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drawings/drawing2.xml" ContentType="application/vnd.openxmlformats-officedocument.drawing+xml"/>
  <Override PartName="/xl/queryTables/queryTable15.xml" ContentType="application/vnd.openxmlformats-officedocument.spreadsheetml.queryTable+xml"/>
  <Override PartName="/xl/queryTables/queryTable16.xml" ContentType="application/vnd.openxmlformats-officedocument.spreadsheetml.queryTable+xml"/>
  <Override PartName="/xl/queryTables/queryTable17.xml" ContentType="application/vnd.openxmlformats-officedocument.spreadsheetml.queryTable+xml"/>
  <Override PartName="/xl/queryTables/queryTable18.xml" ContentType="application/vnd.openxmlformats-officedocument.spreadsheetml.queryTable+xml"/>
  <Override PartName="/xl/queryTables/queryTable19.xml" ContentType="application/vnd.openxmlformats-officedocument.spreadsheetml.queryTable+xml"/>
  <Override PartName="/xl/queryTables/queryTable20.xml" ContentType="application/vnd.openxmlformats-officedocument.spreadsheetml.queryTable+xml"/>
  <Override PartName="/xl/queryTables/queryTable21.xml" ContentType="application/vnd.openxmlformats-officedocument.spreadsheetml.queryTable+xml"/>
  <Override PartName="/xl/queryTables/queryTable22.xml" ContentType="application/vnd.openxmlformats-officedocument.spreadsheetml.queryTable+xml"/>
  <Override PartName="/xl/queryTables/queryTable23.xml" ContentType="application/vnd.openxmlformats-officedocument.spreadsheetml.queryTable+xml"/>
  <Override PartName="/xl/queryTables/queryTable24.xml" ContentType="application/vnd.openxmlformats-officedocument.spreadsheetml.queryTable+xml"/>
  <Override PartName="/xl/queryTables/queryTable25.xml" ContentType="application/vnd.openxmlformats-officedocument.spreadsheetml.queryTable+xml"/>
  <Override PartName="/xl/queryTables/queryTable26.xml" ContentType="application/vnd.openxmlformats-officedocument.spreadsheetml.queryTable+xml"/>
  <Override PartName="/xl/queryTables/queryTable27.xml" ContentType="application/vnd.openxmlformats-officedocument.spreadsheetml.queryTable+xml"/>
  <Override PartName="/xl/drawings/drawing3.xml" ContentType="application/vnd.openxmlformats-officedocument.drawing+xml"/>
  <Override PartName="/xl/queryTables/queryTable28.xml" ContentType="application/vnd.openxmlformats-officedocument.spreadsheetml.queryTable+xml"/>
  <Override PartName="/xl/queryTables/queryTable29.xml" ContentType="application/vnd.openxmlformats-officedocument.spreadsheetml.queryTable+xml"/>
  <Override PartName="/xl/queryTables/queryTable30.xml" ContentType="application/vnd.openxmlformats-officedocument.spreadsheetml.queryTable+xml"/>
  <Override PartName="/xl/queryTables/queryTable31.xml" ContentType="application/vnd.openxmlformats-officedocument.spreadsheetml.queryTable+xml"/>
  <Override PartName="/xl/queryTables/queryTable32.xml" ContentType="application/vnd.openxmlformats-officedocument.spreadsheetml.queryTable+xml"/>
  <Override PartName="/xl/queryTables/queryTable33.xml" ContentType="application/vnd.openxmlformats-officedocument.spreadsheetml.queryTable+xml"/>
  <Override PartName="/xl/queryTables/queryTable34.xml" ContentType="application/vnd.openxmlformats-officedocument.spreadsheetml.queryTable+xml"/>
  <Override PartName="/xl/queryTables/queryTable35.xml" ContentType="application/vnd.openxmlformats-officedocument.spreadsheetml.queryTable+xml"/>
  <Override PartName="/xl/queryTables/queryTable36.xml" ContentType="application/vnd.openxmlformats-officedocument.spreadsheetml.queryTable+xml"/>
  <Override PartName="/xl/queryTables/queryTable37.xml" ContentType="application/vnd.openxmlformats-officedocument.spreadsheetml.queryTable+xml"/>
  <Override PartName="/xl/queryTables/queryTable38.xml" ContentType="application/vnd.openxmlformats-officedocument.spreadsheetml.queryTable+xml"/>
  <Override PartName="/xl/queryTables/queryTable39.xml" ContentType="application/vnd.openxmlformats-officedocument.spreadsheetml.queryTable+xml"/>
  <Override PartName="/xl/queryTables/queryTable40.xml" ContentType="application/vnd.openxmlformats-officedocument.spreadsheetml.queryTable+xml"/>
  <Override PartName="/xl/drawings/drawing4.xml" ContentType="application/vnd.openxmlformats-officedocument.drawing+xml"/>
  <Override PartName="/xl/queryTables/queryTable41.xml" ContentType="application/vnd.openxmlformats-officedocument.spreadsheetml.queryTable+xml"/>
  <Override PartName="/xl/queryTables/queryTable42.xml" ContentType="application/vnd.openxmlformats-officedocument.spreadsheetml.queryTable+xml"/>
  <Override PartName="/xl/queryTables/queryTable43.xml" ContentType="application/vnd.openxmlformats-officedocument.spreadsheetml.queryTable+xml"/>
  <Override PartName="/xl/queryTables/queryTable44.xml" ContentType="application/vnd.openxmlformats-officedocument.spreadsheetml.queryTable+xml"/>
  <Override PartName="/xl/queryTables/queryTable45.xml" ContentType="application/vnd.openxmlformats-officedocument.spreadsheetml.queryTable+xml"/>
  <Override PartName="/xl/queryTables/queryTable46.xml" ContentType="application/vnd.openxmlformats-officedocument.spreadsheetml.queryTable+xml"/>
  <Override PartName="/xl/queryTables/queryTable47.xml" ContentType="application/vnd.openxmlformats-officedocument.spreadsheetml.queryTable+xml"/>
  <Override PartName="/xl/queryTables/queryTable48.xml" ContentType="application/vnd.openxmlformats-officedocument.spreadsheetml.queryTable+xml"/>
  <Override PartName="/xl/queryTables/queryTable49.xml" ContentType="application/vnd.openxmlformats-officedocument.spreadsheetml.queryTable+xml"/>
  <Override PartName="/xl/queryTables/queryTable50.xml" ContentType="application/vnd.openxmlformats-officedocument.spreadsheetml.queryTable+xml"/>
  <Override PartName="/xl/queryTables/queryTable51.xml" ContentType="application/vnd.openxmlformats-officedocument.spreadsheetml.queryTable+xml"/>
  <Override PartName="/xl/queryTables/queryTable52.xml" ContentType="application/vnd.openxmlformats-officedocument.spreadsheetml.queryTable+xml"/>
  <Override PartName="/xl/queryTables/queryTable53.xml" ContentType="application/vnd.openxmlformats-officedocument.spreadsheetml.queryTable+xml"/>
  <Override PartName="/xl/drawings/drawing5.xml" ContentType="application/vnd.openxmlformats-officedocument.drawing+xml"/>
  <Override PartName="/xl/queryTables/queryTable54.xml" ContentType="application/vnd.openxmlformats-officedocument.spreadsheetml.queryTable+xml"/>
  <Override PartName="/xl/queryTables/queryTable55.xml" ContentType="application/vnd.openxmlformats-officedocument.spreadsheetml.queryTable+xml"/>
  <Override PartName="/xl/queryTables/queryTable56.xml" ContentType="application/vnd.openxmlformats-officedocument.spreadsheetml.queryTable+xml"/>
  <Override PartName="/xl/queryTables/queryTable57.xml" ContentType="application/vnd.openxmlformats-officedocument.spreadsheetml.queryTable+xml"/>
  <Override PartName="/xl/queryTables/queryTable58.xml" ContentType="application/vnd.openxmlformats-officedocument.spreadsheetml.queryTable+xml"/>
  <Override PartName="/xl/queryTables/queryTable59.xml" ContentType="application/vnd.openxmlformats-officedocument.spreadsheetml.queryTable+xml"/>
  <Override PartName="/xl/queryTables/queryTable60.xml" ContentType="application/vnd.openxmlformats-officedocument.spreadsheetml.queryTable+xml"/>
  <Override PartName="/xl/queryTables/queryTable61.xml" ContentType="application/vnd.openxmlformats-officedocument.spreadsheetml.queryTable+xml"/>
  <Override PartName="/xl/queryTables/queryTable62.xml" ContentType="application/vnd.openxmlformats-officedocument.spreadsheetml.queryTable+xml"/>
  <Override PartName="/xl/queryTables/queryTable63.xml" ContentType="application/vnd.openxmlformats-officedocument.spreadsheetml.queryTable+xml"/>
  <Override PartName="/xl/queryTables/queryTable64.xml" ContentType="application/vnd.openxmlformats-officedocument.spreadsheetml.queryTable+xml"/>
  <Override PartName="/xl/queryTables/queryTable65.xml" ContentType="application/vnd.openxmlformats-officedocument.spreadsheetml.queryTable+xml"/>
  <Override PartName="/xl/queryTables/queryTable66.xml" ContentType="application/vnd.openxmlformats-officedocument.spreadsheetml.queryTable+xml"/>
  <Override PartName="/xl/drawings/drawing6.xml" ContentType="application/vnd.openxmlformats-officedocument.drawing+xml"/>
  <Override PartName="/xl/queryTables/queryTable67.xml" ContentType="application/vnd.openxmlformats-officedocument.spreadsheetml.queryTable+xml"/>
  <Override PartName="/xl/queryTables/queryTable68.xml" ContentType="application/vnd.openxmlformats-officedocument.spreadsheetml.queryTable+xml"/>
  <Override PartName="/xl/queryTables/queryTable69.xml" ContentType="application/vnd.openxmlformats-officedocument.spreadsheetml.queryTable+xml"/>
  <Override PartName="/xl/queryTables/queryTable70.xml" ContentType="application/vnd.openxmlformats-officedocument.spreadsheetml.queryTable+xml"/>
  <Override PartName="/xl/queryTables/queryTable71.xml" ContentType="application/vnd.openxmlformats-officedocument.spreadsheetml.queryTable+xml"/>
  <Override PartName="/xl/queryTables/queryTable72.xml" ContentType="application/vnd.openxmlformats-officedocument.spreadsheetml.queryTable+xml"/>
  <Override PartName="/xl/queryTables/queryTable73.xml" ContentType="application/vnd.openxmlformats-officedocument.spreadsheetml.queryTable+xml"/>
  <Override PartName="/xl/queryTables/queryTable74.xml" ContentType="application/vnd.openxmlformats-officedocument.spreadsheetml.queryTable+xml"/>
  <Override PartName="/xl/queryTables/queryTable75.xml" ContentType="application/vnd.openxmlformats-officedocument.spreadsheetml.queryTable+xml"/>
  <Override PartName="/xl/queryTables/queryTable76.xml" ContentType="application/vnd.openxmlformats-officedocument.spreadsheetml.queryTable+xml"/>
  <Override PartName="/xl/queryTables/queryTable77.xml" ContentType="application/vnd.openxmlformats-officedocument.spreadsheetml.queryTable+xml"/>
  <Override PartName="/xl/queryTables/queryTable78.xml" ContentType="application/vnd.openxmlformats-officedocument.spreadsheetml.queryTable+xml"/>
  <Override PartName="/xl/queryTables/queryTable79.xml" ContentType="application/vnd.openxmlformats-officedocument.spreadsheetml.queryTable+xml"/>
  <Override PartName="/xl/drawings/drawing7.xml" ContentType="application/vnd.openxmlformats-officedocument.drawing+xml"/>
  <Override PartName="/xl/queryTables/queryTable80.xml" ContentType="application/vnd.openxmlformats-officedocument.spreadsheetml.queryTable+xml"/>
  <Override PartName="/xl/queryTables/queryTable81.xml" ContentType="application/vnd.openxmlformats-officedocument.spreadsheetml.queryTable+xml"/>
  <Override PartName="/xl/queryTables/queryTable82.xml" ContentType="application/vnd.openxmlformats-officedocument.spreadsheetml.queryTable+xml"/>
  <Override PartName="/xl/queryTables/queryTable83.xml" ContentType="application/vnd.openxmlformats-officedocument.spreadsheetml.queryTable+xml"/>
  <Override PartName="/xl/queryTables/queryTable84.xml" ContentType="application/vnd.openxmlformats-officedocument.spreadsheetml.queryTable+xml"/>
  <Override PartName="/xl/queryTables/queryTable85.xml" ContentType="application/vnd.openxmlformats-officedocument.spreadsheetml.queryTable+xml"/>
  <Override PartName="/xl/queryTables/queryTable86.xml" ContentType="application/vnd.openxmlformats-officedocument.spreadsheetml.queryTable+xml"/>
  <Override PartName="/xl/queryTables/queryTable87.xml" ContentType="application/vnd.openxmlformats-officedocument.spreadsheetml.queryTable+xml"/>
  <Override PartName="/xl/queryTables/queryTable88.xml" ContentType="application/vnd.openxmlformats-officedocument.spreadsheetml.queryTable+xml"/>
  <Override PartName="/xl/queryTables/queryTable89.xml" ContentType="application/vnd.openxmlformats-officedocument.spreadsheetml.queryTable+xml"/>
  <Override PartName="/xl/queryTables/queryTable90.xml" ContentType="application/vnd.openxmlformats-officedocument.spreadsheetml.queryTable+xml"/>
  <Override PartName="/xl/queryTables/queryTable91.xml" ContentType="application/vnd.openxmlformats-officedocument.spreadsheetml.queryTable+xml"/>
  <Override PartName="/xl/queryTables/queryTable92.xml" ContentType="application/vnd.openxmlformats-officedocument.spreadsheetml.queryTable+xml"/>
  <Override PartName="/xl/drawings/drawing8.xml" ContentType="application/vnd.openxmlformats-officedocument.drawing+xml"/>
  <Override PartName="/xl/queryTables/queryTable93.xml" ContentType="application/vnd.openxmlformats-officedocument.spreadsheetml.queryTable+xml"/>
  <Override PartName="/xl/queryTables/queryTable94.xml" ContentType="application/vnd.openxmlformats-officedocument.spreadsheetml.queryTable+xml"/>
  <Override PartName="/xl/queryTables/queryTable95.xml" ContentType="application/vnd.openxmlformats-officedocument.spreadsheetml.queryTable+xml"/>
  <Override PartName="/xl/queryTables/queryTable96.xml" ContentType="application/vnd.openxmlformats-officedocument.spreadsheetml.queryTable+xml"/>
  <Override PartName="/xl/queryTables/queryTable97.xml" ContentType="application/vnd.openxmlformats-officedocument.spreadsheetml.queryTable+xml"/>
  <Override PartName="/xl/queryTables/queryTable98.xml" ContentType="application/vnd.openxmlformats-officedocument.spreadsheetml.queryTable+xml"/>
  <Override PartName="/xl/queryTables/queryTable99.xml" ContentType="application/vnd.openxmlformats-officedocument.spreadsheetml.queryTable+xml"/>
  <Override PartName="/xl/queryTables/queryTable100.xml" ContentType="application/vnd.openxmlformats-officedocument.spreadsheetml.queryTable+xml"/>
  <Override PartName="/xl/queryTables/queryTable101.xml" ContentType="application/vnd.openxmlformats-officedocument.spreadsheetml.queryTable+xml"/>
  <Override PartName="/xl/queryTables/queryTable102.xml" ContentType="application/vnd.openxmlformats-officedocument.spreadsheetml.queryTable+xml"/>
  <Override PartName="/xl/queryTables/queryTable103.xml" ContentType="application/vnd.openxmlformats-officedocument.spreadsheetml.queryTable+xml"/>
  <Override PartName="/xl/queryTables/queryTable104.xml" ContentType="application/vnd.openxmlformats-officedocument.spreadsheetml.queryTable+xml"/>
  <Override PartName="/xl/queryTables/queryTable105.xml" ContentType="application/vnd.openxmlformats-officedocument.spreadsheetml.queryTable+xml"/>
  <Override PartName="/xl/drawings/drawing9.xml" ContentType="application/vnd.openxmlformats-officedocument.drawing+xml"/>
  <Override PartName="/xl/queryTables/queryTable106.xml" ContentType="application/vnd.openxmlformats-officedocument.spreadsheetml.queryTable+xml"/>
  <Override PartName="/xl/queryTables/queryTable107.xml" ContentType="application/vnd.openxmlformats-officedocument.spreadsheetml.queryTable+xml"/>
  <Override PartName="/xl/queryTables/queryTable108.xml" ContentType="application/vnd.openxmlformats-officedocument.spreadsheetml.queryTable+xml"/>
  <Override PartName="/xl/queryTables/queryTable109.xml" ContentType="application/vnd.openxmlformats-officedocument.spreadsheetml.queryTable+xml"/>
  <Override PartName="/xl/queryTables/queryTable110.xml" ContentType="application/vnd.openxmlformats-officedocument.spreadsheetml.queryTable+xml"/>
  <Override PartName="/xl/queryTables/queryTable111.xml" ContentType="application/vnd.openxmlformats-officedocument.spreadsheetml.queryTable+xml"/>
  <Override PartName="/xl/queryTables/queryTable112.xml" ContentType="application/vnd.openxmlformats-officedocument.spreadsheetml.queryTable+xml"/>
  <Override PartName="/xl/queryTables/queryTable113.xml" ContentType="application/vnd.openxmlformats-officedocument.spreadsheetml.queryTable+xml"/>
  <Override PartName="/xl/queryTables/queryTable114.xml" ContentType="application/vnd.openxmlformats-officedocument.spreadsheetml.queryTable+xml"/>
  <Override PartName="/xl/queryTables/queryTable115.xml" ContentType="application/vnd.openxmlformats-officedocument.spreadsheetml.queryTable+xml"/>
  <Override PartName="/xl/queryTables/queryTable116.xml" ContentType="application/vnd.openxmlformats-officedocument.spreadsheetml.queryTable+xml"/>
  <Override PartName="/xl/queryTables/queryTable117.xml" ContentType="application/vnd.openxmlformats-officedocument.spreadsheetml.queryTable+xml"/>
  <Override PartName="/xl/queryTables/queryTable118.xml" ContentType="application/vnd.openxmlformats-officedocument.spreadsheetml.queryTable+xml"/>
  <Override PartName="/xl/drawings/drawing10.xml" ContentType="application/vnd.openxmlformats-officedocument.drawing+xml"/>
  <Override PartName="/xl/queryTables/queryTable119.xml" ContentType="application/vnd.openxmlformats-officedocument.spreadsheetml.queryTable+xml"/>
  <Override PartName="/xl/queryTables/queryTable120.xml" ContentType="application/vnd.openxmlformats-officedocument.spreadsheetml.queryTable+xml"/>
  <Override PartName="/xl/queryTables/queryTable121.xml" ContentType="application/vnd.openxmlformats-officedocument.spreadsheetml.queryTable+xml"/>
  <Override PartName="/xl/queryTables/queryTable122.xml" ContentType="application/vnd.openxmlformats-officedocument.spreadsheetml.queryTable+xml"/>
  <Override PartName="/xl/queryTables/queryTable123.xml" ContentType="application/vnd.openxmlformats-officedocument.spreadsheetml.queryTable+xml"/>
  <Override PartName="/xl/queryTables/queryTable124.xml" ContentType="application/vnd.openxmlformats-officedocument.spreadsheetml.queryTable+xml"/>
  <Override PartName="/xl/queryTables/queryTable125.xml" ContentType="application/vnd.openxmlformats-officedocument.spreadsheetml.queryTable+xml"/>
  <Override PartName="/xl/queryTables/queryTable126.xml" ContentType="application/vnd.openxmlformats-officedocument.spreadsheetml.queryTable+xml"/>
  <Override PartName="/xl/queryTables/queryTable127.xml" ContentType="application/vnd.openxmlformats-officedocument.spreadsheetml.queryTable+xml"/>
  <Override PartName="/xl/queryTables/queryTable128.xml" ContentType="application/vnd.openxmlformats-officedocument.spreadsheetml.queryTable+xml"/>
  <Override PartName="/xl/queryTables/queryTable129.xml" ContentType="application/vnd.openxmlformats-officedocument.spreadsheetml.queryTable+xml"/>
  <Override PartName="/xl/queryTables/queryTable130.xml" ContentType="application/vnd.openxmlformats-officedocument.spreadsheetml.queryTable+xml"/>
  <Override PartName="/xl/queryTables/queryTable131.xml" ContentType="application/vnd.openxmlformats-officedocument.spreadsheetml.queryTable+xml"/>
  <Override PartName="/xl/drawings/drawing11.xml" ContentType="application/vnd.openxmlformats-officedocument.drawing+xml"/>
  <Override PartName="/xl/queryTables/queryTable132.xml" ContentType="application/vnd.openxmlformats-officedocument.spreadsheetml.queryTable+xml"/>
  <Override PartName="/xl/queryTables/queryTable133.xml" ContentType="application/vnd.openxmlformats-officedocument.spreadsheetml.queryTable+xml"/>
  <Override PartName="/xl/queryTables/queryTable134.xml" ContentType="application/vnd.openxmlformats-officedocument.spreadsheetml.queryTable+xml"/>
  <Override PartName="/xl/queryTables/queryTable135.xml" ContentType="application/vnd.openxmlformats-officedocument.spreadsheetml.queryTable+xml"/>
  <Override PartName="/xl/queryTables/queryTable136.xml" ContentType="application/vnd.openxmlformats-officedocument.spreadsheetml.queryTable+xml"/>
  <Override PartName="/xl/queryTables/queryTable137.xml" ContentType="application/vnd.openxmlformats-officedocument.spreadsheetml.queryTable+xml"/>
  <Override PartName="/xl/queryTables/queryTable138.xml" ContentType="application/vnd.openxmlformats-officedocument.spreadsheetml.queryTable+xml"/>
  <Override PartName="/xl/queryTables/queryTable139.xml" ContentType="application/vnd.openxmlformats-officedocument.spreadsheetml.queryTable+xml"/>
  <Override PartName="/xl/queryTables/queryTable140.xml" ContentType="application/vnd.openxmlformats-officedocument.spreadsheetml.queryTable+xml"/>
  <Override PartName="/xl/queryTables/queryTable141.xml" ContentType="application/vnd.openxmlformats-officedocument.spreadsheetml.queryTable+xml"/>
  <Override PartName="/xl/queryTables/queryTable142.xml" ContentType="application/vnd.openxmlformats-officedocument.spreadsheetml.queryTable+xml"/>
  <Override PartName="/xl/queryTables/queryTable143.xml" ContentType="application/vnd.openxmlformats-officedocument.spreadsheetml.queryTable+xml"/>
  <Override PartName="/xl/queryTables/queryTable144.xml" ContentType="application/vnd.openxmlformats-officedocument.spreadsheetml.queryTable+xml"/>
  <Override PartName="/xl/drawings/drawing12.xml" ContentType="application/vnd.openxmlformats-officedocument.drawing+xml"/>
  <Override PartName="/xl/queryTables/queryTable145.xml" ContentType="application/vnd.openxmlformats-officedocument.spreadsheetml.queryTable+xml"/>
  <Override PartName="/xl/queryTables/queryTable146.xml" ContentType="application/vnd.openxmlformats-officedocument.spreadsheetml.queryTable+xml"/>
  <Override PartName="/xl/queryTables/queryTable147.xml" ContentType="application/vnd.openxmlformats-officedocument.spreadsheetml.queryTable+xml"/>
  <Override PartName="/xl/queryTables/queryTable148.xml" ContentType="application/vnd.openxmlformats-officedocument.spreadsheetml.queryTable+xml"/>
  <Override PartName="/xl/queryTables/queryTable149.xml" ContentType="application/vnd.openxmlformats-officedocument.spreadsheetml.queryTable+xml"/>
  <Override PartName="/xl/queryTables/queryTable150.xml" ContentType="application/vnd.openxmlformats-officedocument.spreadsheetml.queryTable+xml"/>
  <Override PartName="/xl/queryTables/queryTable151.xml" ContentType="application/vnd.openxmlformats-officedocument.spreadsheetml.queryTable+xml"/>
  <Override PartName="/xl/queryTables/queryTable152.xml" ContentType="application/vnd.openxmlformats-officedocument.spreadsheetml.queryTable+xml"/>
  <Override PartName="/xl/queryTables/queryTable153.xml" ContentType="application/vnd.openxmlformats-officedocument.spreadsheetml.queryTable+xml"/>
  <Override PartName="/xl/queryTables/queryTable154.xml" ContentType="application/vnd.openxmlformats-officedocument.spreadsheetml.queryTable+xml"/>
  <Override PartName="/xl/queryTables/queryTable155.xml" ContentType="application/vnd.openxmlformats-officedocument.spreadsheetml.queryTable+xml"/>
  <Override PartName="/xl/queryTables/queryTable156.xml" ContentType="application/vnd.openxmlformats-officedocument.spreadsheetml.queryTable+xml"/>
  <Override PartName="/xl/queryTables/queryTable157.xml" ContentType="application/vnd.openxmlformats-officedocument.spreadsheetml.queryTable+xml"/>
  <Override PartName="/xl/drawings/drawing13.xml" ContentType="application/vnd.openxmlformats-officedocument.drawing+xml"/>
  <Override PartName="/xl/queryTables/queryTable158.xml" ContentType="application/vnd.openxmlformats-officedocument.spreadsheetml.queryTable+xml"/>
  <Override PartName="/xl/queryTables/queryTable159.xml" ContentType="application/vnd.openxmlformats-officedocument.spreadsheetml.queryTable+xml"/>
  <Override PartName="/xl/queryTables/queryTable160.xml" ContentType="application/vnd.openxmlformats-officedocument.spreadsheetml.queryTable+xml"/>
  <Override PartName="/xl/queryTables/queryTable161.xml" ContentType="application/vnd.openxmlformats-officedocument.spreadsheetml.queryTable+xml"/>
  <Override PartName="/xl/queryTables/queryTable162.xml" ContentType="application/vnd.openxmlformats-officedocument.spreadsheetml.queryTable+xml"/>
  <Override PartName="/xl/queryTables/queryTable163.xml" ContentType="application/vnd.openxmlformats-officedocument.spreadsheetml.queryTable+xml"/>
  <Override PartName="/xl/queryTables/queryTable164.xml" ContentType="application/vnd.openxmlformats-officedocument.spreadsheetml.queryTable+xml"/>
  <Override PartName="/xl/queryTables/queryTable165.xml" ContentType="application/vnd.openxmlformats-officedocument.spreadsheetml.queryTable+xml"/>
  <Override PartName="/xl/queryTables/queryTable166.xml" ContentType="application/vnd.openxmlformats-officedocument.spreadsheetml.queryTable+xml"/>
  <Override PartName="/xl/queryTables/queryTable167.xml" ContentType="application/vnd.openxmlformats-officedocument.spreadsheetml.queryTable+xml"/>
  <Override PartName="/xl/queryTables/queryTable168.xml" ContentType="application/vnd.openxmlformats-officedocument.spreadsheetml.queryTable+xml"/>
  <Override PartName="/xl/queryTables/queryTable169.xml" ContentType="application/vnd.openxmlformats-officedocument.spreadsheetml.queryTable+xml"/>
  <Override PartName="/xl/queryTables/queryTable170.xml" ContentType="application/vnd.openxmlformats-officedocument.spreadsheetml.queryTable+xml"/>
  <Override PartName="/xl/drawings/drawing14.xml" ContentType="application/vnd.openxmlformats-officedocument.drawing+xml"/>
  <Override PartName="/xl/queryTables/queryTable171.xml" ContentType="application/vnd.openxmlformats-officedocument.spreadsheetml.queryTable+xml"/>
  <Override PartName="/xl/queryTables/queryTable172.xml" ContentType="application/vnd.openxmlformats-officedocument.spreadsheetml.queryTable+xml"/>
  <Override PartName="/xl/queryTables/queryTable173.xml" ContentType="application/vnd.openxmlformats-officedocument.spreadsheetml.queryTable+xml"/>
  <Override PartName="/xl/queryTables/queryTable174.xml" ContentType="application/vnd.openxmlformats-officedocument.spreadsheetml.queryTable+xml"/>
  <Override PartName="/xl/queryTables/queryTable175.xml" ContentType="application/vnd.openxmlformats-officedocument.spreadsheetml.queryTable+xml"/>
  <Override PartName="/xl/queryTables/queryTable176.xml" ContentType="application/vnd.openxmlformats-officedocument.spreadsheetml.queryTable+xml"/>
  <Override PartName="/xl/queryTables/queryTable177.xml" ContentType="application/vnd.openxmlformats-officedocument.spreadsheetml.queryTable+xml"/>
  <Override PartName="/xl/queryTables/queryTable178.xml" ContentType="application/vnd.openxmlformats-officedocument.spreadsheetml.queryTable+xml"/>
  <Override PartName="/xl/queryTables/queryTable179.xml" ContentType="application/vnd.openxmlformats-officedocument.spreadsheetml.queryTable+xml"/>
  <Override PartName="/xl/queryTables/queryTable180.xml" ContentType="application/vnd.openxmlformats-officedocument.spreadsheetml.queryTable+xml"/>
  <Override PartName="/xl/queryTables/queryTable181.xml" ContentType="application/vnd.openxmlformats-officedocument.spreadsheetml.queryTable+xml"/>
  <Override PartName="/xl/queryTables/queryTable182.xml" ContentType="application/vnd.openxmlformats-officedocument.spreadsheetml.queryTable+xml"/>
  <Override PartName="/xl/queryTables/queryTable183.xml" ContentType="application/vnd.openxmlformats-officedocument.spreadsheetml.queryTable+xml"/>
  <Override PartName="/xl/drawings/drawing15.xml" ContentType="application/vnd.openxmlformats-officedocument.drawing+xml"/>
  <Override PartName="/xl/queryTables/queryTable184.xml" ContentType="application/vnd.openxmlformats-officedocument.spreadsheetml.queryTable+xml"/>
  <Override PartName="/xl/queryTables/queryTable185.xml" ContentType="application/vnd.openxmlformats-officedocument.spreadsheetml.queryTable+xml"/>
  <Override PartName="/xl/queryTables/queryTable186.xml" ContentType="application/vnd.openxmlformats-officedocument.spreadsheetml.queryTable+xml"/>
  <Override PartName="/xl/queryTables/queryTable187.xml" ContentType="application/vnd.openxmlformats-officedocument.spreadsheetml.queryTable+xml"/>
  <Override PartName="/xl/queryTables/queryTable188.xml" ContentType="application/vnd.openxmlformats-officedocument.spreadsheetml.queryTable+xml"/>
  <Override PartName="/xl/queryTables/queryTable189.xml" ContentType="application/vnd.openxmlformats-officedocument.spreadsheetml.queryTable+xml"/>
  <Override PartName="/xl/queryTables/queryTable190.xml" ContentType="application/vnd.openxmlformats-officedocument.spreadsheetml.queryTable+xml"/>
  <Override PartName="/xl/queryTables/queryTable191.xml" ContentType="application/vnd.openxmlformats-officedocument.spreadsheetml.queryTable+xml"/>
  <Override PartName="/xl/queryTables/queryTable192.xml" ContentType="application/vnd.openxmlformats-officedocument.spreadsheetml.queryTable+xml"/>
  <Override PartName="/xl/queryTables/queryTable193.xml" ContentType="application/vnd.openxmlformats-officedocument.spreadsheetml.queryTable+xml"/>
  <Override PartName="/xl/queryTables/queryTable194.xml" ContentType="application/vnd.openxmlformats-officedocument.spreadsheetml.queryTable+xml"/>
  <Override PartName="/xl/queryTables/queryTable195.xml" ContentType="application/vnd.openxmlformats-officedocument.spreadsheetml.queryTable+xml"/>
  <Override PartName="/xl/queryTables/queryTable196.xml" ContentType="application/vnd.openxmlformats-officedocument.spreadsheetml.queryTable+xml"/>
  <Override PartName="/xl/drawings/drawing16.xml" ContentType="application/vnd.openxmlformats-officedocument.drawing+xml"/>
  <Override PartName="/xl/queryTables/queryTable197.xml" ContentType="application/vnd.openxmlformats-officedocument.spreadsheetml.queryTable+xml"/>
  <Override PartName="/xl/queryTables/queryTable198.xml" ContentType="application/vnd.openxmlformats-officedocument.spreadsheetml.queryTable+xml"/>
  <Override PartName="/xl/queryTables/queryTable199.xml" ContentType="application/vnd.openxmlformats-officedocument.spreadsheetml.queryTable+xml"/>
  <Override PartName="/xl/queryTables/queryTable200.xml" ContentType="application/vnd.openxmlformats-officedocument.spreadsheetml.queryTable+xml"/>
  <Override PartName="/xl/queryTables/queryTable201.xml" ContentType="application/vnd.openxmlformats-officedocument.spreadsheetml.queryTable+xml"/>
  <Override PartName="/xl/queryTables/queryTable202.xml" ContentType="application/vnd.openxmlformats-officedocument.spreadsheetml.queryTable+xml"/>
  <Override PartName="/xl/queryTables/queryTable203.xml" ContentType="application/vnd.openxmlformats-officedocument.spreadsheetml.queryTable+xml"/>
  <Override PartName="/xl/queryTables/queryTable204.xml" ContentType="application/vnd.openxmlformats-officedocument.spreadsheetml.queryTable+xml"/>
  <Override PartName="/xl/queryTables/queryTable205.xml" ContentType="application/vnd.openxmlformats-officedocument.spreadsheetml.queryTable+xml"/>
  <Override PartName="/xl/queryTables/queryTable206.xml" ContentType="application/vnd.openxmlformats-officedocument.spreadsheetml.queryTable+xml"/>
  <Override PartName="/xl/queryTables/queryTable207.xml" ContentType="application/vnd.openxmlformats-officedocument.spreadsheetml.queryTable+xml"/>
  <Override PartName="/xl/queryTables/queryTable208.xml" ContentType="application/vnd.openxmlformats-officedocument.spreadsheetml.queryTable+xml"/>
  <Override PartName="/xl/queryTables/queryTable209.xml" ContentType="application/vnd.openxmlformats-officedocument.spreadsheetml.queryTable+xml"/>
  <Override PartName="/xl/drawings/drawing17.xml" ContentType="application/vnd.openxmlformats-officedocument.drawing+xml"/>
  <Override PartName="/xl/queryTables/queryTable210.xml" ContentType="application/vnd.openxmlformats-officedocument.spreadsheetml.queryTable+xml"/>
  <Override PartName="/xl/queryTables/queryTable211.xml" ContentType="application/vnd.openxmlformats-officedocument.spreadsheetml.queryTable+xml"/>
  <Override PartName="/xl/queryTables/queryTable212.xml" ContentType="application/vnd.openxmlformats-officedocument.spreadsheetml.queryTable+xml"/>
  <Override PartName="/xl/queryTables/queryTable213.xml" ContentType="application/vnd.openxmlformats-officedocument.spreadsheetml.queryTable+xml"/>
  <Override PartName="/xl/queryTables/queryTable214.xml" ContentType="application/vnd.openxmlformats-officedocument.spreadsheetml.queryTable+xml"/>
  <Override PartName="/xl/queryTables/queryTable215.xml" ContentType="application/vnd.openxmlformats-officedocument.spreadsheetml.queryTable+xml"/>
  <Override PartName="/xl/queryTables/queryTable216.xml" ContentType="application/vnd.openxmlformats-officedocument.spreadsheetml.queryTable+xml"/>
  <Override PartName="/xl/queryTables/queryTable217.xml" ContentType="application/vnd.openxmlformats-officedocument.spreadsheetml.queryTable+xml"/>
  <Override PartName="/xl/queryTables/queryTable218.xml" ContentType="application/vnd.openxmlformats-officedocument.spreadsheetml.queryTable+xml"/>
  <Override PartName="/xl/queryTables/queryTable219.xml" ContentType="application/vnd.openxmlformats-officedocument.spreadsheetml.queryTable+xml"/>
  <Override PartName="/xl/queryTables/queryTable220.xml" ContentType="application/vnd.openxmlformats-officedocument.spreadsheetml.queryTable+xml"/>
  <Override PartName="/xl/queryTables/queryTable221.xml" ContentType="application/vnd.openxmlformats-officedocument.spreadsheetml.queryTable+xml"/>
  <Override PartName="/xl/queryTables/queryTable222.xml" ContentType="application/vnd.openxmlformats-officedocument.spreadsheetml.queryTable+xml"/>
  <Override PartName="/xl/drawings/drawing18.xml" ContentType="application/vnd.openxmlformats-officedocument.drawing+xml"/>
  <Override PartName="/xl/queryTables/queryTable223.xml" ContentType="application/vnd.openxmlformats-officedocument.spreadsheetml.queryTable+xml"/>
  <Override PartName="/xl/queryTables/queryTable224.xml" ContentType="application/vnd.openxmlformats-officedocument.spreadsheetml.queryTable+xml"/>
  <Override PartName="/xl/queryTables/queryTable225.xml" ContentType="application/vnd.openxmlformats-officedocument.spreadsheetml.queryTable+xml"/>
  <Override PartName="/xl/queryTables/queryTable226.xml" ContentType="application/vnd.openxmlformats-officedocument.spreadsheetml.queryTable+xml"/>
  <Override PartName="/xl/queryTables/queryTable227.xml" ContentType="application/vnd.openxmlformats-officedocument.spreadsheetml.queryTable+xml"/>
  <Override PartName="/xl/queryTables/queryTable228.xml" ContentType="application/vnd.openxmlformats-officedocument.spreadsheetml.queryTable+xml"/>
  <Override PartName="/xl/queryTables/queryTable229.xml" ContentType="application/vnd.openxmlformats-officedocument.spreadsheetml.queryTable+xml"/>
  <Override PartName="/xl/queryTables/queryTable230.xml" ContentType="application/vnd.openxmlformats-officedocument.spreadsheetml.queryTable+xml"/>
  <Override PartName="/xl/queryTables/queryTable231.xml" ContentType="application/vnd.openxmlformats-officedocument.spreadsheetml.queryTable+xml"/>
  <Override PartName="/xl/queryTables/queryTable232.xml" ContentType="application/vnd.openxmlformats-officedocument.spreadsheetml.queryTable+xml"/>
  <Override PartName="/xl/queryTables/queryTable233.xml" ContentType="application/vnd.openxmlformats-officedocument.spreadsheetml.queryTable+xml"/>
  <Override PartName="/xl/queryTables/queryTable234.xml" ContentType="application/vnd.openxmlformats-officedocument.spreadsheetml.queryTable+xml"/>
  <Override PartName="/xl/queryTables/queryTable235.xml" ContentType="application/vnd.openxmlformats-officedocument.spreadsheetml.queryTable+xml"/>
  <Override PartName="/xl/drawings/drawing19.xml" ContentType="application/vnd.openxmlformats-officedocument.drawing+xml"/>
  <Override PartName="/xl/queryTables/queryTable236.xml" ContentType="application/vnd.openxmlformats-officedocument.spreadsheetml.queryTable+xml"/>
  <Override PartName="/xl/queryTables/queryTable237.xml" ContentType="application/vnd.openxmlformats-officedocument.spreadsheetml.queryTable+xml"/>
  <Override PartName="/xl/queryTables/queryTable238.xml" ContentType="application/vnd.openxmlformats-officedocument.spreadsheetml.queryTable+xml"/>
  <Override PartName="/xl/queryTables/queryTable239.xml" ContentType="application/vnd.openxmlformats-officedocument.spreadsheetml.queryTable+xml"/>
  <Override PartName="/xl/queryTables/queryTable240.xml" ContentType="application/vnd.openxmlformats-officedocument.spreadsheetml.queryTable+xml"/>
  <Override PartName="/xl/queryTables/queryTable241.xml" ContentType="application/vnd.openxmlformats-officedocument.spreadsheetml.queryTable+xml"/>
  <Override PartName="/xl/queryTables/queryTable242.xml" ContentType="application/vnd.openxmlformats-officedocument.spreadsheetml.queryTable+xml"/>
  <Override PartName="/xl/queryTables/queryTable243.xml" ContentType="application/vnd.openxmlformats-officedocument.spreadsheetml.queryTable+xml"/>
  <Override PartName="/xl/queryTables/queryTable244.xml" ContentType="application/vnd.openxmlformats-officedocument.spreadsheetml.queryTable+xml"/>
  <Override PartName="/xl/queryTables/queryTable245.xml" ContentType="application/vnd.openxmlformats-officedocument.spreadsheetml.queryTable+xml"/>
  <Override PartName="/xl/queryTables/queryTable246.xml" ContentType="application/vnd.openxmlformats-officedocument.spreadsheetml.queryTable+xml"/>
  <Override PartName="/xl/queryTables/queryTable247.xml" ContentType="application/vnd.openxmlformats-officedocument.spreadsheetml.queryTable+xml"/>
  <Override PartName="/xl/queryTables/queryTable248.xml" ContentType="application/vnd.openxmlformats-officedocument.spreadsheetml.queryTable+xml"/>
  <Override PartName="/xl/drawings/drawing20.xml" ContentType="application/vnd.openxmlformats-officedocument.drawing+xml"/>
  <Override PartName="/xl/queryTables/queryTable249.xml" ContentType="application/vnd.openxmlformats-officedocument.spreadsheetml.queryTable+xml"/>
  <Override PartName="/xl/queryTables/queryTable250.xml" ContentType="application/vnd.openxmlformats-officedocument.spreadsheetml.queryTable+xml"/>
  <Override PartName="/xl/queryTables/queryTable251.xml" ContentType="application/vnd.openxmlformats-officedocument.spreadsheetml.queryTable+xml"/>
  <Override PartName="/xl/queryTables/queryTable252.xml" ContentType="application/vnd.openxmlformats-officedocument.spreadsheetml.queryTable+xml"/>
  <Override PartName="/xl/queryTables/queryTable253.xml" ContentType="application/vnd.openxmlformats-officedocument.spreadsheetml.queryTable+xml"/>
  <Override PartName="/xl/queryTables/queryTable254.xml" ContentType="application/vnd.openxmlformats-officedocument.spreadsheetml.queryTable+xml"/>
  <Override PartName="/xl/queryTables/queryTable255.xml" ContentType="application/vnd.openxmlformats-officedocument.spreadsheetml.queryTable+xml"/>
  <Override PartName="/xl/queryTables/queryTable256.xml" ContentType="application/vnd.openxmlformats-officedocument.spreadsheetml.queryTable+xml"/>
  <Override PartName="/xl/queryTables/queryTable257.xml" ContentType="application/vnd.openxmlformats-officedocument.spreadsheetml.queryTable+xml"/>
  <Override PartName="/xl/queryTables/queryTable258.xml" ContentType="application/vnd.openxmlformats-officedocument.spreadsheetml.queryTable+xml"/>
  <Override PartName="/xl/queryTables/queryTable259.xml" ContentType="application/vnd.openxmlformats-officedocument.spreadsheetml.queryTable+xml"/>
  <Override PartName="/xl/queryTables/queryTable260.xml" ContentType="application/vnd.openxmlformats-officedocument.spreadsheetml.queryTable+xml"/>
  <Override PartName="/xl/queryTables/queryTable261.xml" ContentType="application/vnd.openxmlformats-officedocument.spreadsheetml.queryTable+xml"/>
  <Override PartName="/xl/drawings/drawing21.xml" ContentType="application/vnd.openxmlformats-officedocument.drawing+xml"/>
  <Override PartName="/xl/queryTables/queryTable262.xml" ContentType="application/vnd.openxmlformats-officedocument.spreadsheetml.queryTable+xml"/>
  <Override PartName="/xl/queryTables/queryTable263.xml" ContentType="application/vnd.openxmlformats-officedocument.spreadsheetml.queryTable+xml"/>
  <Override PartName="/xl/queryTables/queryTable264.xml" ContentType="application/vnd.openxmlformats-officedocument.spreadsheetml.queryTable+xml"/>
  <Override PartName="/xl/queryTables/queryTable265.xml" ContentType="application/vnd.openxmlformats-officedocument.spreadsheetml.queryTable+xml"/>
  <Override PartName="/xl/queryTables/queryTable266.xml" ContentType="application/vnd.openxmlformats-officedocument.spreadsheetml.queryTable+xml"/>
  <Override PartName="/xl/queryTables/queryTable267.xml" ContentType="application/vnd.openxmlformats-officedocument.spreadsheetml.queryTable+xml"/>
  <Override PartName="/xl/queryTables/queryTable268.xml" ContentType="application/vnd.openxmlformats-officedocument.spreadsheetml.queryTable+xml"/>
  <Override PartName="/xl/queryTables/queryTable269.xml" ContentType="application/vnd.openxmlformats-officedocument.spreadsheetml.queryTable+xml"/>
  <Override PartName="/xl/queryTables/queryTable270.xml" ContentType="application/vnd.openxmlformats-officedocument.spreadsheetml.queryTable+xml"/>
  <Override PartName="/xl/queryTables/queryTable271.xml" ContentType="application/vnd.openxmlformats-officedocument.spreadsheetml.queryTable+xml"/>
  <Override PartName="/xl/queryTables/queryTable272.xml" ContentType="application/vnd.openxmlformats-officedocument.spreadsheetml.queryTable+xml"/>
  <Override PartName="/xl/queryTables/queryTable273.xml" ContentType="application/vnd.openxmlformats-officedocument.spreadsheetml.queryTable+xml"/>
  <Override PartName="/xl/queryTables/queryTable274.xml" ContentType="application/vnd.openxmlformats-officedocument.spreadsheetml.queryTable+xml"/>
  <Override PartName="/xl/drawings/drawing22.xml" ContentType="application/vnd.openxmlformats-officedocument.drawing+xml"/>
  <Override PartName="/xl/queryTables/queryTable275.xml" ContentType="application/vnd.openxmlformats-officedocument.spreadsheetml.queryTable+xml"/>
  <Override PartName="/xl/queryTables/queryTable276.xml" ContentType="application/vnd.openxmlformats-officedocument.spreadsheetml.queryTable+xml"/>
  <Override PartName="/xl/queryTables/queryTable277.xml" ContentType="application/vnd.openxmlformats-officedocument.spreadsheetml.queryTable+xml"/>
  <Override PartName="/xl/queryTables/queryTable278.xml" ContentType="application/vnd.openxmlformats-officedocument.spreadsheetml.queryTable+xml"/>
  <Override PartName="/xl/queryTables/queryTable279.xml" ContentType="application/vnd.openxmlformats-officedocument.spreadsheetml.queryTable+xml"/>
  <Override PartName="/xl/queryTables/queryTable280.xml" ContentType="application/vnd.openxmlformats-officedocument.spreadsheetml.queryTable+xml"/>
  <Override PartName="/xl/queryTables/queryTable281.xml" ContentType="application/vnd.openxmlformats-officedocument.spreadsheetml.queryTable+xml"/>
  <Override PartName="/xl/queryTables/queryTable282.xml" ContentType="application/vnd.openxmlformats-officedocument.spreadsheetml.queryTable+xml"/>
  <Override PartName="/xl/queryTables/queryTable283.xml" ContentType="application/vnd.openxmlformats-officedocument.spreadsheetml.queryTable+xml"/>
  <Override PartName="/xl/queryTables/queryTable284.xml" ContentType="application/vnd.openxmlformats-officedocument.spreadsheetml.queryTable+xml"/>
  <Override PartName="/xl/queryTables/queryTable285.xml" ContentType="application/vnd.openxmlformats-officedocument.spreadsheetml.queryTable+xml"/>
  <Override PartName="/xl/queryTables/queryTable286.xml" ContentType="application/vnd.openxmlformats-officedocument.spreadsheetml.queryTable+xml"/>
  <Override PartName="/xl/queryTables/queryTable287.xml" ContentType="application/vnd.openxmlformats-officedocument.spreadsheetml.queryTable+xml"/>
  <Override PartName="/xl/drawings/drawing23.xml" ContentType="application/vnd.openxmlformats-officedocument.drawing+xml"/>
  <Override PartName="/xl/queryTables/queryTable288.xml" ContentType="application/vnd.openxmlformats-officedocument.spreadsheetml.queryTable+xml"/>
  <Override PartName="/xl/queryTables/queryTable289.xml" ContentType="application/vnd.openxmlformats-officedocument.spreadsheetml.queryTable+xml"/>
  <Override PartName="/xl/queryTables/queryTable290.xml" ContentType="application/vnd.openxmlformats-officedocument.spreadsheetml.queryTable+xml"/>
  <Override PartName="/xl/queryTables/queryTable291.xml" ContentType="application/vnd.openxmlformats-officedocument.spreadsheetml.queryTable+xml"/>
  <Override PartName="/xl/queryTables/queryTable292.xml" ContentType="application/vnd.openxmlformats-officedocument.spreadsheetml.queryTable+xml"/>
  <Override PartName="/xl/queryTables/queryTable293.xml" ContentType="application/vnd.openxmlformats-officedocument.spreadsheetml.queryTable+xml"/>
  <Override PartName="/xl/queryTables/queryTable294.xml" ContentType="application/vnd.openxmlformats-officedocument.spreadsheetml.queryTable+xml"/>
  <Override PartName="/xl/queryTables/queryTable295.xml" ContentType="application/vnd.openxmlformats-officedocument.spreadsheetml.queryTable+xml"/>
  <Override PartName="/xl/queryTables/queryTable296.xml" ContentType="application/vnd.openxmlformats-officedocument.spreadsheetml.queryTable+xml"/>
  <Override PartName="/xl/queryTables/queryTable297.xml" ContentType="application/vnd.openxmlformats-officedocument.spreadsheetml.queryTable+xml"/>
  <Override PartName="/xl/queryTables/queryTable298.xml" ContentType="application/vnd.openxmlformats-officedocument.spreadsheetml.queryTable+xml"/>
  <Override PartName="/xl/queryTables/queryTable299.xml" ContentType="application/vnd.openxmlformats-officedocument.spreadsheetml.queryTable+xml"/>
  <Override PartName="/xl/queryTables/queryTable300.xml" ContentType="application/vnd.openxmlformats-officedocument.spreadsheetml.queryTable+xml"/>
  <Override PartName="/xl/drawings/drawing24.xml" ContentType="application/vnd.openxmlformats-officedocument.drawing+xml"/>
  <Override PartName="/xl/queryTables/queryTable301.xml" ContentType="application/vnd.openxmlformats-officedocument.spreadsheetml.queryTable+xml"/>
  <Override PartName="/xl/queryTables/queryTable302.xml" ContentType="application/vnd.openxmlformats-officedocument.spreadsheetml.queryTable+xml"/>
  <Override PartName="/xl/queryTables/queryTable303.xml" ContentType="application/vnd.openxmlformats-officedocument.spreadsheetml.queryTable+xml"/>
  <Override PartName="/xl/queryTables/queryTable304.xml" ContentType="application/vnd.openxmlformats-officedocument.spreadsheetml.queryTable+xml"/>
  <Override PartName="/xl/queryTables/queryTable305.xml" ContentType="application/vnd.openxmlformats-officedocument.spreadsheetml.queryTable+xml"/>
  <Override PartName="/xl/queryTables/queryTable306.xml" ContentType="application/vnd.openxmlformats-officedocument.spreadsheetml.queryTable+xml"/>
  <Override PartName="/xl/queryTables/queryTable307.xml" ContentType="application/vnd.openxmlformats-officedocument.spreadsheetml.queryTable+xml"/>
  <Override PartName="/xl/queryTables/queryTable308.xml" ContentType="application/vnd.openxmlformats-officedocument.spreadsheetml.queryTable+xml"/>
  <Override PartName="/xl/queryTables/queryTable309.xml" ContentType="application/vnd.openxmlformats-officedocument.spreadsheetml.queryTable+xml"/>
  <Override PartName="/xl/queryTables/queryTable310.xml" ContentType="application/vnd.openxmlformats-officedocument.spreadsheetml.queryTable+xml"/>
  <Override PartName="/xl/queryTables/queryTable311.xml" ContentType="application/vnd.openxmlformats-officedocument.spreadsheetml.queryTable+xml"/>
  <Override PartName="/xl/queryTables/queryTable312.xml" ContentType="application/vnd.openxmlformats-officedocument.spreadsheetml.queryTable+xml"/>
  <Override PartName="/xl/queryTables/queryTable313.xml" ContentType="application/vnd.openxmlformats-officedocument.spreadsheetml.queryTable+xml"/>
  <Override PartName="/xl/drawings/drawing25.xml" ContentType="application/vnd.openxmlformats-officedocument.drawing+xml"/>
  <Override PartName="/xl/queryTables/queryTable314.xml" ContentType="application/vnd.openxmlformats-officedocument.spreadsheetml.queryTable+xml"/>
  <Override PartName="/xl/queryTables/queryTable315.xml" ContentType="application/vnd.openxmlformats-officedocument.spreadsheetml.queryTable+xml"/>
  <Override PartName="/xl/queryTables/queryTable316.xml" ContentType="application/vnd.openxmlformats-officedocument.spreadsheetml.queryTable+xml"/>
  <Override PartName="/xl/queryTables/queryTable317.xml" ContentType="application/vnd.openxmlformats-officedocument.spreadsheetml.queryTable+xml"/>
  <Override PartName="/xl/queryTables/queryTable318.xml" ContentType="application/vnd.openxmlformats-officedocument.spreadsheetml.queryTable+xml"/>
  <Override PartName="/xl/queryTables/queryTable319.xml" ContentType="application/vnd.openxmlformats-officedocument.spreadsheetml.queryTable+xml"/>
  <Override PartName="/xl/queryTables/queryTable320.xml" ContentType="application/vnd.openxmlformats-officedocument.spreadsheetml.queryTable+xml"/>
  <Override PartName="/xl/queryTables/queryTable321.xml" ContentType="application/vnd.openxmlformats-officedocument.spreadsheetml.queryTable+xml"/>
  <Override PartName="/xl/queryTables/queryTable322.xml" ContentType="application/vnd.openxmlformats-officedocument.spreadsheetml.queryTable+xml"/>
  <Override PartName="/xl/queryTables/queryTable323.xml" ContentType="application/vnd.openxmlformats-officedocument.spreadsheetml.queryTable+xml"/>
  <Override PartName="/xl/queryTables/queryTable324.xml" ContentType="application/vnd.openxmlformats-officedocument.spreadsheetml.queryTable+xml"/>
  <Override PartName="/xl/queryTables/queryTable325.xml" ContentType="application/vnd.openxmlformats-officedocument.spreadsheetml.queryTable+xml"/>
  <Override PartName="/xl/queryTables/queryTable326.xml" ContentType="application/vnd.openxmlformats-officedocument.spreadsheetml.queryTable+xml"/>
  <Override PartName="/xl/drawings/drawing26.xml" ContentType="application/vnd.openxmlformats-officedocument.drawing+xml"/>
  <Override PartName="/xl/queryTables/queryTable327.xml" ContentType="application/vnd.openxmlformats-officedocument.spreadsheetml.queryTable+xml"/>
  <Override PartName="/xl/queryTables/queryTable328.xml" ContentType="application/vnd.openxmlformats-officedocument.spreadsheetml.queryTable+xml"/>
  <Override PartName="/xl/queryTables/queryTable329.xml" ContentType="application/vnd.openxmlformats-officedocument.spreadsheetml.queryTable+xml"/>
  <Override PartName="/xl/queryTables/queryTable330.xml" ContentType="application/vnd.openxmlformats-officedocument.spreadsheetml.queryTable+xml"/>
  <Override PartName="/xl/queryTables/queryTable331.xml" ContentType="application/vnd.openxmlformats-officedocument.spreadsheetml.queryTable+xml"/>
  <Override PartName="/xl/queryTables/queryTable332.xml" ContentType="application/vnd.openxmlformats-officedocument.spreadsheetml.queryTable+xml"/>
  <Override PartName="/xl/queryTables/queryTable333.xml" ContentType="application/vnd.openxmlformats-officedocument.spreadsheetml.queryTable+xml"/>
  <Override PartName="/xl/queryTables/queryTable334.xml" ContentType="application/vnd.openxmlformats-officedocument.spreadsheetml.queryTable+xml"/>
  <Override PartName="/xl/queryTables/queryTable335.xml" ContentType="application/vnd.openxmlformats-officedocument.spreadsheetml.queryTable+xml"/>
  <Override PartName="/xl/queryTables/queryTable336.xml" ContentType="application/vnd.openxmlformats-officedocument.spreadsheetml.queryTable+xml"/>
  <Override PartName="/xl/queryTables/queryTable337.xml" ContentType="application/vnd.openxmlformats-officedocument.spreadsheetml.queryTable+xml"/>
  <Override PartName="/xl/queryTables/queryTable338.xml" ContentType="application/vnd.openxmlformats-officedocument.spreadsheetml.queryTable+xml"/>
  <Override PartName="/xl/queryTables/queryTable339.xml" ContentType="application/vnd.openxmlformats-officedocument.spreadsheetml.queryTable+xml"/>
  <Override PartName="/xl/drawings/drawing27.xml" ContentType="application/vnd.openxmlformats-officedocument.drawing+xml"/>
  <Override PartName="/xl/queryTables/queryTable340.xml" ContentType="application/vnd.openxmlformats-officedocument.spreadsheetml.queryTable+xml"/>
  <Override PartName="/xl/queryTables/queryTable341.xml" ContentType="application/vnd.openxmlformats-officedocument.spreadsheetml.queryTable+xml"/>
  <Override PartName="/xl/queryTables/queryTable342.xml" ContentType="application/vnd.openxmlformats-officedocument.spreadsheetml.queryTable+xml"/>
  <Override PartName="/xl/queryTables/queryTable343.xml" ContentType="application/vnd.openxmlformats-officedocument.spreadsheetml.queryTable+xml"/>
  <Override PartName="/xl/queryTables/queryTable344.xml" ContentType="application/vnd.openxmlformats-officedocument.spreadsheetml.queryTable+xml"/>
  <Override PartName="/xl/queryTables/queryTable345.xml" ContentType="application/vnd.openxmlformats-officedocument.spreadsheetml.queryTable+xml"/>
  <Override PartName="/xl/queryTables/queryTable346.xml" ContentType="application/vnd.openxmlformats-officedocument.spreadsheetml.queryTable+xml"/>
  <Override PartName="/xl/queryTables/queryTable347.xml" ContentType="application/vnd.openxmlformats-officedocument.spreadsheetml.queryTable+xml"/>
  <Override PartName="/xl/queryTables/queryTable348.xml" ContentType="application/vnd.openxmlformats-officedocument.spreadsheetml.queryTable+xml"/>
  <Override PartName="/xl/queryTables/queryTable349.xml" ContentType="application/vnd.openxmlformats-officedocument.spreadsheetml.queryTable+xml"/>
  <Override PartName="/xl/queryTables/queryTable350.xml" ContentType="application/vnd.openxmlformats-officedocument.spreadsheetml.queryTable+xml"/>
  <Override PartName="/xl/queryTables/queryTable351.xml" ContentType="application/vnd.openxmlformats-officedocument.spreadsheetml.queryTable+xml"/>
  <Override PartName="/xl/queryTables/queryTable352.xml" ContentType="application/vnd.openxmlformats-officedocument.spreadsheetml.queryTable+xml"/>
  <Override PartName="/xl/drawings/drawing28.xml" ContentType="application/vnd.openxmlformats-officedocument.drawing+xml"/>
  <Override PartName="/xl/queryTables/queryTable353.xml" ContentType="application/vnd.openxmlformats-officedocument.spreadsheetml.queryTable+xml"/>
  <Override PartName="/xl/queryTables/queryTable354.xml" ContentType="application/vnd.openxmlformats-officedocument.spreadsheetml.queryTable+xml"/>
  <Override PartName="/xl/queryTables/queryTable355.xml" ContentType="application/vnd.openxmlformats-officedocument.spreadsheetml.queryTable+xml"/>
  <Override PartName="/xl/queryTables/queryTable356.xml" ContentType="application/vnd.openxmlformats-officedocument.spreadsheetml.queryTable+xml"/>
  <Override PartName="/xl/queryTables/queryTable357.xml" ContentType="application/vnd.openxmlformats-officedocument.spreadsheetml.queryTable+xml"/>
  <Override PartName="/xl/queryTables/queryTable358.xml" ContentType="application/vnd.openxmlformats-officedocument.spreadsheetml.queryTable+xml"/>
  <Override PartName="/xl/queryTables/queryTable359.xml" ContentType="application/vnd.openxmlformats-officedocument.spreadsheetml.queryTable+xml"/>
  <Override PartName="/xl/queryTables/queryTable360.xml" ContentType="application/vnd.openxmlformats-officedocument.spreadsheetml.queryTable+xml"/>
  <Override PartName="/xl/queryTables/queryTable361.xml" ContentType="application/vnd.openxmlformats-officedocument.spreadsheetml.queryTable+xml"/>
  <Override PartName="/xl/queryTables/queryTable362.xml" ContentType="application/vnd.openxmlformats-officedocument.spreadsheetml.queryTable+xml"/>
  <Override PartName="/xl/queryTables/queryTable363.xml" ContentType="application/vnd.openxmlformats-officedocument.spreadsheetml.queryTable+xml"/>
  <Override PartName="/xl/queryTables/queryTable364.xml" ContentType="application/vnd.openxmlformats-officedocument.spreadsheetml.queryTable+xml"/>
  <Override PartName="/xl/queryTables/queryTable365.xml" ContentType="application/vnd.openxmlformats-officedocument.spreadsheetml.queryTable+xml"/>
  <Override PartName="/xl/queryTables/queryTable366.xml" ContentType="application/vnd.openxmlformats-officedocument.spreadsheetml.queryTable+xml"/>
  <Override PartName="/xl/drawings/drawing29.xml" ContentType="application/vnd.openxmlformats-officedocument.drawing+xml"/>
  <Override PartName="/xl/queryTables/queryTable367.xml" ContentType="application/vnd.openxmlformats-officedocument.spreadsheetml.queryTable+xml"/>
  <Override PartName="/xl/queryTables/queryTable368.xml" ContentType="application/vnd.openxmlformats-officedocument.spreadsheetml.queryTable+xml"/>
  <Override PartName="/xl/queryTables/queryTable369.xml" ContentType="application/vnd.openxmlformats-officedocument.spreadsheetml.queryTable+xml"/>
  <Override PartName="/xl/queryTables/queryTable370.xml" ContentType="application/vnd.openxmlformats-officedocument.spreadsheetml.queryTable+xml"/>
  <Override PartName="/xl/queryTables/queryTable371.xml" ContentType="application/vnd.openxmlformats-officedocument.spreadsheetml.queryTable+xml"/>
  <Override PartName="/xl/queryTables/queryTable372.xml" ContentType="application/vnd.openxmlformats-officedocument.spreadsheetml.queryTable+xml"/>
  <Override PartName="/xl/queryTables/queryTable373.xml" ContentType="application/vnd.openxmlformats-officedocument.spreadsheetml.queryTable+xml"/>
  <Override PartName="/xl/queryTables/queryTable374.xml" ContentType="application/vnd.openxmlformats-officedocument.spreadsheetml.queryTable+xml"/>
  <Override PartName="/xl/queryTables/queryTable375.xml" ContentType="application/vnd.openxmlformats-officedocument.spreadsheetml.queryTable+xml"/>
  <Override PartName="/xl/queryTables/queryTable376.xml" ContentType="application/vnd.openxmlformats-officedocument.spreadsheetml.queryTable+xml"/>
  <Override PartName="/xl/queryTables/queryTable377.xml" ContentType="application/vnd.openxmlformats-officedocument.spreadsheetml.queryTable+xml"/>
  <Override PartName="/xl/queryTables/queryTable378.xml" ContentType="application/vnd.openxmlformats-officedocument.spreadsheetml.queryTable+xml"/>
  <Override PartName="/xl/queryTables/queryTable379.xml" ContentType="application/vnd.openxmlformats-officedocument.spreadsheetml.queryTable+xml"/>
  <Override PartName="/xl/queryTables/queryTable380.xml" ContentType="application/vnd.openxmlformats-officedocument.spreadsheetml.queryTable+xml"/>
  <Override PartName="/xl/drawings/drawing30.xml" ContentType="application/vnd.openxmlformats-officedocument.drawing+xml"/>
  <Override PartName="/xl/queryTables/queryTable381.xml" ContentType="application/vnd.openxmlformats-officedocument.spreadsheetml.queryTable+xml"/>
  <Override PartName="/xl/queryTables/queryTable382.xml" ContentType="application/vnd.openxmlformats-officedocument.spreadsheetml.queryTable+xml"/>
  <Override PartName="/xl/queryTables/queryTable383.xml" ContentType="application/vnd.openxmlformats-officedocument.spreadsheetml.queryTable+xml"/>
  <Override PartName="/xl/queryTables/queryTable384.xml" ContentType="application/vnd.openxmlformats-officedocument.spreadsheetml.queryTable+xml"/>
  <Override PartName="/xl/queryTables/queryTable385.xml" ContentType="application/vnd.openxmlformats-officedocument.spreadsheetml.queryTable+xml"/>
  <Override PartName="/xl/queryTables/queryTable386.xml" ContentType="application/vnd.openxmlformats-officedocument.spreadsheetml.queryTable+xml"/>
  <Override PartName="/xl/queryTables/queryTable387.xml" ContentType="application/vnd.openxmlformats-officedocument.spreadsheetml.queryTable+xml"/>
  <Override PartName="/xl/queryTables/queryTable388.xml" ContentType="application/vnd.openxmlformats-officedocument.spreadsheetml.queryTable+xml"/>
  <Override PartName="/xl/queryTables/queryTable389.xml" ContentType="application/vnd.openxmlformats-officedocument.spreadsheetml.queryTable+xml"/>
  <Override PartName="/xl/queryTables/queryTable390.xml" ContentType="application/vnd.openxmlformats-officedocument.spreadsheetml.queryTable+xml"/>
  <Override PartName="/xl/queryTables/queryTable391.xml" ContentType="application/vnd.openxmlformats-officedocument.spreadsheetml.queryTable+xml"/>
  <Override PartName="/xl/queryTables/queryTable392.xml" ContentType="application/vnd.openxmlformats-officedocument.spreadsheetml.queryTable+xml"/>
  <Override PartName="/xl/queryTables/queryTable393.xml" ContentType="application/vnd.openxmlformats-officedocument.spreadsheetml.queryTable+xml"/>
  <Override PartName="/xl/drawings/drawing31.xml" ContentType="application/vnd.openxmlformats-officedocument.drawing+xml"/>
  <Override PartName="/xl/queryTables/queryTable394.xml" ContentType="application/vnd.openxmlformats-officedocument.spreadsheetml.queryTable+xml"/>
  <Override PartName="/xl/queryTables/queryTable395.xml" ContentType="application/vnd.openxmlformats-officedocument.spreadsheetml.queryTable+xml"/>
  <Override PartName="/xl/queryTables/queryTable396.xml" ContentType="application/vnd.openxmlformats-officedocument.spreadsheetml.queryTable+xml"/>
  <Override PartName="/xl/queryTables/queryTable397.xml" ContentType="application/vnd.openxmlformats-officedocument.spreadsheetml.queryTable+xml"/>
  <Override PartName="/xl/queryTables/queryTable398.xml" ContentType="application/vnd.openxmlformats-officedocument.spreadsheetml.queryTable+xml"/>
  <Override PartName="/xl/queryTables/queryTable399.xml" ContentType="application/vnd.openxmlformats-officedocument.spreadsheetml.queryTable+xml"/>
  <Override PartName="/xl/queryTables/queryTable400.xml" ContentType="application/vnd.openxmlformats-officedocument.spreadsheetml.queryTable+xml"/>
  <Override PartName="/xl/queryTables/queryTable401.xml" ContentType="application/vnd.openxmlformats-officedocument.spreadsheetml.queryTable+xml"/>
  <Override PartName="/xl/queryTables/queryTable402.xml" ContentType="application/vnd.openxmlformats-officedocument.spreadsheetml.queryTable+xml"/>
  <Override PartName="/xl/queryTables/queryTable403.xml" ContentType="application/vnd.openxmlformats-officedocument.spreadsheetml.queryTable+xml"/>
  <Override PartName="/xl/queryTables/queryTable404.xml" ContentType="application/vnd.openxmlformats-officedocument.spreadsheetml.queryTable+xml"/>
  <Override PartName="/xl/queryTables/queryTable405.xml" ContentType="application/vnd.openxmlformats-officedocument.spreadsheetml.queryTable+xml"/>
  <Override PartName="/xl/queryTables/queryTable406.xml" ContentType="application/vnd.openxmlformats-officedocument.spreadsheetml.queryTable+xml"/>
  <Override PartName="/xl/drawings/drawing32.xml" ContentType="application/vnd.openxmlformats-officedocument.drawing+xml"/>
  <Override PartName="/xl/queryTables/queryTable407.xml" ContentType="application/vnd.openxmlformats-officedocument.spreadsheetml.queryTable+xml"/>
  <Override PartName="/xl/queryTables/queryTable408.xml" ContentType="application/vnd.openxmlformats-officedocument.spreadsheetml.queryTable+xml"/>
  <Override PartName="/xl/queryTables/queryTable409.xml" ContentType="application/vnd.openxmlformats-officedocument.spreadsheetml.queryTable+xml"/>
  <Override PartName="/xl/queryTables/queryTable410.xml" ContentType="application/vnd.openxmlformats-officedocument.spreadsheetml.queryTable+xml"/>
  <Override PartName="/xl/queryTables/queryTable411.xml" ContentType="application/vnd.openxmlformats-officedocument.spreadsheetml.queryTable+xml"/>
  <Override PartName="/xl/queryTables/queryTable412.xml" ContentType="application/vnd.openxmlformats-officedocument.spreadsheetml.queryTable+xml"/>
  <Override PartName="/xl/queryTables/queryTable413.xml" ContentType="application/vnd.openxmlformats-officedocument.spreadsheetml.queryTable+xml"/>
  <Override PartName="/xl/queryTables/queryTable414.xml" ContentType="application/vnd.openxmlformats-officedocument.spreadsheetml.queryTable+xml"/>
  <Override PartName="/xl/queryTables/queryTable415.xml" ContentType="application/vnd.openxmlformats-officedocument.spreadsheetml.queryTable+xml"/>
  <Override PartName="/xl/queryTables/queryTable416.xml" ContentType="application/vnd.openxmlformats-officedocument.spreadsheetml.queryTable+xml"/>
  <Override PartName="/xl/queryTables/queryTable417.xml" ContentType="application/vnd.openxmlformats-officedocument.spreadsheetml.queryTable+xml"/>
  <Override PartName="/xl/queryTables/queryTable418.xml" ContentType="application/vnd.openxmlformats-officedocument.spreadsheetml.queryTable+xml"/>
  <Override PartName="/xl/queryTables/queryTable419.xml" ContentType="application/vnd.openxmlformats-officedocument.spreadsheetml.queryTable+xml"/>
  <Override PartName="/xl/drawings/drawing33.xml" ContentType="application/vnd.openxmlformats-officedocument.drawing+xml"/>
  <Override PartName="/xl/queryTables/queryTable420.xml" ContentType="application/vnd.openxmlformats-officedocument.spreadsheetml.queryTable+xml"/>
  <Override PartName="/xl/queryTables/queryTable421.xml" ContentType="application/vnd.openxmlformats-officedocument.spreadsheetml.queryTable+xml"/>
  <Override PartName="/xl/queryTables/queryTable422.xml" ContentType="application/vnd.openxmlformats-officedocument.spreadsheetml.queryTable+xml"/>
  <Override PartName="/xl/queryTables/queryTable423.xml" ContentType="application/vnd.openxmlformats-officedocument.spreadsheetml.queryTable+xml"/>
  <Override PartName="/xl/queryTables/queryTable424.xml" ContentType="application/vnd.openxmlformats-officedocument.spreadsheetml.queryTable+xml"/>
  <Override PartName="/xl/queryTables/queryTable425.xml" ContentType="application/vnd.openxmlformats-officedocument.spreadsheetml.queryTable+xml"/>
  <Override PartName="/xl/queryTables/queryTable426.xml" ContentType="application/vnd.openxmlformats-officedocument.spreadsheetml.queryTable+xml"/>
  <Override PartName="/xl/queryTables/queryTable427.xml" ContentType="application/vnd.openxmlformats-officedocument.spreadsheetml.queryTable+xml"/>
  <Override PartName="/xl/queryTables/queryTable428.xml" ContentType="application/vnd.openxmlformats-officedocument.spreadsheetml.queryTable+xml"/>
  <Override PartName="/xl/queryTables/queryTable429.xml" ContentType="application/vnd.openxmlformats-officedocument.spreadsheetml.queryTable+xml"/>
  <Override PartName="/xl/queryTables/queryTable430.xml" ContentType="application/vnd.openxmlformats-officedocument.spreadsheetml.queryTable+xml"/>
  <Override PartName="/xl/queryTables/queryTable431.xml" ContentType="application/vnd.openxmlformats-officedocument.spreadsheetml.queryTable+xml"/>
  <Override PartName="/xl/queryTables/queryTable432.xml" ContentType="application/vnd.openxmlformats-officedocument.spreadsheetml.queryTable+xml"/>
  <Override PartName="/xl/drawings/drawing34.xml" ContentType="application/vnd.openxmlformats-officedocument.drawing+xml"/>
  <Override PartName="/xl/queryTables/queryTable433.xml" ContentType="application/vnd.openxmlformats-officedocument.spreadsheetml.queryTable+xml"/>
  <Override PartName="/xl/queryTables/queryTable434.xml" ContentType="application/vnd.openxmlformats-officedocument.spreadsheetml.queryTable+xml"/>
  <Override PartName="/xl/queryTables/queryTable435.xml" ContentType="application/vnd.openxmlformats-officedocument.spreadsheetml.queryTable+xml"/>
  <Override PartName="/xl/queryTables/queryTable436.xml" ContentType="application/vnd.openxmlformats-officedocument.spreadsheetml.queryTable+xml"/>
  <Override PartName="/xl/queryTables/queryTable437.xml" ContentType="application/vnd.openxmlformats-officedocument.spreadsheetml.queryTable+xml"/>
  <Override PartName="/xl/queryTables/queryTable438.xml" ContentType="application/vnd.openxmlformats-officedocument.spreadsheetml.queryTable+xml"/>
  <Override PartName="/xl/queryTables/queryTable439.xml" ContentType="application/vnd.openxmlformats-officedocument.spreadsheetml.queryTable+xml"/>
  <Override PartName="/xl/queryTables/queryTable440.xml" ContentType="application/vnd.openxmlformats-officedocument.spreadsheetml.queryTable+xml"/>
  <Override PartName="/xl/queryTables/queryTable441.xml" ContentType="application/vnd.openxmlformats-officedocument.spreadsheetml.queryTable+xml"/>
  <Override PartName="/xl/queryTables/queryTable442.xml" ContentType="application/vnd.openxmlformats-officedocument.spreadsheetml.queryTable+xml"/>
  <Override PartName="/xl/queryTables/queryTable443.xml" ContentType="application/vnd.openxmlformats-officedocument.spreadsheetml.queryTable+xml"/>
  <Override PartName="/xl/queryTables/queryTable444.xml" ContentType="application/vnd.openxmlformats-officedocument.spreadsheetml.queryTable+xml"/>
  <Override PartName="/xl/queryTables/queryTable445.xml" ContentType="application/vnd.openxmlformats-officedocument.spreadsheetml.queryTable+xml"/>
  <Override PartName="/xl/drawings/drawing35.xml" ContentType="application/vnd.openxmlformats-officedocument.drawing+xml"/>
  <Override PartName="/xl/queryTables/queryTable446.xml" ContentType="application/vnd.openxmlformats-officedocument.spreadsheetml.queryTable+xml"/>
  <Override PartName="/xl/queryTables/queryTable447.xml" ContentType="application/vnd.openxmlformats-officedocument.spreadsheetml.queryTable+xml"/>
  <Override PartName="/xl/queryTables/queryTable448.xml" ContentType="application/vnd.openxmlformats-officedocument.spreadsheetml.queryTable+xml"/>
  <Override PartName="/xl/queryTables/queryTable449.xml" ContentType="application/vnd.openxmlformats-officedocument.spreadsheetml.queryTable+xml"/>
  <Override PartName="/xl/queryTables/queryTable450.xml" ContentType="application/vnd.openxmlformats-officedocument.spreadsheetml.queryTable+xml"/>
  <Override PartName="/xl/queryTables/queryTable451.xml" ContentType="application/vnd.openxmlformats-officedocument.spreadsheetml.queryTable+xml"/>
  <Override PartName="/xl/queryTables/queryTable452.xml" ContentType="application/vnd.openxmlformats-officedocument.spreadsheetml.queryTable+xml"/>
  <Override PartName="/xl/queryTables/queryTable453.xml" ContentType="application/vnd.openxmlformats-officedocument.spreadsheetml.queryTable+xml"/>
  <Override PartName="/xl/queryTables/queryTable454.xml" ContentType="application/vnd.openxmlformats-officedocument.spreadsheetml.queryTable+xml"/>
  <Override PartName="/xl/queryTables/queryTable455.xml" ContentType="application/vnd.openxmlformats-officedocument.spreadsheetml.queryTable+xml"/>
  <Override PartName="/xl/queryTables/queryTable456.xml" ContentType="application/vnd.openxmlformats-officedocument.spreadsheetml.queryTable+xml"/>
  <Override PartName="/xl/queryTables/queryTable457.xml" ContentType="application/vnd.openxmlformats-officedocument.spreadsheetml.queryTable+xml"/>
  <Override PartName="/xl/queryTables/queryTable458.xml" ContentType="application/vnd.openxmlformats-officedocument.spreadsheetml.queryTable+xml"/>
  <Override PartName="/xl/drawings/drawing36.xml" ContentType="application/vnd.openxmlformats-officedocument.drawing+xml"/>
  <Override PartName="/xl/queryTables/queryTable459.xml" ContentType="application/vnd.openxmlformats-officedocument.spreadsheetml.queryTable+xml"/>
  <Override PartName="/xl/queryTables/queryTable460.xml" ContentType="application/vnd.openxmlformats-officedocument.spreadsheetml.queryTable+xml"/>
  <Override PartName="/xl/queryTables/queryTable461.xml" ContentType="application/vnd.openxmlformats-officedocument.spreadsheetml.queryTable+xml"/>
  <Override PartName="/xl/queryTables/queryTable462.xml" ContentType="application/vnd.openxmlformats-officedocument.spreadsheetml.queryTable+xml"/>
  <Override PartName="/xl/queryTables/queryTable463.xml" ContentType="application/vnd.openxmlformats-officedocument.spreadsheetml.queryTable+xml"/>
  <Override PartName="/xl/queryTables/queryTable464.xml" ContentType="application/vnd.openxmlformats-officedocument.spreadsheetml.queryTable+xml"/>
  <Override PartName="/xl/queryTables/queryTable465.xml" ContentType="application/vnd.openxmlformats-officedocument.spreadsheetml.queryTable+xml"/>
  <Override PartName="/xl/queryTables/queryTable466.xml" ContentType="application/vnd.openxmlformats-officedocument.spreadsheetml.queryTable+xml"/>
  <Override PartName="/xl/queryTables/queryTable467.xml" ContentType="application/vnd.openxmlformats-officedocument.spreadsheetml.queryTable+xml"/>
  <Override PartName="/xl/queryTables/queryTable468.xml" ContentType="application/vnd.openxmlformats-officedocument.spreadsheetml.queryTable+xml"/>
  <Override PartName="/xl/queryTables/queryTable469.xml" ContentType="application/vnd.openxmlformats-officedocument.spreadsheetml.queryTable+xml"/>
  <Override PartName="/xl/queryTables/queryTable470.xml" ContentType="application/vnd.openxmlformats-officedocument.spreadsheetml.queryTable+xml"/>
  <Override PartName="/xl/queryTables/queryTable471.xml" ContentType="application/vnd.openxmlformats-officedocument.spreadsheetml.queryTable+xml"/>
  <Override PartName="/xl/drawings/drawing37.xml" ContentType="application/vnd.openxmlformats-officedocument.drawing+xml"/>
  <Override PartName="/xl/queryTables/queryTable472.xml" ContentType="application/vnd.openxmlformats-officedocument.spreadsheetml.queryTable+xml"/>
  <Override PartName="/xl/queryTables/queryTable473.xml" ContentType="application/vnd.openxmlformats-officedocument.spreadsheetml.queryTable+xml"/>
  <Override PartName="/xl/queryTables/queryTable474.xml" ContentType="application/vnd.openxmlformats-officedocument.spreadsheetml.queryTable+xml"/>
  <Override PartName="/xl/queryTables/queryTable475.xml" ContentType="application/vnd.openxmlformats-officedocument.spreadsheetml.queryTable+xml"/>
  <Override PartName="/xl/queryTables/queryTable476.xml" ContentType="application/vnd.openxmlformats-officedocument.spreadsheetml.queryTable+xml"/>
  <Override PartName="/xl/queryTables/queryTable477.xml" ContentType="application/vnd.openxmlformats-officedocument.spreadsheetml.queryTable+xml"/>
  <Override PartName="/xl/queryTables/queryTable478.xml" ContentType="application/vnd.openxmlformats-officedocument.spreadsheetml.queryTable+xml"/>
  <Override PartName="/xl/queryTables/queryTable479.xml" ContentType="application/vnd.openxmlformats-officedocument.spreadsheetml.queryTable+xml"/>
  <Override PartName="/xl/queryTables/queryTable480.xml" ContentType="application/vnd.openxmlformats-officedocument.spreadsheetml.queryTable+xml"/>
  <Override PartName="/xl/queryTables/queryTable481.xml" ContentType="application/vnd.openxmlformats-officedocument.spreadsheetml.queryTable+xml"/>
  <Override PartName="/xl/queryTables/queryTable482.xml" ContentType="application/vnd.openxmlformats-officedocument.spreadsheetml.queryTable+xml"/>
  <Override PartName="/xl/queryTables/queryTable483.xml" ContentType="application/vnd.openxmlformats-officedocument.spreadsheetml.queryTable+xml"/>
  <Override PartName="/xl/queryTables/queryTable484.xml" ContentType="application/vnd.openxmlformats-officedocument.spreadsheetml.queryTable+xml"/>
  <Override PartName="/xl/drawings/drawing38.xml" ContentType="application/vnd.openxmlformats-officedocument.drawing+xml"/>
  <Override PartName="/xl/queryTables/queryTable485.xml" ContentType="application/vnd.openxmlformats-officedocument.spreadsheetml.queryTable+xml"/>
  <Override PartName="/xl/queryTables/queryTable486.xml" ContentType="application/vnd.openxmlformats-officedocument.spreadsheetml.queryTable+xml"/>
  <Override PartName="/xl/queryTables/queryTable487.xml" ContentType="application/vnd.openxmlformats-officedocument.spreadsheetml.queryTable+xml"/>
  <Override PartName="/xl/queryTables/queryTable488.xml" ContentType="application/vnd.openxmlformats-officedocument.spreadsheetml.queryTable+xml"/>
  <Override PartName="/xl/queryTables/queryTable489.xml" ContentType="application/vnd.openxmlformats-officedocument.spreadsheetml.queryTable+xml"/>
  <Override PartName="/xl/queryTables/queryTable490.xml" ContentType="application/vnd.openxmlformats-officedocument.spreadsheetml.queryTable+xml"/>
  <Override PartName="/xl/queryTables/queryTable491.xml" ContentType="application/vnd.openxmlformats-officedocument.spreadsheetml.queryTable+xml"/>
  <Override PartName="/xl/queryTables/queryTable492.xml" ContentType="application/vnd.openxmlformats-officedocument.spreadsheetml.queryTable+xml"/>
  <Override PartName="/xl/queryTables/queryTable493.xml" ContentType="application/vnd.openxmlformats-officedocument.spreadsheetml.queryTable+xml"/>
  <Override PartName="/xl/queryTables/queryTable494.xml" ContentType="application/vnd.openxmlformats-officedocument.spreadsheetml.queryTable+xml"/>
  <Override PartName="/xl/queryTables/queryTable495.xml" ContentType="application/vnd.openxmlformats-officedocument.spreadsheetml.queryTable+xml"/>
  <Override PartName="/xl/queryTables/queryTable496.xml" ContentType="application/vnd.openxmlformats-officedocument.spreadsheetml.queryTable+xml"/>
  <Override PartName="/xl/queryTables/queryTable497.xml" ContentType="application/vnd.openxmlformats-officedocument.spreadsheetml.queryTable+xml"/>
  <Override PartName="/xl/drawings/drawing39.xml" ContentType="application/vnd.openxmlformats-officedocument.drawing+xml"/>
  <Override PartName="/xl/queryTables/queryTable498.xml" ContentType="application/vnd.openxmlformats-officedocument.spreadsheetml.queryTable+xml"/>
  <Override PartName="/xl/queryTables/queryTable499.xml" ContentType="application/vnd.openxmlformats-officedocument.spreadsheetml.queryTable+xml"/>
  <Override PartName="/xl/queryTables/queryTable500.xml" ContentType="application/vnd.openxmlformats-officedocument.spreadsheetml.queryTable+xml"/>
  <Override PartName="/xl/queryTables/queryTable501.xml" ContentType="application/vnd.openxmlformats-officedocument.spreadsheetml.queryTable+xml"/>
  <Override PartName="/xl/queryTables/queryTable502.xml" ContentType="application/vnd.openxmlformats-officedocument.spreadsheetml.queryTable+xml"/>
  <Override PartName="/xl/queryTables/queryTable503.xml" ContentType="application/vnd.openxmlformats-officedocument.spreadsheetml.queryTable+xml"/>
  <Override PartName="/xl/queryTables/queryTable504.xml" ContentType="application/vnd.openxmlformats-officedocument.spreadsheetml.queryTable+xml"/>
  <Override PartName="/xl/queryTables/queryTable505.xml" ContentType="application/vnd.openxmlformats-officedocument.spreadsheetml.queryTable+xml"/>
  <Override PartName="/xl/queryTables/queryTable506.xml" ContentType="application/vnd.openxmlformats-officedocument.spreadsheetml.queryTable+xml"/>
  <Override PartName="/xl/queryTables/queryTable507.xml" ContentType="application/vnd.openxmlformats-officedocument.spreadsheetml.queryTable+xml"/>
  <Override PartName="/xl/queryTables/queryTable508.xml" ContentType="application/vnd.openxmlformats-officedocument.spreadsheetml.queryTable+xml"/>
  <Override PartName="/xl/queryTables/queryTable509.xml" ContentType="application/vnd.openxmlformats-officedocument.spreadsheetml.queryTable+xml"/>
  <Override PartName="/xl/queryTables/queryTable510.xml" ContentType="application/vnd.openxmlformats-officedocument.spreadsheetml.queryTable+xml"/>
  <Override PartName="/xl/drawings/drawing40.xml" ContentType="application/vnd.openxmlformats-officedocument.drawing+xml"/>
  <Override PartName="/xl/queryTables/queryTable511.xml" ContentType="application/vnd.openxmlformats-officedocument.spreadsheetml.queryTable+xml"/>
  <Override PartName="/xl/queryTables/queryTable512.xml" ContentType="application/vnd.openxmlformats-officedocument.spreadsheetml.queryTable+xml"/>
  <Override PartName="/xl/queryTables/queryTable513.xml" ContentType="application/vnd.openxmlformats-officedocument.spreadsheetml.queryTable+xml"/>
  <Override PartName="/xl/queryTables/queryTable514.xml" ContentType="application/vnd.openxmlformats-officedocument.spreadsheetml.queryTable+xml"/>
  <Override PartName="/xl/queryTables/queryTable515.xml" ContentType="application/vnd.openxmlformats-officedocument.spreadsheetml.queryTable+xml"/>
  <Override PartName="/xl/queryTables/queryTable516.xml" ContentType="application/vnd.openxmlformats-officedocument.spreadsheetml.queryTable+xml"/>
  <Override PartName="/xl/queryTables/queryTable517.xml" ContentType="application/vnd.openxmlformats-officedocument.spreadsheetml.queryTable+xml"/>
  <Override PartName="/xl/queryTables/queryTable518.xml" ContentType="application/vnd.openxmlformats-officedocument.spreadsheetml.queryTable+xml"/>
  <Override PartName="/xl/queryTables/queryTable519.xml" ContentType="application/vnd.openxmlformats-officedocument.spreadsheetml.queryTable+xml"/>
  <Override PartName="/xl/queryTables/queryTable520.xml" ContentType="application/vnd.openxmlformats-officedocument.spreadsheetml.queryTable+xml"/>
  <Override PartName="/xl/queryTables/queryTable521.xml" ContentType="application/vnd.openxmlformats-officedocument.spreadsheetml.queryTable+xml"/>
  <Override PartName="/xl/queryTables/queryTable522.xml" ContentType="application/vnd.openxmlformats-officedocument.spreadsheetml.queryTable+xml"/>
  <Override PartName="/xl/queryTables/queryTable523.xml" ContentType="application/vnd.openxmlformats-officedocument.spreadsheetml.queryTable+xml"/>
  <Override PartName="/xl/drawings/drawing41.xml" ContentType="application/vnd.openxmlformats-officedocument.drawing+xml"/>
  <Override PartName="/xl/queryTables/queryTable524.xml" ContentType="application/vnd.openxmlformats-officedocument.spreadsheetml.queryTable+xml"/>
  <Override PartName="/xl/queryTables/queryTable525.xml" ContentType="application/vnd.openxmlformats-officedocument.spreadsheetml.queryTable+xml"/>
  <Override PartName="/xl/queryTables/queryTable526.xml" ContentType="application/vnd.openxmlformats-officedocument.spreadsheetml.queryTable+xml"/>
  <Override PartName="/xl/queryTables/queryTable527.xml" ContentType="application/vnd.openxmlformats-officedocument.spreadsheetml.queryTable+xml"/>
  <Override PartName="/xl/queryTables/queryTable528.xml" ContentType="application/vnd.openxmlformats-officedocument.spreadsheetml.queryTable+xml"/>
  <Override PartName="/xl/queryTables/queryTable529.xml" ContentType="application/vnd.openxmlformats-officedocument.spreadsheetml.queryTable+xml"/>
  <Override PartName="/xl/queryTables/queryTable530.xml" ContentType="application/vnd.openxmlformats-officedocument.spreadsheetml.queryTable+xml"/>
  <Override PartName="/xl/queryTables/queryTable531.xml" ContentType="application/vnd.openxmlformats-officedocument.spreadsheetml.queryTable+xml"/>
  <Override PartName="/xl/queryTables/queryTable532.xml" ContentType="application/vnd.openxmlformats-officedocument.spreadsheetml.queryTable+xml"/>
  <Override PartName="/xl/queryTables/queryTable533.xml" ContentType="application/vnd.openxmlformats-officedocument.spreadsheetml.queryTable+xml"/>
  <Override PartName="/xl/queryTables/queryTable534.xml" ContentType="application/vnd.openxmlformats-officedocument.spreadsheetml.queryTable+xml"/>
  <Override PartName="/xl/queryTables/queryTable535.xml" ContentType="application/vnd.openxmlformats-officedocument.spreadsheetml.queryTable+xml"/>
  <Override PartName="/xl/queryTables/queryTable536.xml" ContentType="application/vnd.openxmlformats-officedocument.spreadsheetml.queryTable+xml"/>
  <Override PartName="/xl/drawings/drawing42.xml" ContentType="application/vnd.openxmlformats-officedocument.drawing+xml"/>
  <Override PartName="/xl/queryTables/queryTable537.xml" ContentType="application/vnd.openxmlformats-officedocument.spreadsheetml.queryTable+xml"/>
  <Override PartName="/xl/queryTables/queryTable538.xml" ContentType="application/vnd.openxmlformats-officedocument.spreadsheetml.queryTable+xml"/>
  <Override PartName="/xl/queryTables/queryTable539.xml" ContentType="application/vnd.openxmlformats-officedocument.spreadsheetml.queryTable+xml"/>
  <Override PartName="/xl/queryTables/queryTable540.xml" ContentType="application/vnd.openxmlformats-officedocument.spreadsheetml.queryTable+xml"/>
  <Override PartName="/xl/queryTables/queryTable541.xml" ContentType="application/vnd.openxmlformats-officedocument.spreadsheetml.queryTable+xml"/>
  <Override PartName="/xl/queryTables/queryTable542.xml" ContentType="application/vnd.openxmlformats-officedocument.spreadsheetml.queryTable+xml"/>
  <Override PartName="/xl/queryTables/queryTable543.xml" ContentType="application/vnd.openxmlformats-officedocument.spreadsheetml.queryTable+xml"/>
  <Override PartName="/xl/queryTables/queryTable544.xml" ContentType="application/vnd.openxmlformats-officedocument.spreadsheetml.queryTable+xml"/>
  <Override PartName="/xl/queryTables/queryTable545.xml" ContentType="application/vnd.openxmlformats-officedocument.spreadsheetml.queryTable+xml"/>
  <Override PartName="/xl/queryTables/queryTable546.xml" ContentType="application/vnd.openxmlformats-officedocument.spreadsheetml.queryTable+xml"/>
  <Override PartName="/xl/queryTables/queryTable547.xml" ContentType="application/vnd.openxmlformats-officedocument.spreadsheetml.queryTable+xml"/>
  <Override PartName="/xl/queryTables/queryTable548.xml" ContentType="application/vnd.openxmlformats-officedocument.spreadsheetml.queryTable+xml"/>
  <Override PartName="/xl/queryTables/queryTable549.xml" ContentType="application/vnd.openxmlformats-officedocument.spreadsheetml.queryTable+xml"/>
  <Override PartName="/xl/drawings/drawing43.xml" ContentType="application/vnd.openxmlformats-officedocument.drawing+xml"/>
  <Override PartName="/xl/queryTables/queryTable550.xml" ContentType="application/vnd.openxmlformats-officedocument.spreadsheetml.queryTable+xml"/>
  <Override PartName="/xl/queryTables/queryTable551.xml" ContentType="application/vnd.openxmlformats-officedocument.spreadsheetml.queryTable+xml"/>
  <Override PartName="/xl/queryTables/queryTable552.xml" ContentType="application/vnd.openxmlformats-officedocument.spreadsheetml.queryTable+xml"/>
  <Override PartName="/xl/queryTables/queryTable553.xml" ContentType="application/vnd.openxmlformats-officedocument.spreadsheetml.queryTable+xml"/>
  <Override PartName="/xl/queryTables/queryTable554.xml" ContentType="application/vnd.openxmlformats-officedocument.spreadsheetml.queryTable+xml"/>
  <Override PartName="/xl/queryTables/queryTable555.xml" ContentType="application/vnd.openxmlformats-officedocument.spreadsheetml.queryTable+xml"/>
  <Override PartName="/xl/queryTables/queryTable556.xml" ContentType="application/vnd.openxmlformats-officedocument.spreadsheetml.queryTable+xml"/>
  <Override PartName="/xl/queryTables/queryTable557.xml" ContentType="application/vnd.openxmlformats-officedocument.spreadsheetml.queryTable+xml"/>
  <Override PartName="/xl/queryTables/queryTable558.xml" ContentType="application/vnd.openxmlformats-officedocument.spreadsheetml.queryTable+xml"/>
  <Override PartName="/xl/queryTables/queryTable559.xml" ContentType="application/vnd.openxmlformats-officedocument.spreadsheetml.queryTable+xml"/>
  <Override PartName="/xl/queryTables/queryTable560.xml" ContentType="application/vnd.openxmlformats-officedocument.spreadsheetml.queryTable+xml"/>
  <Override PartName="/xl/queryTables/queryTable561.xml" ContentType="application/vnd.openxmlformats-officedocument.spreadsheetml.queryTable+xml"/>
  <Override PartName="/xl/queryTables/queryTable562.xml" ContentType="application/vnd.openxmlformats-officedocument.spreadsheetml.queryTable+xml"/>
  <Override PartName="/xl/drawings/drawing44.xml" ContentType="application/vnd.openxmlformats-officedocument.drawing+xml"/>
  <Override PartName="/xl/queryTables/queryTable563.xml" ContentType="application/vnd.openxmlformats-officedocument.spreadsheetml.queryTable+xml"/>
  <Override PartName="/xl/queryTables/queryTable564.xml" ContentType="application/vnd.openxmlformats-officedocument.spreadsheetml.queryTable+xml"/>
  <Override PartName="/xl/queryTables/queryTable565.xml" ContentType="application/vnd.openxmlformats-officedocument.spreadsheetml.queryTable+xml"/>
  <Override PartName="/xl/queryTables/queryTable566.xml" ContentType="application/vnd.openxmlformats-officedocument.spreadsheetml.queryTable+xml"/>
  <Override PartName="/xl/queryTables/queryTable567.xml" ContentType="application/vnd.openxmlformats-officedocument.spreadsheetml.queryTable+xml"/>
  <Override PartName="/xl/queryTables/queryTable568.xml" ContentType="application/vnd.openxmlformats-officedocument.spreadsheetml.queryTable+xml"/>
  <Override PartName="/xl/queryTables/queryTable569.xml" ContentType="application/vnd.openxmlformats-officedocument.spreadsheetml.queryTable+xml"/>
  <Override PartName="/xl/queryTables/queryTable570.xml" ContentType="application/vnd.openxmlformats-officedocument.spreadsheetml.queryTable+xml"/>
  <Override PartName="/xl/queryTables/queryTable571.xml" ContentType="application/vnd.openxmlformats-officedocument.spreadsheetml.queryTable+xml"/>
  <Override PartName="/xl/queryTables/queryTable572.xml" ContentType="application/vnd.openxmlformats-officedocument.spreadsheetml.queryTable+xml"/>
  <Override PartName="/xl/queryTables/queryTable573.xml" ContentType="application/vnd.openxmlformats-officedocument.spreadsheetml.queryTable+xml"/>
  <Override PartName="/xl/queryTables/queryTable574.xml" ContentType="application/vnd.openxmlformats-officedocument.spreadsheetml.queryTable+xml"/>
  <Override PartName="/xl/queryTables/queryTable575.xml" ContentType="application/vnd.openxmlformats-officedocument.spreadsheetml.queryTable+xml"/>
  <Override PartName="/xl/drawings/drawing45.xml" ContentType="application/vnd.openxmlformats-officedocument.drawing+xml"/>
  <Override PartName="/xl/queryTables/queryTable576.xml" ContentType="application/vnd.openxmlformats-officedocument.spreadsheetml.queryTable+xml"/>
  <Override PartName="/xl/queryTables/queryTable577.xml" ContentType="application/vnd.openxmlformats-officedocument.spreadsheetml.queryTable+xml"/>
  <Override PartName="/xl/queryTables/queryTable578.xml" ContentType="application/vnd.openxmlformats-officedocument.spreadsheetml.queryTable+xml"/>
  <Override PartName="/xl/queryTables/queryTable579.xml" ContentType="application/vnd.openxmlformats-officedocument.spreadsheetml.queryTable+xml"/>
  <Override PartName="/xl/queryTables/queryTable580.xml" ContentType="application/vnd.openxmlformats-officedocument.spreadsheetml.queryTable+xml"/>
  <Override PartName="/xl/queryTables/queryTable581.xml" ContentType="application/vnd.openxmlformats-officedocument.spreadsheetml.queryTable+xml"/>
  <Override PartName="/xl/queryTables/queryTable582.xml" ContentType="application/vnd.openxmlformats-officedocument.spreadsheetml.queryTable+xml"/>
  <Override PartName="/xl/queryTables/queryTable583.xml" ContentType="application/vnd.openxmlformats-officedocument.spreadsheetml.queryTable+xml"/>
  <Override PartName="/xl/queryTables/queryTable584.xml" ContentType="application/vnd.openxmlformats-officedocument.spreadsheetml.queryTable+xml"/>
  <Override PartName="/xl/queryTables/queryTable585.xml" ContentType="application/vnd.openxmlformats-officedocument.spreadsheetml.queryTable+xml"/>
  <Override PartName="/xl/queryTables/queryTable586.xml" ContentType="application/vnd.openxmlformats-officedocument.spreadsheetml.queryTable+xml"/>
  <Override PartName="/xl/queryTables/queryTable587.xml" ContentType="application/vnd.openxmlformats-officedocument.spreadsheetml.queryTable+xml"/>
  <Override PartName="/xl/queryTables/queryTable588.xml" ContentType="application/vnd.openxmlformats-officedocument.spreadsheetml.queryTable+xml"/>
  <Override PartName="/xl/drawings/drawing46.xml" ContentType="application/vnd.openxmlformats-officedocument.drawing+xml"/>
  <Override PartName="/xl/queryTables/queryTable589.xml" ContentType="application/vnd.openxmlformats-officedocument.spreadsheetml.queryTable+xml"/>
  <Override PartName="/xl/queryTables/queryTable590.xml" ContentType="application/vnd.openxmlformats-officedocument.spreadsheetml.queryTable+xml"/>
  <Override PartName="/xl/queryTables/queryTable591.xml" ContentType="application/vnd.openxmlformats-officedocument.spreadsheetml.queryTable+xml"/>
  <Override PartName="/xl/queryTables/queryTable592.xml" ContentType="application/vnd.openxmlformats-officedocument.spreadsheetml.queryTable+xml"/>
  <Override PartName="/xl/queryTables/queryTable593.xml" ContentType="application/vnd.openxmlformats-officedocument.spreadsheetml.queryTable+xml"/>
  <Override PartName="/xl/queryTables/queryTable594.xml" ContentType="application/vnd.openxmlformats-officedocument.spreadsheetml.queryTable+xml"/>
  <Override PartName="/xl/queryTables/queryTable595.xml" ContentType="application/vnd.openxmlformats-officedocument.spreadsheetml.queryTable+xml"/>
  <Override PartName="/xl/queryTables/queryTable596.xml" ContentType="application/vnd.openxmlformats-officedocument.spreadsheetml.queryTable+xml"/>
  <Override PartName="/xl/queryTables/queryTable597.xml" ContentType="application/vnd.openxmlformats-officedocument.spreadsheetml.queryTable+xml"/>
  <Override PartName="/xl/queryTables/queryTable598.xml" ContentType="application/vnd.openxmlformats-officedocument.spreadsheetml.queryTable+xml"/>
  <Override PartName="/xl/queryTables/queryTable599.xml" ContentType="application/vnd.openxmlformats-officedocument.spreadsheetml.queryTable+xml"/>
  <Override PartName="/xl/queryTables/queryTable600.xml" ContentType="application/vnd.openxmlformats-officedocument.spreadsheetml.queryTable+xml"/>
  <Override PartName="/xl/queryTables/queryTable601.xml" ContentType="application/vnd.openxmlformats-officedocument.spreadsheetml.queryTable+xml"/>
  <Override PartName="/xl/drawings/drawing47.xml" ContentType="application/vnd.openxmlformats-officedocument.drawing+xml"/>
  <Override PartName="/xl/queryTables/queryTable602.xml" ContentType="application/vnd.openxmlformats-officedocument.spreadsheetml.queryTable+xml"/>
  <Override PartName="/xl/queryTables/queryTable603.xml" ContentType="application/vnd.openxmlformats-officedocument.spreadsheetml.queryTable+xml"/>
  <Override PartName="/xl/queryTables/queryTable604.xml" ContentType="application/vnd.openxmlformats-officedocument.spreadsheetml.queryTable+xml"/>
  <Override PartName="/xl/queryTables/queryTable605.xml" ContentType="application/vnd.openxmlformats-officedocument.spreadsheetml.queryTable+xml"/>
  <Override PartName="/xl/queryTables/queryTable606.xml" ContentType="application/vnd.openxmlformats-officedocument.spreadsheetml.queryTable+xml"/>
  <Override PartName="/xl/queryTables/queryTable607.xml" ContentType="application/vnd.openxmlformats-officedocument.spreadsheetml.queryTable+xml"/>
  <Override PartName="/xl/queryTables/queryTable608.xml" ContentType="application/vnd.openxmlformats-officedocument.spreadsheetml.queryTable+xml"/>
  <Override PartName="/xl/queryTables/queryTable609.xml" ContentType="application/vnd.openxmlformats-officedocument.spreadsheetml.queryTable+xml"/>
  <Override PartName="/xl/queryTables/queryTable610.xml" ContentType="application/vnd.openxmlformats-officedocument.spreadsheetml.queryTable+xml"/>
  <Override PartName="/xl/queryTables/queryTable611.xml" ContentType="application/vnd.openxmlformats-officedocument.spreadsheetml.queryTable+xml"/>
  <Override PartName="/xl/queryTables/queryTable612.xml" ContentType="application/vnd.openxmlformats-officedocument.spreadsheetml.queryTable+xml"/>
  <Override PartName="/xl/queryTables/queryTable613.xml" ContentType="application/vnd.openxmlformats-officedocument.spreadsheetml.queryTable+xml"/>
  <Override PartName="/xl/queryTables/queryTable614.xml" ContentType="application/vnd.openxmlformats-officedocument.spreadsheetml.queryTable+xml"/>
  <Override PartName="/xl/drawings/drawing48.xml" ContentType="application/vnd.openxmlformats-officedocument.drawing+xml"/>
  <Override PartName="/xl/queryTables/queryTable615.xml" ContentType="application/vnd.openxmlformats-officedocument.spreadsheetml.queryTable+xml"/>
  <Override PartName="/xl/queryTables/queryTable616.xml" ContentType="application/vnd.openxmlformats-officedocument.spreadsheetml.queryTable+xml"/>
  <Override PartName="/xl/queryTables/queryTable617.xml" ContentType="application/vnd.openxmlformats-officedocument.spreadsheetml.queryTable+xml"/>
  <Override PartName="/xl/queryTables/queryTable618.xml" ContentType="application/vnd.openxmlformats-officedocument.spreadsheetml.queryTable+xml"/>
  <Override PartName="/xl/queryTables/queryTable619.xml" ContentType="application/vnd.openxmlformats-officedocument.spreadsheetml.queryTable+xml"/>
  <Override PartName="/xl/queryTables/queryTable620.xml" ContentType="application/vnd.openxmlformats-officedocument.spreadsheetml.queryTable+xml"/>
  <Override PartName="/xl/queryTables/queryTable621.xml" ContentType="application/vnd.openxmlformats-officedocument.spreadsheetml.queryTable+xml"/>
  <Override PartName="/xl/queryTables/queryTable622.xml" ContentType="application/vnd.openxmlformats-officedocument.spreadsheetml.queryTable+xml"/>
  <Override PartName="/xl/queryTables/queryTable623.xml" ContentType="application/vnd.openxmlformats-officedocument.spreadsheetml.queryTable+xml"/>
  <Override PartName="/xl/queryTables/queryTable624.xml" ContentType="application/vnd.openxmlformats-officedocument.spreadsheetml.queryTable+xml"/>
  <Override PartName="/xl/queryTables/queryTable625.xml" ContentType="application/vnd.openxmlformats-officedocument.spreadsheetml.queryTable+xml"/>
  <Override PartName="/xl/queryTables/queryTable626.xml" ContentType="application/vnd.openxmlformats-officedocument.spreadsheetml.queryTable+xml"/>
  <Override PartName="/xl/queryTables/queryTable627.xml" ContentType="application/vnd.openxmlformats-officedocument.spreadsheetml.queryTable+xml"/>
  <Override PartName="/xl/drawings/drawing49.xml" ContentType="application/vnd.openxmlformats-officedocument.drawing+xml"/>
  <Override PartName="/xl/queryTables/queryTable628.xml" ContentType="application/vnd.openxmlformats-officedocument.spreadsheetml.queryTable+xml"/>
  <Override PartName="/xl/queryTables/queryTable629.xml" ContentType="application/vnd.openxmlformats-officedocument.spreadsheetml.queryTable+xml"/>
  <Override PartName="/xl/queryTables/queryTable630.xml" ContentType="application/vnd.openxmlformats-officedocument.spreadsheetml.queryTable+xml"/>
  <Override PartName="/xl/queryTables/queryTable631.xml" ContentType="application/vnd.openxmlformats-officedocument.spreadsheetml.queryTable+xml"/>
  <Override PartName="/xl/queryTables/queryTable632.xml" ContentType="application/vnd.openxmlformats-officedocument.spreadsheetml.queryTable+xml"/>
  <Override PartName="/xl/queryTables/queryTable633.xml" ContentType="application/vnd.openxmlformats-officedocument.spreadsheetml.queryTable+xml"/>
  <Override PartName="/xl/queryTables/queryTable634.xml" ContentType="application/vnd.openxmlformats-officedocument.spreadsheetml.queryTable+xml"/>
  <Override PartName="/xl/queryTables/queryTable635.xml" ContentType="application/vnd.openxmlformats-officedocument.spreadsheetml.queryTable+xml"/>
  <Override PartName="/xl/queryTables/queryTable636.xml" ContentType="application/vnd.openxmlformats-officedocument.spreadsheetml.queryTable+xml"/>
  <Override PartName="/xl/queryTables/queryTable637.xml" ContentType="application/vnd.openxmlformats-officedocument.spreadsheetml.queryTable+xml"/>
  <Override PartName="/xl/queryTables/queryTable638.xml" ContentType="application/vnd.openxmlformats-officedocument.spreadsheetml.queryTable+xml"/>
  <Override PartName="/xl/queryTables/queryTable639.xml" ContentType="application/vnd.openxmlformats-officedocument.spreadsheetml.queryTable+xml"/>
  <Override PartName="/xl/queryTables/queryTable640.xml" ContentType="application/vnd.openxmlformats-officedocument.spreadsheetml.queryTable+xml"/>
  <Override PartName="/xl/drawings/drawing50.xml" ContentType="application/vnd.openxmlformats-officedocument.drawing+xml"/>
  <Override PartName="/xl/queryTables/queryTable641.xml" ContentType="application/vnd.openxmlformats-officedocument.spreadsheetml.queryTable+xml"/>
  <Override PartName="/xl/queryTables/queryTable642.xml" ContentType="application/vnd.openxmlformats-officedocument.spreadsheetml.queryTable+xml"/>
  <Override PartName="/xl/queryTables/queryTable643.xml" ContentType="application/vnd.openxmlformats-officedocument.spreadsheetml.queryTable+xml"/>
  <Override PartName="/xl/queryTables/queryTable644.xml" ContentType="application/vnd.openxmlformats-officedocument.spreadsheetml.queryTable+xml"/>
  <Override PartName="/xl/queryTables/queryTable645.xml" ContentType="application/vnd.openxmlformats-officedocument.spreadsheetml.queryTable+xml"/>
  <Override PartName="/xl/queryTables/queryTable646.xml" ContentType="application/vnd.openxmlformats-officedocument.spreadsheetml.queryTable+xml"/>
  <Override PartName="/xl/queryTables/queryTable647.xml" ContentType="application/vnd.openxmlformats-officedocument.spreadsheetml.queryTable+xml"/>
  <Override PartName="/xl/queryTables/queryTable648.xml" ContentType="application/vnd.openxmlformats-officedocument.spreadsheetml.queryTable+xml"/>
  <Override PartName="/xl/queryTables/queryTable649.xml" ContentType="application/vnd.openxmlformats-officedocument.spreadsheetml.queryTable+xml"/>
  <Override PartName="/xl/queryTables/queryTable650.xml" ContentType="application/vnd.openxmlformats-officedocument.spreadsheetml.queryTable+xml"/>
  <Override PartName="/xl/queryTables/queryTable651.xml" ContentType="application/vnd.openxmlformats-officedocument.spreadsheetml.queryTable+xml"/>
  <Override PartName="/xl/queryTables/queryTable652.xml" ContentType="application/vnd.openxmlformats-officedocument.spreadsheetml.queryTable+xml"/>
  <Override PartName="/xl/queryTables/queryTable653.xml" ContentType="application/vnd.openxmlformats-officedocument.spreadsheetml.queryTable+xml"/>
  <Override PartName="/xl/drawings/drawing51.xml" ContentType="application/vnd.openxmlformats-officedocument.drawing+xml"/>
  <Override PartName="/xl/queryTables/queryTable654.xml" ContentType="application/vnd.openxmlformats-officedocument.spreadsheetml.queryTable+xml"/>
  <Override PartName="/xl/queryTables/queryTable655.xml" ContentType="application/vnd.openxmlformats-officedocument.spreadsheetml.queryTable+xml"/>
  <Override PartName="/xl/queryTables/queryTable656.xml" ContentType="application/vnd.openxmlformats-officedocument.spreadsheetml.queryTable+xml"/>
  <Override PartName="/xl/queryTables/queryTable657.xml" ContentType="application/vnd.openxmlformats-officedocument.spreadsheetml.queryTable+xml"/>
  <Override PartName="/xl/queryTables/queryTable658.xml" ContentType="application/vnd.openxmlformats-officedocument.spreadsheetml.queryTable+xml"/>
  <Override PartName="/xl/queryTables/queryTable659.xml" ContentType="application/vnd.openxmlformats-officedocument.spreadsheetml.queryTable+xml"/>
  <Override PartName="/xl/queryTables/queryTable660.xml" ContentType="application/vnd.openxmlformats-officedocument.spreadsheetml.queryTable+xml"/>
  <Override PartName="/xl/queryTables/queryTable661.xml" ContentType="application/vnd.openxmlformats-officedocument.spreadsheetml.queryTable+xml"/>
  <Override PartName="/xl/queryTables/queryTable662.xml" ContentType="application/vnd.openxmlformats-officedocument.spreadsheetml.queryTable+xml"/>
  <Override PartName="/xl/queryTables/queryTable663.xml" ContentType="application/vnd.openxmlformats-officedocument.spreadsheetml.queryTable+xml"/>
  <Override PartName="/xl/queryTables/queryTable664.xml" ContentType="application/vnd.openxmlformats-officedocument.spreadsheetml.queryTable+xml"/>
  <Override PartName="/xl/queryTables/queryTable665.xml" ContentType="application/vnd.openxmlformats-officedocument.spreadsheetml.queryTable+xml"/>
  <Override PartName="/xl/queryTables/queryTable666.xml" ContentType="application/vnd.openxmlformats-officedocument.spreadsheetml.queryTable+xml"/>
  <Override PartName="/xl/queryTables/queryTable667.xml" ContentType="application/vnd.openxmlformats-officedocument.spreadsheetml.queryTable+xml"/>
  <Override PartName="/xl/drawings/drawing52.xml" ContentType="application/vnd.openxmlformats-officedocument.drawing+xml"/>
  <Override PartName="/xl/queryTables/queryTable668.xml" ContentType="application/vnd.openxmlformats-officedocument.spreadsheetml.queryTable+xml"/>
  <Override PartName="/xl/queryTables/queryTable669.xml" ContentType="application/vnd.openxmlformats-officedocument.spreadsheetml.queryTable+xml"/>
  <Override PartName="/xl/queryTables/queryTable670.xml" ContentType="application/vnd.openxmlformats-officedocument.spreadsheetml.queryTable+xml"/>
  <Override PartName="/xl/queryTables/queryTable671.xml" ContentType="application/vnd.openxmlformats-officedocument.spreadsheetml.queryTable+xml"/>
  <Override PartName="/xl/queryTables/queryTable672.xml" ContentType="application/vnd.openxmlformats-officedocument.spreadsheetml.queryTable+xml"/>
  <Override PartName="/xl/queryTables/queryTable673.xml" ContentType="application/vnd.openxmlformats-officedocument.spreadsheetml.queryTable+xml"/>
  <Override PartName="/xl/queryTables/queryTable674.xml" ContentType="application/vnd.openxmlformats-officedocument.spreadsheetml.queryTable+xml"/>
  <Override PartName="/xl/queryTables/queryTable675.xml" ContentType="application/vnd.openxmlformats-officedocument.spreadsheetml.queryTable+xml"/>
  <Override PartName="/xl/queryTables/queryTable676.xml" ContentType="application/vnd.openxmlformats-officedocument.spreadsheetml.queryTable+xml"/>
  <Override PartName="/xl/queryTables/queryTable677.xml" ContentType="application/vnd.openxmlformats-officedocument.spreadsheetml.queryTable+xml"/>
  <Override PartName="/xl/queryTables/queryTable678.xml" ContentType="application/vnd.openxmlformats-officedocument.spreadsheetml.queryTable+xml"/>
  <Override PartName="/xl/queryTables/queryTable679.xml" ContentType="application/vnd.openxmlformats-officedocument.spreadsheetml.queryTable+xml"/>
  <Override PartName="/xl/queryTables/queryTable680.xml" ContentType="application/vnd.openxmlformats-officedocument.spreadsheetml.queryTable+xml"/>
  <Override PartName="/xl/queryTables/queryTable681.xml" ContentType="application/vnd.openxmlformats-officedocument.spreadsheetml.queryTable+xml"/>
  <Override PartName="/xl/drawings/drawing53.xml" ContentType="application/vnd.openxmlformats-officedocument.drawing+xml"/>
  <Override PartName="/xl/queryTables/queryTable682.xml" ContentType="application/vnd.openxmlformats-officedocument.spreadsheetml.queryTable+xml"/>
  <Override PartName="/xl/queryTables/queryTable683.xml" ContentType="application/vnd.openxmlformats-officedocument.spreadsheetml.queryTable+xml"/>
  <Override PartName="/xl/queryTables/queryTable684.xml" ContentType="application/vnd.openxmlformats-officedocument.spreadsheetml.queryTable+xml"/>
  <Override PartName="/xl/queryTables/queryTable685.xml" ContentType="application/vnd.openxmlformats-officedocument.spreadsheetml.queryTable+xml"/>
  <Override PartName="/xl/queryTables/queryTable686.xml" ContentType="application/vnd.openxmlformats-officedocument.spreadsheetml.queryTable+xml"/>
  <Override PartName="/xl/queryTables/queryTable687.xml" ContentType="application/vnd.openxmlformats-officedocument.spreadsheetml.queryTable+xml"/>
  <Override PartName="/xl/queryTables/queryTable688.xml" ContentType="application/vnd.openxmlformats-officedocument.spreadsheetml.queryTable+xml"/>
  <Override PartName="/xl/queryTables/queryTable689.xml" ContentType="application/vnd.openxmlformats-officedocument.spreadsheetml.queryTable+xml"/>
  <Override PartName="/xl/queryTables/queryTable690.xml" ContentType="application/vnd.openxmlformats-officedocument.spreadsheetml.queryTable+xml"/>
  <Override PartName="/xl/queryTables/queryTable691.xml" ContentType="application/vnd.openxmlformats-officedocument.spreadsheetml.queryTable+xml"/>
  <Override PartName="/xl/queryTables/queryTable692.xml" ContentType="application/vnd.openxmlformats-officedocument.spreadsheetml.queryTable+xml"/>
  <Override PartName="/xl/queryTables/queryTable693.xml" ContentType="application/vnd.openxmlformats-officedocument.spreadsheetml.queryTable+xml"/>
  <Override PartName="/xl/queryTables/queryTable694.xml" ContentType="application/vnd.openxmlformats-officedocument.spreadsheetml.queryTable+xml"/>
  <Override PartName="/xl/drawings/drawing54.xml" ContentType="application/vnd.openxmlformats-officedocument.drawing+xml"/>
  <Override PartName="/xl/queryTables/queryTable695.xml" ContentType="application/vnd.openxmlformats-officedocument.spreadsheetml.queryTable+xml"/>
  <Override PartName="/xl/queryTables/queryTable696.xml" ContentType="application/vnd.openxmlformats-officedocument.spreadsheetml.queryTable+xml"/>
  <Override PartName="/xl/queryTables/queryTable697.xml" ContentType="application/vnd.openxmlformats-officedocument.spreadsheetml.queryTable+xml"/>
  <Override PartName="/xl/queryTables/queryTable698.xml" ContentType="application/vnd.openxmlformats-officedocument.spreadsheetml.queryTable+xml"/>
  <Override PartName="/xl/queryTables/queryTable699.xml" ContentType="application/vnd.openxmlformats-officedocument.spreadsheetml.queryTable+xml"/>
  <Override PartName="/xl/queryTables/queryTable700.xml" ContentType="application/vnd.openxmlformats-officedocument.spreadsheetml.queryTable+xml"/>
  <Override PartName="/xl/queryTables/queryTable701.xml" ContentType="application/vnd.openxmlformats-officedocument.spreadsheetml.queryTable+xml"/>
  <Override PartName="/xl/queryTables/queryTable702.xml" ContentType="application/vnd.openxmlformats-officedocument.spreadsheetml.queryTable+xml"/>
  <Override PartName="/xl/queryTables/queryTable703.xml" ContentType="application/vnd.openxmlformats-officedocument.spreadsheetml.queryTable+xml"/>
  <Override PartName="/xl/queryTables/queryTable704.xml" ContentType="application/vnd.openxmlformats-officedocument.spreadsheetml.queryTable+xml"/>
  <Override PartName="/xl/queryTables/queryTable705.xml" ContentType="application/vnd.openxmlformats-officedocument.spreadsheetml.queryTable+xml"/>
  <Override PartName="/xl/queryTables/queryTable706.xml" ContentType="application/vnd.openxmlformats-officedocument.spreadsheetml.queryTable+xml"/>
  <Override PartName="/xl/queryTables/queryTable707.xml" ContentType="application/vnd.openxmlformats-officedocument.spreadsheetml.queryTable+xml"/>
  <Override PartName="/xl/drawings/drawing55.xml" ContentType="application/vnd.openxmlformats-officedocument.drawing+xml"/>
  <Override PartName="/xl/queryTables/queryTable708.xml" ContentType="application/vnd.openxmlformats-officedocument.spreadsheetml.queryTable+xml"/>
  <Override PartName="/xl/queryTables/queryTable709.xml" ContentType="application/vnd.openxmlformats-officedocument.spreadsheetml.queryTable+xml"/>
  <Override PartName="/xl/queryTables/queryTable710.xml" ContentType="application/vnd.openxmlformats-officedocument.spreadsheetml.queryTable+xml"/>
  <Override PartName="/xl/queryTables/queryTable711.xml" ContentType="application/vnd.openxmlformats-officedocument.spreadsheetml.queryTable+xml"/>
  <Override PartName="/xl/queryTables/queryTable712.xml" ContentType="application/vnd.openxmlformats-officedocument.spreadsheetml.queryTable+xml"/>
  <Override PartName="/xl/queryTables/queryTable713.xml" ContentType="application/vnd.openxmlformats-officedocument.spreadsheetml.queryTable+xml"/>
  <Override PartName="/xl/queryTables/queryTable714.xml" ContentType="application/vnd.openxmlformats-officedocument.spreadsheetml.queryTable+xml"/>
  <Override PartName="/xl/queryTables/queryTable715.xml" ContentType="application/vnd.openxmlformats-officedocument.spreadsheetml.queryTable+xml"/>
  <Override PartName="/xl/queryTables/queryTable716.xml" ContentType="application/vnd.openxmlformats-officedocument.spreadsheetml.queryTable+xml"/>
  <Override PartName="/xl/queryTables/queryTable717.xml" ContentType="application/vnd.openxmlformats-officedocument.spreadsheetml.queryTable+xml"/>
  <Override PartName="/xl/queryTables/queryTable718.xml" ContentType="application/vnd.openxmlformats-officedocument.spreadsheetml.queryTable+xml"/>
  <Override PartName="/xl/queryTables/queryTable719.xml" ContentType="application/vnd.openxmlformats-officedocument.spreadsheetml.queryTable+xml"/>
  <Override PartName="/xl/queryTables/queryTable720.xml" ContentType="application/vnd.openxmlformats-officedocument.spreadsheetml.queryTable+xml"/>
  <Override PartName="/xl/drawings/drawing56.xml" ContentType="application/vnd.openxmlformats-officedocument.drawing+xml"/>
  <Override PartName="/xl/queryTables/queryTable721.xml" ContentType="application/vnd.openxmlformats-officedocument.spreadsheetml.queryTable+xml"/>
  <Override PartName="/xl/queryTables/queryTable722.xml" ContentType="application/vnd.openxmlformats-officedocument.spreadsheetml.queryTable+xml"/>
  <Override PartName="/xl/queryTables/queryTable723.xml" ContentType="application/vnd.openxmlformats-officedocument.spreadsheetml.queryTable+xml"/>
  <Override PartName="/xl/queryTables/queryTable724.xml" ContentType="application/vnd.openxmlformats-officedocument.spreadsheetml.queryTable+xml"/>
  <Override PartName="/xl/queryTables/queryTable725.xml" ContentType="application/vnd.openxmlformats-officedocument.spreadsheetml.queryTable+xml"/>
  <Override PartName="/xl/queryTables/queryTable726.xml" ContentType="application/vnd.openxmlformats-officedocument.spreadsheetml.queryTable+xml"/>
  <Override PartName="/xl/queryTables/queryTable727.xml" ContentType="application/vnd.openxmlformats-officedocument.spreadsheetml.queryTable+xml"/>
  <Override PartName="/xl/queryTables/queryTable728.xml" ContentType="application/vnd.openxmlformats-officedocument.spreadsheetml.queryTable+xml"/>
  <Override PartName="/xl/queryTables/queryTable729.xml" ContentType="application/vnd.openxmlformats-officedocument.spreadsheetml.queryTable+xml"/>
  <Override PartName="/xl/queryTables/queryTable730.xml" ContentType="application/vnd.openxmlformats-officedocument.spreadsheetml.queryTable+xml"/>
  <Override PartName="/xl/queryTables/queryTable731.xml" ContentType="application/vnd.openxmlformats-officedocument.spreadsheetml.queryTable+xml"/>
  <Override PartName="/xl/queryTables/queryTable732.xml" ContentType="application/vnd.openxmlformats-officedocument.spreadsheetml.queryTable+xml"/>
  <Override PartName="/xl/queryTables/queryTable733.xml" ContentType="application/vnd.openxmlformats-officedocument.spreadsheetml.queryTable+xml"/>
  <Override PartName="/xl/drawings/drawing57.xml" ContentType="application/vnd.openxmlformats-officedocument.drawing+xml"/>
  <Override PartName="/xl/queryTables/queryTable734.xml" ContentType="application/vnd.openxmlformats-officedocument.spreadsheetml.queryTable+xml"/>
  <Override PartName="/xl/queryTables/queryTable735.xml" ContentType="application/vnd.openxmlformats-officedocument.spreadsheetml.queryTable+xml"/>
  <Override PartName="/xl/queryTables/queryTable736.xml" ContentType="application/vnd.openxmlformats-officedocument.spreadsheetml.queryTable+xml"/>
  <Override PartName="/xl/queryTables/queryTable737.xml" ContentType="application/vnd.openxmlformats-officedocument.spreadsheetml.queryTable+xml"/>
  <Override PartName="/xl/queryTables/queryTable738.xml" ContentType="application/vnd.openxmlformats-officedocument.spreadsheetml.queryTable+xml"/>
  <Override PartName="/xl/queryTables/queryTable739.xml" ContentType="application/vnd.openxmlformats-officedocument.spreadsheetml.queryTable+xml"/>
  <Override PartName="/xl/queryTables/queryTable740.xml" ContentType="application/vnd.openxmlformats-officedocument.spreadsheetml.queryTable+xml"/>
  <Override PartName="/xl/queryTables/queryTable741.xml" ContentType="application/vnd.openxmlformats-officedocument.spreadsheetml.queryTable+xml"/>
  <Override PartName="/xl/queryTables/queryTable742.xml" ContentType="application/vnd.openxmlformats-officedocument.spreadsheetml.queryTable+xml"/>
  <Override PartName="/xl/queryTables/queryTable743.xml" ContentType="application/vnd.openxmlformats-officedocument.spreadsheetml.queryTable+xml"/>
  <Override PartName="/xl/queryTables/queryTable744.xml" ContentType="application/vnd.openxmlformats-officedocument.spreadsheetml.queryTable+xml"/>
  <Override PartName="/xl/queryTables/queryTable745.xml" ContentType="application/vnd.openxmlformats-officedocument.spreadsheetml.queryTable+xml"/>
  <Override PartName="/xl/queryTables/queryTable746.xml" ContentType="application/vnd.openxmlformats-officedocument.spreadsheetml.queryTable+xml"/>
  <Override PartName="/xl/drawings/drawing58.xml" ContentType="application/vnd.openxmlformats-officedocument.drawing+xml"/>
  <Override PartName="/xl/queryTables/queryTable747.xml" ContentType="application/vnd.openxmlformats-officedocument.spreadsheetml.queryTable+xml"/>
  <Override PartName="/xl/queryTables/queryTable748.xml" ContentType="application/vnd.openxmlformats-officedocument.spreadsheetml.queryTable+xml"/>
  <Override PartName="/xl/queryTables/queryTable749.xml" ContentType="application/vnd.openxmlformats-officedocument.spreadsheetml.queryTable+xml"/>
  <Override PartName="/xl/queryTables/queryTable750.xml" ContentType="application/vnd.openxmlformats-officedocument.spreadsheetml.queryTable+xml"/>
  <Override PartName="/xl/queryTables/queryTable751.xml" ContentType="application/vnd.openxmlformats-officedocument.spreadsheetml.queryTable+xml"/>
  <Override PartName="/xl/queryTables/queryTable752.xml" ContentType="application/vnd.openxmlformats-officedocument.spreadsheetml.queryTable+xml"/>
  <Override PartName="/xl/queryTables/queryTable753.xml" ContentType="application/vnd.openxmlformats-officedocument.spreadsheetml.queryTable+xml"/>
  <Override PartName="/xl/queryTables/queryTable754.xml" ContentType="application/vnd.openxmlformats-officedocument.spreadsheetml.queryTable+xml"/>
  <Override PartName="/xl/queryTables/queryTable755.xml" ContentType="application/vnd.openxmlformats-officedocument.spreadsheetml.queryTable+xml"/>
  <Override PartName="/xl/queryTables/queryTable756.xml" ContentType="application/vnd.openxmlformats-officedocument.spreadsheetml.queryTable+xml"/>
  <Override PartName="/xl/queryTables/queryTable757.xml" ContentType="application/vnd.openxmlformats-officedocument.spreadsheetml.queryTable+xml"/>
  <Override PartName="/xl/queryTables/queryTable758.xml" ContentType="application/vnd.openxmlformats-officedocument.spreadsheetml.queryTable+xml"/>
  <Override PartName="/xl/queryTables/queryTable759.xml" ContentType="application/vnd.openxmlformats-officedocument.spreadsheetml.queryTable+xml"/>
  <Override PartName="/xl/drawings/drawing59.xml" ContentType="application/vnd.openxmlformats-officedocument.drawing+xml"/>
  <Override PartName="/xl/queryTables/queryTable760.xml" ContentType="application/vnd.openxmlformats-officedocument.spreadsheetml.queryTable+xml"/>
  <Override PartName="/xl/queryTables/queryTable761.xml" ContentType="application/vnd.openxmlformats-officedocument.spreadsheetml.queryTable+xml"/>
  <Override PartName="/xl/queryTables/queryTable762.xml" ContentType="application/vnd.openxmlformats-officedocument.spreadsheetml.queryTable+xml"/>
  <Override PartName="/xl/queryTables/queryTable763.xml" ContentType="application/vnd.openxmlformats-officedocument.spreadsheetml.queryTable+xml"/>
  <Override PartName="/xl/queryTables/queryTable764.xml" ContentType="application/vnd.openxmlformats-officedocument.spreadsheetml.queryTable+xml"/>
  <Override PartName="/xl/queryTables/queryTable765.xml" ContentType="application/vnd.openxmlformats-officedocument.spreadsheetml.queryTable+xml"/>
  <Override PartName="/xl/queryTables/queryTable766.xml" ContentType="application/vnd.openxmlformats-officedocument.spreadsheetml.queryTable+xml"/>
  <Override PartName="/xl/queryTables/queryTable767.xml" ContentType="application/vnd.openxmlformats-officedocument.spreadsheetml.queryTable+xml"/>
  <Override PartName="/xl/queryTables/queryTable768.xml" ContentType="application/vnd.openxmlformats-officedocument.spreadsheetml.queryTable+xml"/>
  <Override PartName="/xl/queryTables/queryTable769.xml" ContentType="application/vnd.openxmlformats-officedocument.spreadsheetml.queryTable+xml"/>
  <Override PartName="/xl/queryTables/queryTable770.xml" ContentType="application/vnd.openxmlformats-officedocument.spreadsheetml.queryTable+xml"/>
  <Override PartName="/xl/queryTables/queryTable771.xml" ContentType="application/vnd.openxmlformats-officedocument.spreadsheetml.queryTable+xml"/>
  <Override PartName="/xl/queryTables/queryTable772.xml" ContentType="application/vnd.openxmlformats-officedocument.spreadsheetml.queryTable+xml"/>
  <Override PartName="/xl/drawings/drawing60.xml" ContentType="application/vnd.openxmlformats-officedocument.drawing+xml"/>
  <Override PartName="/xl/queryTables/queryTable773.xml" ContentType="application/vnd.openxmlformats-officedocument.spreadsheetml.queryTable+xml"/>
  <Override PartName="/xl/queryTables/queryTable774.xml" ContentType="application/vnd.openxmlformats-officedocument.spreadsheetml.queryTable+xml"/>
  <Override PartName="/xl/queryTables/queryTable775.xml" ContentType="application/vnd.openxmlformats-officedocument.spreadsheetml.queryTable+xml"/>
  <Override PartName="/xl/queryTables/queryTable776.xml" ContentType="application/vnd.openxmlformats-officedocument.spreadsheetml.queryTable+xml"/>
  <Override PartName="/xl/queryTables/queryTable777.xml" ContentType="application/vnd.openxmlformats-officedocument.spreadsheetml.queryTable+xml"/>
  <Override PartName="/xl/queryTables/queryTable778.xml" ContentType="application/vnd.openxmlformats-officedocument.spreadsheetml.queryTable+xml"/>
  <Override PartName="/xl/queryTables/queryTable779.xml" ContentType="application/vnd.openxmlformats-officedocument.spreadsheetml.queryTable+xml"/>
  <Override PartName="/xl/queryTables/queryTable780.xml" ContentType="application/vnd.openxmlformats-officedocument.spreadsheetml.queryTable+xml"/>
  <Override PartName="/xl/queryTables/queryTable781.xml" ContentType="application/vnd.openxmlformats-officedocument.spreadsheetml.queryTable+xml"/>
  <Override PartName="/xl/queryTables/queryTable782.xml" ContentType="application/vnd.openxmlformats-officedocument.spreadsheetml.queryTable+xml"/>
  <Override PartName="/xl/queryTables/queryTable783.xml" ContentType="application/vnd.openxmlformats-officedocument.spreadsheetml.queryTable+xml"/>
  <Override PartName="/xl/queryTables/queryTable784.xml" ContentType="application/vnd.openxmlformats-officedocument.spreadsheetml.queryTable+xml"/>
  <Override PartName="/xl/queryTables/queryTable785.xml" ContentType="application/vnd.openxmlformats-officedocument.spreadsheetml.queryTable+xml"/>
  <Override PartName="/xl/drawings/drawing61.xml" ContentType="application/vnd.openxmlformats-officedocument.drawing+xml"/>
  <Override PartName="/xl/queryTables/queryTable786.xml" ContentType="application/vnd.openxmlformats-officedocument.spreadsheetml.queryTable+xml"/>
  <Override PartName="/xl/queryTables/queryTable787.xml" ContentType="application/vnd.openxmlformats-officedocument.spreadsheetml.queryTable+xml"/>
  <Override PartName="/xl/queryTables/queryTable788.xml" ContentType="application/vnd.openxmlformats-officedocument.spreadsheetml.queryTable+xml"/>
  <Override PartName="/xl/queryTables/queryTable789.xml" ContentType="application/vnd.openxmlformats-officedocument.spreadsheetml.queryTable+xml"/>
  <Override PartName="/xl/queryTables/queryTable790.xml" ContentType="application/vnd.openxmlformats-officedocument.spreadsheetml.queryTable+xml"/>
  <Override PartName="/xl/queryTables/queryTable791.xml" ContentType="application/vnd.openxmlformats-officedocument.spreadsheetml.queryTable+xml"/>
  <Override PartName="/xl/queryTables/queryTable792.xml" ContentType="application/vnd.openxmlformats-officedocument.spreadsheetml.queryTable+xml"/>
  <Override PartName="/xl/queryTables/queryTable793.xml" ContentType="application/vnd.openxmlformats-officedocument.spreadsheetml.queryTable+xml"/>
  <Override PartName="/xl/queryTables/queryTable794.xml" ContentType="application/vnd.openxmlformats-officedocument.spreadsheetml.queryTable+xml"/>
  <Override PartName="/xl/queryTables/queryTable795.xml" ContentType="application/vnd.openxmlformats-officedocument.spreadsheetml.queryTable+xml"/>
  <Override PartName="/xl/queryTables/queryTable796.xml" ContentType="application/vnd.openxmlformats-officedocument.spreadsheetml.queryTable+xml"/>
  <Override PartName="/xl/queryTables/queryTable797.xml" ContentType="application/vnd.openxmlformats-officedocument.spreadsheetml.queryTable+xml"/>
  <Override PartName="/xl/queryTables/queryTable798.xml" ContentType="application/vnd.openxmlformats-officedocument.spreadsheetml.queryTable+xml"/>
  <Override PartName="/xl/drawings/drawing62.xml" ContentType="application/vnd.openxmlformats-officedocument.drawing+xml"/>
  <Override PartName="/xl/queryTables/queryTable799.xml" ContentType="application/vnd.openxmlformats-officedocument.spreadsheetml.queryTable+xml"/>
  <Override PartName="/xl/queryTables/queryTable800.xml" ContentType="application/vnd.openxmlformats-officedocument.spreadsheetml.queryTable+xml"/>
  <Override PartName="/xl/queryTables/queryTable801.xml" ContentType="application/vnd.openxmlformats-officedocument.spreadsheetml.queryTable+xml"/>
  <Override PartName="/xl/queryTables/queryTable802.xml" ContentType="application/vnd.openxmlformats-officedocument.spreadsheetml.queryTable+xml"/>
  <Override PartName="/xl/queryTables/queryTable803.xml" ContentType="application/vnd.openxmlformats-officedocument.spreadsheetml.queryTable+xml"/>
  <Override PartName="/xl/queryTables/queryTable804.xml" ContentType="application/vnd.openxmlformats-officedocument.spreadsheetml.queryTable+xml"/>
  <Override PartName="/xl/queryTables/queryTable805.xml" ContentType="application/vnd.openxmlformats-officedocument.spreadsheetml.queryTable+xml"/>
  <Override PartName="/xl/queryTables/queryTable806.xml" ContentType="application/vnd.openxmlformats-officedocument.spreadsheetml.queryTable+xml"/>
  <Override PartName="/xl/queryTables/queryTable807.xml" ContentType="application/vnd.openxmlformats-officedocument.spreadsheetml.queryTable+xml"/>
  <Override PartName="/xl/queryTables/queryTable808.xml" ContentType="application/vnd.openxmlformats-officedocument.spreadsheetml.queryTable+xml"/>
  <Override PartName="/xl/queryTables/queryTable809.xml" ContentType="application/vnd.openxmlformats-officedocument.spreadsheetml.queryTable+xml"/>
  <Override PartName="/xl/queryTables/queryTable810.xml" ContentType="application/vnd.openxmlformats-officedocument.spreadsheetml.queryTable+xml"/>
  <Override PartName="/xl/queryTables/queryTable811.xml" ContentType="application/vnd.openxmlformats-officedocument.spreadsheetml.queryTable+xml"/>
  <Override PartName="/xl/drawings/drawing63.xml" ContentType="application/vnd.openxmlformats-officedocument.drawing+xml"/>
  <Override PartName="/xl/queryTables/queryTable812.xml" ContentType="application/vnd.openxmlformats-officedocument.spreadsheetml.queryTable+xml"/>
  <Override PartName="/xl/queryTables/queryTable813.xml" ContentType="application/vnd.openxmlformats-officedocument.spreadsheetml.queryTable+xml"/>
  <Override PartName="/xl/queryTables/queryTable814.xml" ContentType="application/vnd.openxmlformats-officedocument.spreadsheetml.queryTable+xml"/>
  <Override PartName="/xl/queryTables/queryTable815.xml" ContentType="application/vnd.openxmlformats-officedocument.spreadsheetml.queryTable+xml"/>
  <Override PartName="/xl/queryTables/queryTable816.xml" ContentType="application/vnd.openxmlformats-officedocument.spreadsheetml.queryTable+xml"/>
  <Override PartName="/xl/queryTables/queryTable817.xml" ContentType="application/vnd.openxmlformats-officedocument.spreadsheetml.queryTable+xml"/>
  <Override PartName="/xl/queryTables/queryTable818.xml" ContentType="application/vnd.openxmlformats-officedocument.spreadsheetml.queryTable+xml"/>
  <Override PartName="/xl/queryTables/queryTable819.xml" ContentType="application/vnd.openxmlformats-officedocument.spreadsheetml.queryTable+xml"/>
  <Override PartName="/xl/queryTables/queryTable820.xml" ContentType="application/vnd.openxmlformats-officedocument.spreadsheetml.queryTable+xml"/>
  <Override PartName="/xl/queryTables/queryTable821.xml" ContentType="application/vnd.openxmlformats-officedocument.spreadsheetml.queryTable+xml"/>
  <Override PartName="/xl/queryTables/queryTable822.xml" ContentType="application/vnd.openxmlformats-officedocument.spreadsheetml.queryTable+xml"/>
  <Override PartName="/xl/queryTables/queryTable823.xml" ContentType="application/vnd.openxmlformats-officedocument.spreadsheetml.queryTable+xml"/>
  <Override PartName="/xl/queryTables/queryTable824.xml" ContentType="application/vnd.openxmlformats-officedocument.spreadsheetml.queryTable+xml"/>
  <Override PartName="/xl/drawings/drawing64.xml" ContentType="application/vnd.openxmlformats-officedocument.drawing+xml"/>
  <Override PartName="/xl/queryTables/queryTable825.xml" ContentType="application/vnd.openxmlformats-officedocument.spreadsheetml.queryTable+xml"/>
  <Override PartName="/xl/queryTables/queryTable826.xml" ContentType="application/vnd.openxmlformats-officedocument.spreadsheetml.queryTable+xml"/>
  <Override PartName="/xl/queryTables/queryTable827.xml" ContentType="application/vnd.openxmlformats-officedocument.spreadsheetml.queryTable+xml"/>
  <Override PartName="/xl/queryTables/queryTable828.xml" ContentType="application/vnd.openxmlformats-officedocument.spreadsheetml.queryTable+xml"/>
  <Override PartName="/xl/queryTables/queryTable829.xml" ContentType="application/vnd.openxmlformats-officedocument.spreadsheetml.queryTable+xml"/>
  <Override PartName="/xl/queryTables/queryTable830.xml" ContentType="application/vnd.openxmlformats-officedocument.spreadsheetml.queryTable+xml"/>
  <Override PartName="/xl/queryTables/queryTable831.xml" ContentType="application/vnd.openxmlformats-officedocument.spreadsheetml.queryTable+xml"/>
  <Override PartName="/xl/queryTables/queryTable832.xml" ContentType="application/vnd.openxmlformats-officedocument.spreadsheetml.queryTable+xml"/>
  <Override PartName="/xl/queryTables/queryTable833.xml" ContentType="application/vnd.openxmlformats-officedocument.spreadsheetml.queryTable+xml"/>
  <Override PartName="/xl/queryTables/queryTable834.xml" ContentType="application/vnd.openxmlformats-officedocument.spreadsheetml.queryTable+xml"/>
  <Override PartName="/xl/queryTables/queryTable835.xml" ContentType="application/vnd.openxmlformats-officedocument.spreadsheetml.queryTable+xml"/>
  <Override PartName="/xl/queryTables/queryTable836.xml" ContentType="application/vnd.openxmlformats-officedocument.spreadsheetml.queryTable+xml"/>
  <Override PartName="/xl/queryTables/queryTable837.xml" ContentType="application/vnd.openxmlformats-officedocument.spreadsheetml.queryTable+xml"/>
  <Override PartName="/xl/drawings/drawing65.xml" ContentType="application/vnd.openxmlformats-officedocument.drawing+xml"/>
  <Override PartName="/xl/queryTables/queryTable838.xml" ContentType="application/vnd.openxmlformats-officedocument.spreadsheetml.queryTable+xml"/>
  <Override PartName="/xl/queryTables/queryTable839.xml" ContentType="application/vnd.openxmlformats-officedocument.spreadsheetml.queryTable+xml"/>
  <Override PartName="/xl/queryTables/queryTable840.xml" ContentType="application/vnd.openxmlformats-officedocument.spreadsheetml.queryTable+xml"/>
  <Override PartName="/xl/queryTables/queryTable841.xml" ContentType="application/vnd.openxmlformats-officedocument.spreadsheetml.queryTable+xml"/>
  <Override PartName="/xl/queryTables/queryTable842.xml" ContentType="application/vnd.openxmlformats-officedocument.spreadsheetml.queryTable+xml"/>
  <Override PartName="/xl/queryTables/queryTable843.xml" ContentType="application/vnd.openxmlformats-officedocument.spreadsheetml.queryTable+xml"/>
  <Override PartName="/xl/queryTables/queryTable844.xml" ContentType="application/vnd.openxmlformats-officedocument.spreadsheetml.queryTable+xml"/>
  <Override PartName="/xl/queryTables/queryTable845.xml" ContentType="application/vnd.openxmlformats-officedocument.spreadsheetml.queryTable+xml"/>
  <Override PartName="/xl/queryTables/queryTable846.xml" ContentType="application/vnd.openxmlformats-officedocument.spreadsheetml.queryTable+xml"/>
  <Override PartName="/xl/queryTables/queryTable847.xml" ContentType="application/vnd.openxmlformats-officedocument.spreadsheetml.queryTable+xml"/>
  <Override PartName="/xl/queryTables/queryTable848.xml" ContentType="application/vnd.openxmlformats-officedocument.spreadsheetml.queryTable+xml"/>
  <Override PartName="/xl/queryTables/queryTable849.xml" ContentType="application/vnd.openxmlformats-officedocument.spreadsheetml.queryTable+xml"/>
  <Override PartName="/xl/queryTables/queryTable850.xml" ContentType="application/vnd.openxmlformats-officedocument.spreadsheetml.queryTable+xml"/>
  <Override PartName="/xl/drawings/drawing66.xml" ContentType="application/vnd.openxmlformats-officedocument.drawing+xml"/>
  <Override PartName="/xl/queryTables/queryTable851.xml" ContentType="application/vnd.openxmlformats-officedocument.spreadsheetml.queryTable+xml"/>
  <Override PartName="/xl/queryTables/queryTable852.xml" ContentType="application/vnd.openxmlformats-officedocument.spreadsheetml.queryTable+xml"/>
  <Override PartName="/xl/queryTables/queryTable853.xml" ContentType="application/vnd.openxmlformats-officedocument.spreadsheetml.queryTable+xml"/>
  <Override PartName="/xl/queryTables/queryTable854.xml" ContentType="application/vnd.openxmlformats-officedocument.spreadsheetml.queryTable+xml"/>
  <Override PartName="/xl/queryTables/queryTable855.xml" ContentType="application/vnd.openxmlformats-officedocument.spreadsheetml.queryTable+xml"/>
  <Override PartName="/xl/queryTables/queryTable856.xml" ContentType="application/vnd.openxmlformats-officedocument.spreadsheetml.queryTable+xml"/>
  <Override PartName="/xl/queryTables/queryTable857.xml" ContentType="application/vnd.openxmlformats-officedocument.spreadsheetml.queryTable+xml"/>
  <Override PartName="/xl/queryTables/queryTable858.xml" ContentType="application/vnd.openxmlformats-officedocument.spreadsheetml.queryTable+xml"/>
  <Override PartName="/xl/queryTables/queryTable859.xml" ContentType="application/vnd.openxmlformats-officedocument.spreadsheetml.queryTable+xml"/>
  <Override PartName="/xl/queryTables/queryTable860.xml" ContentType="application/vnd.openxmlformats-officedocument.spreadsheetml.queryTable+xml"/>
  <Override PartName="/xl/queryTables/queryTable861.xml" ContentType="application/vnd.openxmlformats-officedocument.spreadsheetml.queryTable+xml"/>
  <Override PartName="/xl/queryTables/queryTable862.xml" ContentType="application/vnd.openxmlformats-officedocument.spreadsheetml.queryTable+xml"/>
  <Override PartName="/xl/queryTables/queryTable863.xml" ContentType="application/vnd.openxmlformats-officedocument.spreadsheetml.queryTable+xml"/>
  <Override PartName="/xl/drawings/drawing67.xml" ContentType="application/vnd.openxmlformats-officedocument.drawing+xml"/>
  <Override PartName="/xl/queryTables/queryTable864.xml" ContentType="application/vnd.openxmlformats-officedocument.spreadsheetml.queryTable+xml"/>
  <Override PartName="/xl/queryTables/queryTable865.xml" ContentType="application/vnd.openxmlformats-officedocument.spreadsheetml.queryTable+xml"/>
  <Override PartName="/xl/queryTables/queryTable866.xml" ContentType="application/vnd.openxmlformats-officedocument.spreadsheetml.queryTable+xml"/>
  <Override PartName="/xl/queryTables/queryTable867.xml" ContentType="application/vnd.openxmlformats-officedocument.spreadsheetml.queryTable+xml"/>
  <Override PartName="/xl/queryTables/queryTable868.xml" ContentType="application/vnd.openxmlformats-officedocument.spreadsheetml.queryTable+xml"/>
  <Override PartName="/xl/queryTables/queryTable869.xml" ContentType="application/vnd.openxmlformats-officedocument.spreadsheetml.queryTable+xml"/>
  <Override PartName="/xl/queryTables/queryTable870.xml" ContentType="application/vnd.openxmlformats-officedocument.spreadsheetml.queryTable+xml"/>
  <Override PartName="/xl/queryTables/queryTable871.xml" ContentType="application/vnd.openxmlformats-officedocument.spreadsheetml.queryTable+xml"/>
  <Override PartName="/xl/queryTables/queryTable872.xml" ContentType="application/vnd.openxmlformats-officedocument.spreadsheetml.queryTable+xml"/>
  <Override PartName="/xl/queryTables/queryTable873.xml" ContentType="application/vnd.openxmlformats-officedocument.spreadsheetml.queryTable+xml"/>
  <Override PartName="/xl/queryTables/queryTable874.xml" ContentType="application/vnd.openxmlformats-officedocument.spreadsheetml.queryTable+xml"/>
  <Override PartName="/xl/queryTables/queryTable875.xml" ContentType="application/vnd.openxmlformats-officedocument.spreadsheetml.queryTable+xml"/>
  <Override PartName="/xl/queryTables/queryTable876.xml" ContentType="application/vnd.openxmlformats-officedocument.spreadsheetml.queryTable+xml"/>
  <Override PartName="/xl/drawings/drawing68.xml" ContentType="application/vnd.openxmlformats-officedocument.drawing+xml"/>
  <Override PartName="/xl/queryTables/queryTable877.xml" ContentType="application/vnd.openxmlformats-officedocument.spreadsheetml.queryTable+xml"/>
  <Override PartName="/xl/queryTables/queryTable878.xml" ContentType="application/vnd.openxmlformats-officedocument.spreadsheetml.queryTable+xml"/>
  <Override PartName="/xl/queryTables/queryTable879.xml" ContentType="application/vnd.openxmlformats-officedocument.spreadsheetml.queryTable+xml"/>
  <Override PartName="/xl/queryTables/queryTable880.xml" ContentType="application/vnd.openxmlformats-officedocument.spreadsheetml.queryTable+xml"/>
  <Override PartName="/xl/queryTables/queryTable881.xml" ContentType="application/vnd.openxmlformats-officedocument.spreadsheetml.queryTable+xml"/>
  <Override PartName="/xl/queryTables/queryTable882.xml" ContentType="application/vnd.openxmlformats-officedocument.spreadsheetml.queryTable+xml"/>
  <Override PartName="/xl/queryTables/queryTable883.xml" ContentType="application/vnd.openxmlformats-officedocument.spreadsheetml.queryTable+xml"/>
  <Override PartName="/xl/queryTables/queryTable884.xml" ContentType="application/vnd.openxmlformats-officedocument.spreadsheetml.queryTable+xml"/>
  <Override PartName="/xl/queryTables/queryTable885.xml" ContentType="application/vnd.openxmlformats-officedocument.spreadsheetml.queryTable+xml"/>
  <Override PartName="/xl/queryTables/queryTable886.xml" ContentType="application/vnd.openxmlformats-officedocument.spreadsheetml.queryTable+xml"/>
  <Override PartName="/xl/queryTables/queryTable887.xml" ContentType="application/vnd.openxmlformats-officedocument.spreadsheetml.queryTable+xml"/>
  <Override PartName="/xl/queryTables/queryTable888.xml" ContentType="application/vnd.openxmlformats-officedocument.spreadsheetml.queryTable+xml"/>
  <Override PartName="/xl/queryTables/queryTable889.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Product\General\Z - Fact Sheet\2026-2027\September 2026\Data from Raja\Monthly Portfolio\"/>
    </mc:Choice>
  </mc:AlternateContent>
  <xr:revisionPtr revIDLastSave="0" documentId="13_ncr:1_{2AD50336-E5F3-498E-99B3-ACA11097CB4F}" xr6:coauthVersionLast="47" xr6:coauthVersionMax="47" xr10:uidLastSave="{00000000-0000-0000-0000-000000000000}"/>
  <bookViews>
    <workbookView xWindow="-110" yWindow="-110" windowWidth="19420" windowHeight="10300" xr2:uid="{DF66E2A0-1026-44DF-82D6-6C6243A4EA53}"/>
  </bookViews>
  <sheets>
    <sheet name="Index" sheetId="527" r:id="rId1"/>
    <sheet name="Tata Scheme Risk-o-Meter" sheetId="542" r:id="rId2"/>
    <sheet name="Dividend History" sheetId="543" r:id="rId3"/>
    <sheet name="Debt Replication Index" sheetId="544" r:id="rId4"/>
    <sheet name="TSLVFOF" sheetId="526" r:id="rId5"/>
    <sheet name="TGLDFOF" sheetId="525" r:id="rId6"/>
    <sheet name="TIPAAFOF" sheetId="524" r:id="rId7"/>
    <sheet name="TSLVETF" sheetId="522" r:id="rId8"/>
    <sheet name="TGLDETF" sheetId="521" r:id="rId9"/>
    <sheet name="TEQPEF" sheetId="520" r:id="rId10"/>
    <sheet name="TSCAPF" sheetId="519" r:id="rId11"/>
    <sheet name="TRSFP" sheetId="518" r:id="rId12"/>
    <sheet name="TRSFM" sheetId="517" r:id="rId13"/>
    <sheet name="TREF" sheetId="516" r:id="rId14"/>
    <sheet name="TNMIIF" sheetId="515" r:id="rId15"/>
    <sheet name="TNMIMIF" sheetId="514" r:id="rId16"/>
    <sheet name="TNA30IF" sheetId="513" r:id="rId17"/>
    <sheet name="TNRIF" sheetId="512" r:id="rId18"/>
    <sheet name="TNPBETF" sheetId="511" r:id="rId19"/>
    <sheet name="TNNIF" sheetId="510" r:id="rId20"/>
    <sheet name="TNMSHIF" sheetId="509" r:id="rId21"/>
    <sheet name="TNMMIF" sheetId="508" r:id="rId22"/>
    <sheet name="TNMIF150" sheetId="507" r:id="rId23"/>
    <sheet name="TNITIF" sheetId="506" r:id="rId24"/>
    <sheet name="TNIDETF" sheetId="505" r:id="rId25"/>
    <sheet name="TNIDFOF" sheetId="504" r:id="rId26"/>
    <sheet name="TNFSIF" sheetId="503" r:id="rId27"/>
    <sheet name="TNCMIF" sheetId="502" r:id="rId28"/>
    <sheet name="TNAIF" sheetId="501" r:id="rId29"/>
    <sheet name="TIFNA" sheetId="500" r:id="rId30"/>
    <sheet name="TNETF" sheetId="499" r:id="rId31"/>
    <sheet name="TMULTICF" sheetId="498" r:id="rId32"/>
    <sheet name="TMAOF" sheetId="497" r:id="rId33"/>
    <sheet name="TINR" sheetId="496" r:id="rId34"/>
    <sheet name="TTOFE" sheetId="495" r:id="rId35"/>
    <sheet name="TEOF" sheetId="494" r:id="rId36"/>
    <sheet name="TISF" sheetId="493" r:id="rId37"/>
    <sheet name="TIPHF" sheetId="492" r:id="rId38"/>
    <sheet name="TIIF" sheetId="491" r:id="rId39"/>
    <sheet name="TICF" sheetId="490" r:id="rId40"/>
    <sheet name="THOF" sheetId="489" r:id="rId41"/>
    <sheet name="TFEF" sheetId="488" r:id="rId42"/>
    <sheet name="TMCAPF" sheetId="487" r:id="rId43"/>
    <sheet name="TCS" sheetId="486" r:id="rId44"/>
    <sheet name="TTSF96" sheetId="485" r:id="rId45"/>
    <sheet name="TDIVYF" sheetId="484" r:id="rId46"/>
    <sheet name="TDIF" sheetId="483" r:id="rId47"/>
    <sheet name="TYCF" sheetId="482" r:id="rId48"/>
    <sheet name="TBCF" sheetId="481" r:id="rId49"/>
    <sheet name="TIFSA" sheetId="480" r:id="rId50"/>
    <sheet name="TBSBGIF" sheetId="479" r:id="rId51"/>
    <sheet name="TBSEQIF" sheetId="478" r:id="rId52"/>
    <sheet name="TBMCIF" sheetId="477" r:id="rId53"/>
    <sheet name="TBFSF" sheetId="476" r:id="rId54"/>
    <sheet name="TBAF" sheetId="475" r:id="rId55"/>
    <sheet name="TAF" sheetId="474" r:id="rId56"/>
    <sheet name="TEGF" sheetId="473" r:id="rId57"/>
    <sheet name="TMSPFOF" sheetId="472" r:id="rId58"/>
    <sheet name="TFRSTF" sheetId="528" r:id="rId59"/>
    <sheet name="TFF" sheetId="529" r:id="rId60"/>
    <sheet name="TUSTF" sheetId="530" r:id="rId61"/>
    <sheet name="TSTBF" sheetId="531" r:id="rId62"/>
    <sheet name="TRSFC" sheetId="532" r:id="rId63"/>
    <sheet name="TOF" sheetId="533" r:id="rId64"/>
    <sheet name="TNSIFDEC27" sheetId="534" r:id="rId65"/>
    <sheet name="TNGIF1229" sheetId="535" r:id="rId66"/>
    <sheet name="TNGIF1226" sheetId="536" r:id="rId67"/>
    <sheet name="TLF" sheetId="537" r:id="rId68"/>
    <sheet name="TGSFR" sheetId="538" r:id="rId69"/>
    <sheet name="TFRF" sheetId="539" r:id="rId70"/>
    <sheet name="TCORPBF" sheetId="540" r:id="rId71"/>
    <sheet name="TCIBXDIF" sheetId="541" r:id="rId72"/>
  </sheets>
  <definedNames>
    <definedName name="_xlnm._FilterDatabase" localSheetId="58" hidden="1">TFRSTF!$B$22:$I$141</definedName>
    <definedName name="_IEF1">#REF!</definedName>
    <definedName name="_IEF2">#REF!</definedName>
    <definedName name="AAA">#REF!</definedName>
    <definedName name="h">#REF!</definedName>
    <definedName name="IEF">#REF!</definedName>
    <definedName name="Main_Sheet_1" localSheetId="0">Index!$A$2:$C$70</definedName>
    <definedName name="raja">#REF!</definedName>
    <definedName name="TAF">TAF!$B$1</definedName>
    <definedName name="TAF_Aif_cat" localSheetId="55">TAF!$B$464:$H$465</definedName>
    <definedName name="TAF_Debt_Related" localSheetId="55">TAF!$B$411:$H$417</definedName>
    <definedName name="TAF_Debt_Related_UNLISTED" localSheetId="55">TAF!$B$419:$H$420</definedName>
    <definedName name="TAF_EQ" localSheetId="55">TAF!$B$12:$I$167</definedName>
    <definedName name="TAF_EQ_FU_Related" localSheetId="55">TAF!$B$402:$I$403</definedName>
    <definedName name="TAF_EQ_Related" localSheetId="55">TAF!$B$168:$I$401</definedName>
    <definedName name="TAF_FD" localSheetId="55">TAF!$B$467:$H$468</definedName>
    <definedName name="TAF_Foreign_Units" localSheetId="55">TAF!$B$474:$H$475</definedName>
    <definedName name="TAF_GOV_SEC" localSheetId="55">TAF!$B$405:$H$409</definedName>
    <definedName name="TAF_MM" localSheetId="55">TAF!$B$428:$H$462</definedName>
    <definedName name="TAF_Mutual_F_Units" localSheetId="55">TAF!$B$470:$H$472</definedName>
    <definedName name="TAF_Securitied_Debt" localSheetId="55">TAF!$B$422:$H$423</definedName>
    <definedName name="TAF_Securitied_Debt_1" localSheetId="55">TAF!$B$425:$H$426</definedName>
    <definedName name="TAFNAV" localSheetId="55">TAF!$B$488:$B$495</definedName>
    <definedName name="TBAF">TBAF!$B$1</definedName>
    <definedName name="TBAF_Aif_cat" localSheetId="54">TBAF!$B$162:$H$163</definedName>
    <definedName name="TBAF_Debt_Related" localSheetId="54">TBAF!$B$119:$H$144</definedName>
    <definedName name="TBAF_Debt_Related_UNLISTED" localSheetId="54">TBAF!$B$146:$H$147</definedName>
    <definedName name="TBAF_EQ" localSheetId="54">TBAF!$B$12:$I$72</definedName>
    <definedName name="TBAF_EQ_FU_Related" localSheetId="54">TBAF!$B$84:$I$87</definedName>
    <definedName name="TBAF_EQ_Related" localSheetId="54">TBAF!$B$73:$I$83</definedName>
    <definedName name="TBAF_FD" localSheetId="54">TBAF!$B$165:$H$166</definedName>
    <definedName name="TBAF_Foreign_Units" localSheetId="54">TBAF!$B$171:$H$172</definedName>
    <definedName name="TBAF_GOV_SEC" localSheetId="54">TBAF!$B$89:$H$117</definedName>
    <definedName name="TBAF_MM" localSheetId="54">TBAF!$B$159:$H$160</definedName>
    <definedName name="TBAF_Mutual_F_Units" localSheetId="54">TBAF!$B$168:$H$169</definedName>
    <definedName name="TBAF_Securitied_Debt" localSheetId="54">TBAF!$B$149:$H$154</definedName>
    <definedName name="TBAF_Securitied_Debt_1" localSheetId="54">TBAF!$B$156:$H$157</definedName>
    <definedName name="TBAFNAV" localSheetId="54">TBAF!$B$184:$B$191</definedName>
    <definedName name="TBCF">TBCF!$B$1</definedName>
    <definedName name="TBCF_Aif_cat" localSheetId="48">TBCF!$B$88:$H$89</definedName>
    <definedName name="TBCF_Debt_Related" localSheetId="48">TBCF!$B$73:$H$74</definedName>
    <definedName name="TBCF_Debt_Related_UNLISTED" localSheetId="48">TBCF!$B$76:$H$77</definedName>
    <definedName name="TBCF_EQ" localSheetId="48">TBCF!$B$12:$I$63</definedName>
    <definedName name="TBCF_EQ_FU_Related" localSheetId="48">TBCF!$B$64:$I$65</definedName>
    <definedName name="TBCF_EQ_Related" localSheetId="48">TBCF!#REF!</definedName>
    <definedName name="TBCF_FD" localSheetId="48">TBCF!$B$91:$H$92</definedName>
    <definedName name="TBCF_Foreign_Units" localSheetId="48">TBCF!$B$97:$H$98</definedName>
    <definedName name="TBCF_GOV_SEC" localSheetId="48">TBCF!$B$67:$H$71</definedName>
    <definedName name="TBCF_MM" localSheetId="48">TBCF!$B$85:$H$86</definedName>
    <definedName name="TBCF_Mutual_F_Units" localSheetId="48">TBCF!$B$94:$H$95</definedName>
    <definedName name="TBCF_Securitied_Debt" localSheetId="48">TBCF!$B$79:$H$80</definedName>
    <definedName name="TBCF_Securitied_Debt_1" localSheetId="48">TBCF!$B$82:$H$83</definedName>
    <definedName name="TBCFNAV" localSheetId="48">TBCF!$B$110:$B$117</definedName>
    <definedName name="TBFSF">TBFSF!$B$1</definedName>
    <definedName name="TBFSF_Aif_cat" localSheetId="53">TBFSF!$B$75:$H$76</definedName>
    <definedName name="TBFSF_Debt_Related" localSheetId="53">TBFSF!$B$60:$H$61</definedName>
    <definedName name="TBFSF_Debt_Related_UNLISTED" localSheetId="53">TBFSF!$B$63:$H$64</definedName>
    <definedName name="TBFSF_EQ" localSheetId="53">TBFSF!$B$12:$I$50</definedName>
    <definedName name="TBFSF_EQ_FU_Related" localSheetId="53">TBFSF!$B$51:$I$52</definedName>
    <definedName name="TBFSF_EQ_Related" localSheetId="53">TBFSF!#REF!</definedName>
    <definedName name="TBFSF_FD" localSheetId="53">TBFSF!$B$78:$H$79</definedName>
    <definedName name="TBFSF_Foreign_Units" localSheetId="53">TBFSF!$B$84:$H$85</definedName>
    <definedName name="TBFSF_GOV_SEC" localSheetId="53">TBFSF!$B$54:$H$58</definedName>
    <definedName name="TBFSF_MM" localSheetId="53">TBFSF!$B$72:$H$73</definedName>
    <definedName name="TBFSF_Mutual_F_Units" localSheetId="53">TBFSF!$B$81:$H$82</definedName>
    <definedName name="TBFSF_Securitied_Debt" localSheetId="53">TBFSF!$B$66:$H$67</definedName>
    <definedName name="TBFSF_Securitied_Debt_1" localSheetId="53">TBFSF!$B$69:$H$70</definedName>
    <definedName name="TBFSFNAV" localSheetId="53">TBFSF!$B$97:$B$104</definedName>
    <definedName name="TBMCIF">TBMCIF!$B$1</definedName>
    <definedName name="TBMCIF_Aif_cat" localSheetId="52">TBMCIF!$B$139:$H$140</definedName>
    <definedName name="TBMCIF_Debt_Related" localSheetId="52">TBMCIF!$B$124:$H$125</definedName>
    <definedName name="TBMCIF_Debt_Related_UNLISTED" localSheetId="52">TBMCIF!$B$127:$H$128</definedName>
    <definedName name="TBMCIF_EQ" localSheetId="52">TBMCIF!$B$12:$I$114</definedName>
    <definedName name="TBMCIF_EQ_FU_Related" localSheetId="52">TBMCIF!$B$115:$I$116</definedName>
    <definedName name="TBMCIF_EQ_Related" localSheetId="52">TBMCIF!#REF!</definedName>
    <definedName name="TBMCIF_FD" localSheetId="52">TBMCIF!$B$142:$H$143</definedName>
    <definedName name="TBMCIF_Foreign_Units" localSheetId="52">TBMCIF!$B$148:$H$149</definedName>
    <definedName name="TBMCIF_GOV_SEC" localSheetId="52">TBMCIF!$B$118:$H$122</definedName>
    <definedName name="TBMCIF_MM" localSheetId="52">TBMCIF!$B$136:$H$137</definedName>
    <definedName name="TBMCIF_Mutual_F_Units" localSheetId="52">TBMCIF!$B$145:$H$146</definedName>
    <definedName name="TBMCIF_Securitied_Debt" localSheetId="52">TBMCIF!$B$130:$H$131</definedName>
    <definedName name="TBMCIF_Securitied_Debt_1" localSheetId="52">TBMCIF!$B$133:$H$134</definedName>
    <definedName name="TBMCIFNAV" localSheetId="52">TBMCIF!$B$160:$B$167</definedName>
    <definedName name="TBPSUF">#REF!</definedName>
    <definedName name="TBSBGIF">TBSBGIF!$B$1</definedName>
    <definedName name="TBSBGIF_Aif_cat" localSheetId="50">TBSBGIF!$B$69:$H$70</definedName>
    <definedName name="TBSBGIF_Debt_Related" localSheetId="50">TBSBGIF!$B$54:$H$55</definedName>
    <definedName name="TBSBGIF_Debt_Related_UNLISTED" localSheetId="50">TBSBGIF!$B$57:$H$58</definedName>
    <definedName name="TBSBGIF_EQ" localSheetId="50">TBSBGIF!$B$12:$I$44</definedName>
    <definedName name="TBSBGIF_EQ_FU_Related" localSheetId="50">TBSBGIF!$B$45:$I$46</definedName>
    <definedName name="TBSBGIF_EQ_Related" localSheetId="50">TBSBGIF!#REF!</definedName>
    <definedName name="TBSBGIF_FD" localSheetId="50">TBSBGIF!$B$72:$H$73</definedName>
    <definedName name="TBSBGIF_Foreign_Units" localSheetId="50">TBSBGIF!$B$78:$H$79</definedName>
    <definedName name="TBSBGIF_GOV_SEC" localSheetId="50">TBSBGIF!$B$48:$H$52</definedName>
    <definedName name="TBSBGIF_MM" localSheetId="50">TBSBGIF!$B$66:$H$67</definedName>
    <definedName name="TBSBGIF_Mutual_F_Units" localSheetId="50">TBSBGIF!$B$75:$H$76</definedName>
    <definedName name="TBSBGIF_Securitied_Debt" localSheetId="50">TBSBGIF!$B$60:$H$61</definedName>
    <definedName name="TBSBGIF_Securitied_Debt_1" localSheetId="50">TBSBGIF!$B$63:$H$64</definedName>
    <definedName name="TBSBGIFNAV" localSheetId="50">TBSBGIF!$B$90:$B$97</definedName>
    <definedName name="TBSEQIF">TBSEQIF!$B$1</definedName>
    <definedName name="TBSEQIF_Aif_cat" localSheetId="51">TBSEQIF!$B$69:$H$70</definedName>
    <definedName name="TBSEQIF_Debt_Related" localSheetId="51">TBSEQIF!$B$54:$H$55</definedName>
    <definedName name="TBSEQIF_Debt_Related_UNLISTED" localSheetId="51">TBSEQIF!$B$57:$H$58</definedName>
    <definedName name="TBSEQIF_EQ" localSheetId="51">TBSEQIF!$B$12:$I$44</definedName>
    <definedName name="TBSEQIF_EQ_FU_Related" localSheetId="51">TBSEQIF!$B$45:$I$46</definedName>
    <definedName name="TBSEQIF_EQ_Related" localSheetId="51">TBSEQIF!#REF!</definedName>
    <definedName name="TBSEQIF_FD" localSheetId="51">TBSEQIF!$B$72:$H$73</definedName>
    <definedName name="TBSEQIF_Foreign_Units" localSheetId="51">TBSEQIF!$B$78:$H$79</definedName>
    <definedName name="TBSEQIF_GOV_SEC" localSheetId="51">TBSEQIF!$B$48:$H$52</definedName>
    <definedName name="TBSEQIF_MM" localSheetId="51">TBSEQIF!$B$66:$H$67</definedName>
    <definedName name="TBSEQIF_Mutual_F_Units" localSheetId="51">TBSEQIF!$B$75:$H$76</definedName>
    <definedName name="TBSEQIF_Securitied_Debt" localSheetId="51">TBSEQIF!$B$60:$H$61</definedName>
    <definedName name="TBSEQIF_Securitied_Debt_1" localSheetId="51">TBSEQIF!$B$63:$H$64</definedName>
    <definedName name="TBSEQIFNAV" localSheetId="51">TBSEQIF!$B$90:$B$97</definedName>
    <definedName name="TCF">#REF!</definedName>
    <definedName name="TCF_EQDetails">#REF!</definedName>
    <definedName name="TCIBXDIF">#REF!</definedName>
    <definedName name="TCIBXDIF_Aif_cat" localSheetId="71">TCIBXDIF!$B$64:$H$65</definedName>
    <definedName name="TCIBXDIF_Debt_Related" localSheetId="71">TCIBXDIF!$B$34:$H$36</definedName>
    <definedName name="TCIBXDIF_Debt_Related_UNLISTED" localSheetId="71">TCIBXDIF!$B$38:$H$39</definedName>
    <definedName name="TCIBXDIF_EQ" localSheetId="71">TCIBXDIF!$B$21:$I$24</definedName>
    <definedName name="TCIBXDIF_EQ_FU_Related" localSheetId="71">TCIBXDIF!$B$25:$I$26</definedName>
    <definedName name="TCIBXDIF_FD" localSheetId="71">TCIBXDIF!$B$67:$H$68</definedName>
    <definedName name="TCIBXDIF_Foreign_Units" localSheetId="71">TCIBXDIF!$B$73:$H$74</definedName>
    <definedName name="TCIBXDIF_GOV_SEC" localSheetId="71">TCIBXDIF!$B$28:$H$32</definedName>
    <definedName name="TCIBXDIF_MM" localSheetId="71">TCIBXDIF!$B$47:$H$62</definedName>
    <definedName name="TCIBXDIF_Mutual_F_Units" localSheetId="71">TCIBXDIF!$B$70:$H$71</definedName>
    <definedName name="TCIBXDIF_Securitied_Debt" localSheetId="71">TCIBXDIF!$B$41:$H$42</definedName>
    <definedName name="TCIBXDIF_Securitied_Debt_1" localSheetId="71">TCIBXDIF!$B$44:$H$45</definedName>
    <definedName name="TCIBXDIFNAV" localSheetId="71">TCIBXDIF!$B$88:$B$91</definedName>
    <definedName name="TCIGIF0426">#REF!</definedName>
    <definedName name="TCORPBF">#REF!</definedName>
    <definedName name="TCORPBF_Aif_cat" localSheetId="70">TCORPBF!$B$105:$H$106</definedName>
    <definedName name="TCORPBF_Debt_Related" localSheetId="70">TCORPBF!$B$45:$H$85</definedName>
    <definedName name="TCORPBF_Debt_Related_UNLISTED" localSheetId="70">TCORPBF!$B$87:$H$88</definedName>
    <definedName name="TCORPBF_EQ" localSheetId="70">TCORPBF!$B$22:$I$25</definedName>
    <definedName name="TCORPBF_EQ_FU_Related" localSheetId="70">TCORPBF!$B$26:$I$27</definedName>
    <definedName name="TCORPBF_FD" localSheetId="70">TCORPBF!$B$108:$H$109</definedName>
    <definedName name="TCORPBF_Foreign_Units" localSheetId="70">TCORPBF!$B$114:$H$115</definedName>
    <definedName name="TCORPBF_GOV_SEC" localSheetId="70">TCORPBF!$B$29:$H$43</definedName>
    <definedName name="TCORPBF_MM" localSheetId="70">TCORPBF!$B$102:$H$103</definedName>
    <definedName name="TCORPBF_Mutual_F_Units" localSheetId="70">TCORPBF!$B$111:$H$112</definedName>
    <definedName name="TCORPBF_Securitied_Debt" localSheetId="70">TCORPBF!$B$90:$H$97</definedName>
    <definedName name="TCORPBF_Securitied_Debt_1" localSheetId="70">TCORPBF!$B$99:$H$100</definedName>
    <definedName name="TCORPBFNAV" localSheetId="70">TCORPBF!$B$129:$B$144</definedName>
    <definedName name="TCPF1">#REF!</definedName>
    <definedName name="TCPF2">#REF!</definedName>
    <definedName name="TCS">TCS!$B$1</definedName>
    <definedName name="TCS_Aif_cat" localSheetId="43">TCS!$B$93:$H$94</definedName>
    <definedName name="TCS_Debt_Related" localSheetId="43">TCS!$B$78:$H$79</definedName>
    <definedName name="TCS_Debt_Related_UNLISTED" localSheetId="43">TCS!$B$81:$H$82</definedName>
    <definedName name="TCS_EQ" localSheetId="43">TCS!$B$12:$I$68</definedName>
    <definedName name="TCS_EQ_FU_Related" localSheetId="43">TCS!$B$69:$I$70</definedName>
    <definedName name="TCS_EQ_Related" localSheetId="43">TCS!#REF!</definedName>
    <definedName name="TCS_FD" localSheetId="43">TCS!$B$96:$H$97</definedName>
    <definedName name="TCS_Foreign_Units" localSheetId="43">TCS!$B$102:$H$103</definedName>
    <definedName name="TCS_GOV_SEC" localSheetId="43">TCS!$B$72:$H$76</definedName>
    <definedName name="TCS_MM" localSheetId="43">TCS!$B$90:$H$91</definedName>
    <definedName name="TCS_Mutual_F_Units" localSheetId="43">TCS!$B$99:$H$100</definedName>
    <definedName name="TCS_Securitied_Debt" localSheetId="43">TCS!$B$84:$H$85</definedName>
    <definedName name="TCS_Securitied_Debt_1" localSheetId="43">TCS!$B$87:$H$88</definedName>
    <definedName name="TCSNAV" localSheetId="43">TCS!$B$114:$B$121</definedName>
    <definedName name="TDAF2A">#REF!</definedName>
    <definedName name="TDAF2B">#REF!</definedName>
    <definedName name="TDAF2C">#REF!</definedName>
    <definedName name="TDAF3A">#REF!</definedName>
    <definedName name="TDAFA">#REF!</definedName>
    <definedName name="TDAFB">#REF!</definedName>
    <definedName name="TDAFC">#REF!</definedName>
    <definedName name="TDBF">#REF!</definedName>
    <definedName name="TDIF">TDIF!$B$1</definedName>
    <definedName name="TDIF_Aif_cat" localSheetId="46">TDIF!$B$90:$H$91</definedName>
    <definedName name="TDIF_Debt_Related" localSheetId="46">TDIF!$B$75:$H$76</definedName>
    <definedName name="TDIF_Debt_Related_UNLISTED" localSheetId="46">TDIF!$B$78:$H$79</definedName>
    <definedName name="TDIF_EQ" localSheetId="46">TDIF!$B$12:$I$65</definedName>
    <definedName name="TDIF_EQ_FU_Related" localSheetId="46">TDIF!$B$66:$I$67</definedName>
    <definedName name="TDIF_EQ_Related" localSheetId="46">TDIF!#REF!</definedName>
    <definedName name="TDIF_FD" localSheetId="46">TDIF!$B$93:$H$94</definedName>
    <definedName name="TDIF_Foreign_Units" localSheetId="46">TDIF!$B$99:$H$100</definedName>
    <definedName name="TDIF_GOV_SEC" localSheetId="46">TDIF!$B$69:$H$73</definedName>
    <definedName name="TDIF_MM" localSheetId="46">TDIF!$B$87:$H$88</definedName>
    <definedName name="TDIF_Mutual_F_Units" localSheetId="46">TDIF!$B$96:$H$97</definedName>
    <definedName name="TDIF_Securitied_Debt" localSheetId="46">TDIF!$B$81:$H$82</definedName>
    <definedName name="TDIF_Securitied_Debt_1" localSheetId="46">TDIF!$B$84:$H$85</definedName>
    <definedName name="TDIFNAV" localSheetId="46">TDIF!$B$113:$B$120</definedName>
    <definedName name="TDIVYF">TDIVYF!$B$1</definedName>
    <definedName name="TDIVYF_Aif_cat" localSheetId="45">TDIVYF!$B$115:$H$116</definedName>
    <definedName name="TDIVYF_Debt_Related" localSheetId="45">TDIVYF!$B$100:$H$101</definedName>
    <definedName name="TDIVYF_Debt_Related_UNLISTED" localSheetId="45">TDIVYF!$B$103:$H$104</definedName>
    <definedName name="TDIVYF_EQ" localSheetId="45">TDIVYF!$B$12:$I$90</definedName>
    <definedName name="TDIVYF_EQ_FU_Related" localSheetId="45">TDIVYF!$B$91:$I$92</definedName>
    <definedName name="TDIVYF_EQ_Related" localSheetId="45">TDIVYF!#REF!</definedName>
    <definedName name="TDIVYF_FD" localSheetId="45">TDIVYF!$B$118:$H$119</definedName>
    <definedName name="TDIVYF_Foreign_Units" localSheetId="45">TDIVYF!$B$124:$H$125</definedName>
    <definedName name="TDIVYF_GOV_SEC" localSheetId="45">TDIVYF!$B$94:$H$98</definedName>
    <definedName name="TDIVYF_MM" localSheetId="45">TDIVYF!$B$112:$H$113</definedName>
    <definedName name="TDIVYF_Mutual_F_Units" localSheetId="45">TDIVYF!$B$121:$H$122</definedName>
    <definedName name="TDIVYF_Securitied_Debt" localSheetId="45">TDIVYF!$B$106:$H$107</definedName>
    <definedName name="TDIVYF_Securitied_Debt_1" localSheetId="45">TDIVYF!$B$109:$H$110</definedName>
    <definedName name="TDIVYFNAV" localSheetId="45">TDIVYF!$B$137:$B$144</definedName>
    <definedName name="TDYF">#REF!</definedName>
    <definedName name="TEGF">TEGF!$B$1</definedName>
    <definedName name="TEGF_Aif_cat" localSheetId="56">TEGF!$B$133:$H$134</definedName>
    <definedName name="TEGF_Debt_Related" localSheetId="56">TEGF!$B$104:$H$117</definedName>
    <definedName name="TEGF_Debt_Related_UNLISTED" localSheetId="56">TEGF!$B$119:$H$120</definedName>
    <definedName name="TEGF_EQ" localSheetId="56">TEGF!$B$12:$I$62</definedName>
    <definedName name="TEGF_EQ_FU_Related" localSheetId="56">TEGF!$B$63:$I$64</definedName>
    <definedName name="TEGF_EQ_Related" localSheetId="56">TEGF!#REF!</definedName>
    <definedName name="TEGF_FD" localSheetId="56">TEGF!$B$136:$H$137</definedName>
    <definedName name="TEGF_Foreign_Units" localSheetId="56">TEGF!$B$143:$H$144</definedName>
    <definedName name="TEGF_GOV_SEC" localSheetId="56">TEGF!$B$66:$H$102</definedName>
    <definedName name="TEGF_MM" localSheetId="56">TEGF!$B$129:$H$131</definedName>
    <definedName name="TEGF_Mutual_F_Units" localSheetId="56">TEGF!$B$139:$H$141</definedName>
    <definedName name="TEGF_Securitied_Debt" localSheetId="56">TEGF!$B$122:$H$124</definedName>
    <definedName name="TEGF_Securitied_Debt_1" localSheetId="56">TEGF!$B$126:$H$127</definedName>
    <definedName name="TEGFNAV" localSheetId="56">TEGF!$B$157:$B$168</definedName>
    <definedName name="TELSFSIF">#REF!</definedName>
    <definedName name="TEMF">#REF!</definedName>
    <definedName name="TEOF">TEOF!$B$1</definedName>
    <definedName name="TEOF_Aif_cat" localSheetId="35">TEOF!$B$90:$H$91</definedName>
    <definedName name="TEOF_Debt_Related" localSheetId="35">TEOF!$B$75:$H$76</definedName>
    <definedName name="TEOF_Debt_Related_UNLISTED" localSheetId="35">TEOF!$B$78:$H$79</definedName>
    <definedName name="TEOF_EQ" localSheetId="35">TEOF!$B$12:$I$65</definedName>
    <definedName name="TEOF_EQ_FU_Related" localSheetId="35">TEOF!$B$66:$I$67</definedName>
    <definedName name="TEOF_EQ_Related" localSheetId="35">TEOF!#REF!</definedName>
    <definedName name="TEOF_FD" localSheetId="35">TEOF!$B$93:$H$94</definedName>
    <definedName name="TEOF_Foreign_Units" localSheetId="35">TEOF!$B$99:$H$100</definedName>
    <definedName name="TEOF_GOV_SEC" localSheetId="35">TEOF!$B$69:$H$73</definedName>
    <definedName name="TEOF_MM" localSheetId="35">TEOF!$B$87:$H$88</definedName>
    <definedName name="TEOF_Mutual_F_Units" localSheetId="35">TEOF!$B$96:$H$97</definedName>
    <definedName name="TEOF_Securitied_Debt" localSheetId="35">TEOF!$B$81:$H$82</definedName>
    <definedName name="TEOF_Securitied_Debt_1" localSheetId="35">TEOF!$B$84:$H$85</definedName>
    <definedName name="TEOFNAV" localSheetId="35">TEOF!$B$113:$B$120</definedName>
    <definedName name="TEQPEF">TEQPEF!$B$1</definedName>
    <definedName name="TEQPEF_Aif_cat" localSheetId="9">TEQPEF!$B$76:$H$77</definedName>
    <definedName name="TEQPEF_Debt_Related" localSheetId="9">TEQPEF!$B$61:$H$62</definedName>
    <definedName name="TEQPEF_Debt_Related_UNLISTED" localSheetId="9">TEQPEF!$B$64:$H$65</definedName>
    <definedName name="TEQPEF_EQ" localSheetId="9">TEQPEF!$B$12:$I$51</definedName>
    <definedName name="TEQPEF_EQ_FU_Related" localSheetId="9">TEQPEF!$B$52:$I$53</definedName>
    <definedName name="TEQPEF_EQ_Related" localSheetId="9">TEQPEF!#REF!</definedName>
    <definedName name="TEQPEF_FD" localSheetId="9">TEQPEF!$B$79:$H$80</definedName>
    <definedName name="TEQPEF_Foreign_Units" localSheetId="9">TEQPEF!$B$85:$H$86</definedName>
    <definedName name="TEQPEF_GOV_SEC" localSheetId="9">TEQPEF!$B$55:$H$59</definedName>
    <definedName name="TEQPEF_MM" localSheetId="9">TEQPEF!$B$73:$H$74</definedName>
    <definedName name="TEQPEF_Mutual_F_Units" localSheetId="9">TEQPEF!$B$82:$H$83</definedName>
    <definedName name="TEQPEF_Securitied_Debt" localSheetId="9">TEQPEF!$B$67:$H$68</definedName>
    <definedName name="TEQPEF_Securitied_Debt_1" localSheetId="9">TEQPEF!$B$70:$H$71</definedName>
    <definedName name="TEQPEFNAV" localSheetId="9">TEQPEF!$B$98:$B$109</definedName>
    <definedName name="TFEF">TFEF!$B$1</definedName>
    <definedName name="TFEF_Aif_cat" localSheetId="41">TFEF!$B$67:$H$68</definedName>
    <definedName name="TFEF_Debt_Related" localSheetId="41">TFEF!$B$52:$H$53</definedName>
    <definedName name="TFEF_Debt_Related_UNLISTED" localSheetId="41">TFEF!$B$55:$H$56</definedName>
    <definedName name="TFEF_EQ" localSheetId="41">TFEF!$B$12:$I$42</definedName>
    <definedName name="TFEF_EQ_FU_Related" localSheetId="41">TFEF!$B$43:$I$44</definedName>
    <definedName name="TFEF_EQ_Related" localSheetId="41">TFEF!#REF!</definedName>
    <definedName name="TFEF_FD" localSheetId="41">TFEF!$B$70:$H$71</definedName>
    <definedName name="TFEF_Foreign_Units" localSheetId="41">TFEF!$B$76:$H$77</definedName>
    <definedName name="TFEF_GOV_SEC" localSheetId="41">TFEF!$B$46:$H$50</definedName>
    <definedName name="TFEF_MM" localSheetId="41">TFEF!$B$64:$H$65</definedName>
    <definedName name="TFEF_Mutual_F_Units" localSheetId="41">TFEF!$B$73:$H$74</definedName>
    <definedName name="TFEF_Securitied_Debt" localSheetId="41">TFEF!$B$58:$H$59</definedName>
    <definedName name="TFEF_Securitied_Debt_1" localSheetId="41">TFEF!$B$61:$H$62</definedName>
    <definedName name="TFEFNAV" localSheetId="41">TFEF!$B$89:$B$96</definedName>
    <definedName name="TFF">#REF!</definedName>
    <definedName name="TFF_Aif_cat" localSheetId="59">TFF!$B$102:$H$103</definedName>
    <definedName name="TFF_Debt_Related" localSheetId="59">TFF!$B$45:$H$63</definedName>
    <definedName name="TFF_Debt_Related_UNLISTED" localSheetId="59">TFF!$B$65:$H$66</definedName>
    <definedName name="TFF_EQ" localSheetId="59">TFF!$B$22:$I$25</definedName>
    <definedName name="TFF_EQ_FU_Related" localSheetId="59">TFF!$B$26:$I$27</definedName>
    <definedName name="TFF_FD" localSheetId="59">TFF!$B$105:$H$106</definedName>
    <definedName name="TFF_Foreign_Units" localSheetId="59">TFF!$B$111:$H$112</definedName>
    <definedName name="TFF_GOV_SEC" localSheetId="59">TFF!$B$29:$H$43</definedName>
    <definedName name="TFF_MM" localSheetId="59">TFF!$B$76:$H$100</definedName>
    <definedName name="TFF_Mutual_F_Units" localSheetId="59">TFF!$B$108:$H$109</definedName>
    <definedName name="TFF_Securitied_Debt" localSheetId="59">TFF!$B$68:$H$71</definedName>
    <definedName name="TFF_Securitied_Debt_1" localSheetId="59">TFF!$B$73:$H$74</definedName>
    <definedName name="TFFNAV" localSheetId="59">TFF!$B$126:$B$141</definedName>
    <definedName name="TFFSP1">#REF!</definedName>
    <definedName name="TFHA20">#REF!</definedName>
    <definedName name="TFHA32">#REF!</definedName>
    <definedName name="TFHAP1">#REF!</definedName>
    <definedName name="TFHAP2">#REF!</definedName>
    <definedName name="TFHF">#REF!</definedName>
    <definedName name="TFIPA1">#REF!</definedName>
    <definedName name="TFIPA2">#REF!</definedName>
    <definedName name="TFIPA3">#REF!</definedName>
    <definedName name="TFIPB2">#REF!</definedName>
    <definedName name="TFIPB3">#REF!</definedName>
    <definedName name="TFIPC2">#REF!</definedName>
    <definedName name="TFIPC3">#REF!</definedName>
    <definedName name="TFM40B">#REF!</definedName>
    <definedName name="TFM40C">#REF!</definedName>
    <definedName name="TFM40F">#REF!</definedName>
    <definedName name="TFM40H">#REF!</definedName>
    <definedName name="TFM42A">#REF!</definedName>
    <definedName name="TFM42B">#REF!</definedName>
    <definedName name="TFM42C">#REF!</definedName>
    <definedName name="TFM42D">#REF!</definedName>
    <definedName name="TFM42E">#REF!</definedName>
    <definedName name="TFM42F">#REF!</definedName>
    <definedName name="TFM42G">#REF!</definedName>
    <definedName name="TFM42H">#REF!</definedName>
    <definedName name="TFM42I">#REF!</definedName>
    <definedName name="TFM43A">#REF!</definedName>
    <definedName name="TFM43B">#REF!</definedName>
    <definedName name="TFM43C">#REF!</definedName>
    <definedName name="TFM43D">#REF!</definedName>
    <definedName name="TFM43E">#REF!</definedName>
    <definedName name="TFM44A">#REF!</definedName>
    <definedName name="TFM44B">#REF!</definedName>
    <definedName name="TFM44C">#REF!</definedName>
    <definedName name="TFM44D">#REF!</definedName>
    <definedName name="TFM45A">#REF!</definedName>
    <definedName name="TFM45B">#REF!</definedName>
    <definedName name="TFM45C">#REF!</definedName>
    <definedName name="TFM45D">#REF!</definedName>
    <definedName name="TFM45E">#REF!</definedName>
    <definedName name="TFM46A">#REF!</definedName>
    <definedName name="TFM46B">#REF!</definedName>
    <definedName name="TFM46C">#REF!</definedName>
    <definedName name="TFM46D">#REF!</definedName>
    <definedName name="TFM46E">#REF!</definedName>
    <definedName name="TFM46F">#REF!</definedName>
    <definedName name="TFM46G">#REF!</definedName>
    <definedName name="TFM46H">#REF!</definedName>
    <definedName name="TFM46I">#REF!</definedName>
    <definedName name="TFM46J">#REF!</definedName>
    <definedName name="TFM46K">#REF!</definedName>
    <definedName name="TFM46L">#REF!</definedName>
    <definedName name="TFM46M">#REF!</definedName>
    <definedName name="TFM46N">#REF!</definedName>
    <definedName name="TFM46O">#REF!</definedName>
    <definedName name="TFM46P">#REF!</definedName>
    <definedName name="TFM46Q">#REF!</definedName>
    <definedName name="TFM46R">#REF!</definedName>
    <definedName name="TFM46S">#REF!</definedName>
    <definedName name="TFM46T">#REF!</definedName>
    <definedName name="TFM47A">#REF!</definedName>
    <definedName name="TFM47B">#REF!</definedName>
    <definedName name="TFM47C">#REF!</definedName>
    <definedName name="TFM47D">#REF!</definedName>
    <definedName name="TFM47E">#REF!</definedName>
    <definedName name="TFM47F">#REF!</definedName>
    <definedName name="TFM47G">#REF!</definedName>
    <definedName name="TFM47H">#REF!</definedName>
    <definedName name="TFM47I">#REF!</definedName>
    <definedName name="TFM47J">#REF!</definedName>
    <definedName name="TFM47K">#REF!</definedName>
    <definedName name="TFM47L">#REF!</definedName>
    <definedName name="TFM47M">#REF!</definedName>
    <definedName name="TFM47N">#REF!</definedName>
    <definedName name="TFM48A">#REF!</definedName>
    <definedName name="TFM48B">#REF!</definedName>
    <definedName name="TFM48C">#REF!</definedName>
    <definedName name="TFM48D">#REF!</definedName>
    <definedName name="TFM48E">#REF!</definedName>
    <definedName name="TFM48F">#REF!</definedName>
    <definedName name="TFM48G">#REF!</definedName>
    <definedName name="TFM49A">#REF!</definedName>
    <definedName name="TFM49B">#REF!</definedName>
    <definedName name="TFM49C">#REF!</definedName>
    <definedName name="TFM53A">#REF!</definedName>
    <definedName name="TFM53B">#REF!</definedName>
    <definedName name="TFM53C">#REF!</definedName>
    <definedName name="TFM54A">#REF!</definedName>
    <definedName name="TFM54B">#REF!</definedName>
    <definedName name="TFM54C">#REF!</definedName>
    <definedName name="TFM55A">#REF!</definedName>
    <definedName name="TFM55B">#REF!</definedName>
    <definedName name="TFM55C">#REF!</definedName>
    <definedName name="TFM55D">#REF!</definedName>
    <definedName name="TFM55E">#REF!</definedName>
    <definedName name="TFM55F">#REF!</definedName>
    <definedName name="TFM55G">#REF!</definedName>
    <definedName name="TFM55H">#REF!</definedName>
    <definedName name="TFM55I">#REF!</definedName>
    <definedName name="TFM55J">#REF!</definedName>
    <definedName name="TFM56A">#REF!</definedName>
    <definedName name="TFM56B">#REF!</definedName>
    <definedName name="TFM56C">#REF!</definedName>
    <definedName name="TFM56D">#REF!</definedName>
    <definedName name="TFM56E">#REF!</definedName>
    <definedName name="TFM56F">#REF!</definedName>
    <definedName name="TFM61A">#REF!</definedName>
    <definedName name="TFM61D">#REF!</definedName>
    <definedName name="TFMP02">#REF!</definedName>
    <definedName name="TFMP04">#REF!</definedName>
    <definedName name="TFMP15">#REF!</definedName>
    <definedName name="TFMP19">#REF!</definedName>
    <definedName name="TFMP22">#REF!</definedName>
    <definedName name="TFMP23">#REF!</definedName>
    <definedName name="TFMP24">#REF!</definedName>
    <definedName name="TFMP25">#REF!</definedName>
    <definedName name="TFMP27">#REF!</definedName>
    <definedName name="TFMP30">#REF!</definedName>
    <definedName name="TFMP32">#REF!</definedName>
    <definedName name="TFMP33">#REF!</definedName>
    <definedName name="TFMP35">#REF!</definedName>
    <definedName name="TFMP36">#REF!</definedName>
    <definedName name="TFMP37">#REF!</definedName>
    <definedName name="TFMP38">#REF!</definedName>
    <definedName name="TFMP40">#REF!</definedName>
    <definedName name="TFMP41">#REF!</definedName>
    <definedName name="TFMP42">#REF!</definedName>
    <definedName name="TFMP43">#REF!</definedName>
    <definedName name="TFMP44">#REF!</definedName>
    <definedName name="TFMP45">#REF!</definedName>
    <definedName name="TFRF">#REF!</definedName>
    <definedName name="TFRF_Aif_cat" localSheetId="69">TFRF!$B$72:$H$73</definedName>
    <definedName name="TFRF_Debt_Related" localSheetId="69">TFRF!$B$38:$H$50</definedName>
    <definedName name="TFRF_Debt_Related_UNLISTED" localSheetId="69">TFRF!$B$52:$H$53</definedName>
    <definedName name="TFRF_EQ" localSheetId="69">TFRF!$B$22:$I$25</definedName>
    <definedName name="TFRF_EQ_FU_Related" localSheetId="69">TFRF!$B$26:$I$27</definedName>
    <definedName name="TFRF_FD" localSheetId="69">TFRF!$B$75:$H$76</definedName>
    <definedName name="TFRF_Foreign_Units" localSheetId="69">TFRF!$B$81:$H$82</definedName>
    <definedName name="TFRF_GOV_SEC" localSheetId="69">TFRF!$B$29:$H$36</definedName>
    <definedName name="TFRF_MM" localSheetId="69">TFRF!$B$61:$H$62</definedName>
    <definedName name="TFRF_Mutual_F_Units" localSheetId="69">TFRF!$B$78:$H$79</definedName>
    <definedName name="TFRF_Securitied_Debt" localSheetId="69">TFRF!$B$55:$H$56</definedName>
    <definedName name="TFRF_Securitied_Debt_1" localSheetId="69">TFRF!$B$58:$H$59</definedName>
    <definedName name="TFRFNAV" localSheetId="69">TFRF!$B$96:$B$111</definedName>
    <definedName name="TFRLTF">#REF!</definedName>
    <definedName name="TFRSTF">#REF!</definedName>
    <definedName name="TFRSTF_Aif_cat" localSheetId="58">TFRSTF!$B$121:$H$122</definedName>
    <definedName name="TFRSTF_Debt_Related" localSheetId="58">TFRSTF!$B$39:$H$40</definedName>
    <definedName name="TFRSTF_Debt_Related_UNLISTED" localSheetId="58">TFRSTF!$B$42:$H$43</definedName>
    <definedName name="TFRSTF_EQ" localSheetId="58">TFRSTF!$B$22:$I$25</definedName>
    <definedName name="TFRSTF_EQ_FU_Related" localSheetId="58">TFRSTF!$B$26:$I$27</definedName>
    <definedName name="TFRSTF_FD" localSheetId="58">TFRSTF!$B$124:$H$125</definedName>
    <definedName name="TFRSTF_Foreign_Units" localSheetId="58">TFRSTF!$B$130:$H$131</definedName>
    <definedName name="TFRSTF_GOV_SEC" localSheetId="58">TFRSTF!$B$29:$H$37</definedName>
    <definedName name="TFRSTF_MM" localSheetId="58">TFRSTF!$B$51:$H$119</definedName>
    <definedName name="TFRSTF_Mutual_F_Units" localSheetId="58">TFRSTF!$B$127:$H$128</definedName>
    <definedName name="TFRSTF_Securitied_Debt" localSheetId="58">TFRSTF!$B$45:$H$46</definedName>
    <definedName name="TFRSTF_Securitied_Debt_1" localSheetId="58">TFRSTF!$B$48:$H$49</definedName>
    <definedName name="TFRSTFNAV" localSheetId="58">TFRSTF!$B$145:$B$156</definedName>
    <definedName name="TFTF1">#REF!</definedName>
    <definedName name="TFTF2A">#REF!</definedName>
    <definedName name="TFTF2B">#REF!</definedName>
    <definedName name="TGEIFA">#REF!</definedName>
    <definedName name="TGEIFB">#REF!</definedName>
    <definedName name="TGLDETF">TGLDETF!$B$1</definedName>
    <definedName name="TGLDETF_Aif_cat" localSheetId="8">TGLDETF!$B$40:$H$41</definedName>
    <definedName name="TGLDETF_Debt_Related" localSheetId="8">TGLDETF!$B$25:$H$26</definedName>
    <definedName name="TGLDETF_Debt_Related_UNLISTED" localSheetId="8">TGLDETF!$B$28:$H$29</definedName>
    <definedName name="TGLDETF_EQ" localSheetId="8">TGLDETF!$B$12:$I$15</definedName>
    <definedName name="TGLDETF_EQ_FU_Related" localSheetId="8">TGLDETF!$B$16:$I$17</definedName>
    <definedName name="TGLDETF_EQ_Related" localSheetId="8">TGLDETF!#REF!</definedName>
    <definedName name="TGLDETF_FD" localSheetId="8">TGLDETF!$B$43:$H$44</definedName>
    <definedName name="TGLDETF_Foreign_Units" localSheetId="8">TGLDETF!$B$49:$H$50</definedName>
    <definedName name="TGLDETF_GOV_SEC" localSheetId="8">TGLDETF!$B$19:$H$23</definedName>
    <definedName name="TGLDETF_MM" localSheetId="8">TGLDETF!$B$37:$H$38</definedName>
    <definedName name="TGLDETF_Mutual_F_Units" localSheetId="8">TGLDETF!$B$46:$H$47</definedName>
    <definedName name="TGLDETF_Securitied_Debt" localSheetId="8">TGLDETF!$B$31:$H$32</definedName>
    <definedName name="TGLDETF_Securitied_Debt_1" localSheetId="8">TGLDETF!$B$34:$H$35</definedName>
    <definedName name="TGLDETFNAV" localSheetId="8">TGLDETF!$B$61:$B$62</definedName>
    <definedName name="TGLDFOF">TGLDFOF!$B$1</definedName>
    <definedName name="TGLDFOF_Aif_cat" localSheetId="5">TGLDFOF!$B$40:$H$41</definedName>
    <definedName name="TGLDFOF_Debt_Related" localSheetId="5">TGLDFOF!$B$25:$H$26</definedName>
    <definedName name="TGLDFOF_Debt_Related_UNLISTED" localSheetId="5">TGLDFOF!$B$28:$H$29</definedName>
    <definedName name="TGLDFOF_EQ" localSheetId="5">TGLDFOF!$B$12:$I$15</definedName>
    <definedName name="TGLDFOF_EQ_FU_Related" localSheetId="5">TGLDFOF!$B$16:$I$17</definedName>
    <definedName name="TGLDFOF_EQ_Related" localSheetId="5">TGLDFOF!#REF!</definedName>
    <definedName name="TGLDFOF_FD" localSheetId="5">TGLDFOF!$B$43:$H$44</definedName>
    <definedName name="TGLDFOF_Foreign_Units" localSheetId="5">TGLDFOF!$B$49:$H$50</definedName>
    <definedName name="TGLDFOF_GOV_SEC" localSheetId="5">TGLDFOF!$B$19:$H$23</definedName>
    <definedName name="TGLDFOF_MM" localSheetId="5">TGLDFOF!$B$37:$H$38</definedName>
    <definedName name="TGLDFOF_Mutual_F_Units" localSheetId="5">TGLDFOF!$B$46:$H$47</definedName>
    <definedName name="TGLDFOF_Securitied_Debt" localSheetId="5">TGLDFOF!$B$31:$H$32</definedName>
    <definedName name="TGLDFOF_Securitied_Debt_1" localSheetId="5">TGLDFOF!$B$34:$H$35</definedName>
    <definedName name="TGLDFOFNAV" localSheetId="5">TGLDFOF!$B$61:$B$68</definedName>
    <definedName name="TGMTF">#REF!</definedName>
    <definedName name="TGSFR">#REF!</definedName>
    <definedName name="TGSFR_Aif_cat" localSheetId="68">TGSFR!$B$54:$H$55</definedName>
    <definedName name="TGSFR_Debt_Related" localSheetId="68">TGSFR!$B$39:$H$40</definedName>
    <definedName name="TGSFR_Debt_Related_UNLISTED" localSheetId="68">TGSFR!$B$42:$H$43</definedName>
    <definedName name="TGSFR_EQ" localSheetId="68">TGSFR!$B$22:$I$25</definedName>
    <definedName name="TGSFR_EQ_FU_Related" localSheetId="68">TGSFR!$B$26:$I$27</definedName>
    <definedName name="TGSFR_FD" localSheetId="68">TGSFR!$B$57:$H$58</definedName>
    <definedName name="TGSFR_Foreign_Units" localSheetId="68">TGSFR!$B$63:$H$64</definedName>
    <definedName name="TGSFR_GOV_SEC" localSheetId="68">TGSFR!$B$29:$H$37</definedName>
    <definedName name="TGSFR_MM" localSheetId="68">TGSFR!$B$51:$H$52</definedName>
    <definedName name="TGSFR_Mutual_F_Units" localSheetId="68">TGSFR!$B$60:$H$61</definedName>
    <definedName name="TGSFR_Securitied_Debt" localSheetId="68">TGSFR!$B$45:$H$46</definedName>
    <definedName name="TGSFR_Securitied_Debt_1" localSheetId="68">TGSFR!$B$48:$H$49</definedName>
    <definedName name="TGSFRNAV" localSheetId="68">TGSFR!$B$78:$B$85</definedName>
    <definedName name="TGSMF">#REF!</definedName>
    <definedName name="THLSFSIF">#REF!</definedName>
    <definedName name="THOF">THOF!$B$1</definedName>
    <definedName name="THOF_Aif_cat" localSheetId="40">THOF!$B$69:$H$70</definedName>
    <definedName name="THOF_Debt_Related" localSheetId="40">THOF!$B$54:$H$55</definedName>
    <definedName name="THOF_Debt_Related_UNLISTED" localSheetId="40">THOF!$B$57:$H$58</definedName>
    <definedName name="THOF_EQ" localSheetId="40">THOF!$B$12:$I$44</definedName>
    <definedName name="THOF_EQ_FU_Related" localSheetId="40">THOF!$B$45:$I$46</definedName>
    <definedName name="THOF_EQ_Related" localSheetId="40">THOF!#REF!</definedName>
    <definedName name="THOF_FD" localSheetId="40">THOF!$B$72:$H$73</definedName>
    <definedName name="THOF_Foreign_Units" localSheetId="40">THOF!$B$78:$H$79</definedName>
    <definedName name="THOF_GOV_SEC" localSheetId="40">THOF!$B$48:$H$52</definedName>
    <definedName name="THOF_MM" localSheetId="40">THOF!$B$66:$H$67</definedName>
    <definedName name="THOF_Mutual_F_Units" localSheetId="40">THOF!$B$75:$H$76</definedName>
    <definedName name="THOF_Securitied_Debt" localSheetId="40">THOF!$B$60:$H$61</definedName>
    <definedName name="THOF_Securitied_Debt_1" localSheetId="40">THOF!$B$63:$H$64</definedName>
    <definedName name="THOFNAV" localSheetId="40">THOF!$B$91:$B$98</definedName>
    <definedName name="TICF">TICF!$B$1</definedName>
    <definedName name="TICF_Aif_cat" localSheetId="39">TICF!$B$74:$H$75</definedName>
    <definedName name="TICF_Debt_Related" localSheetId="39">TICF!$B$59:$H$60</definedName>
    <definedName name="TICF_Debt_Related_UNLISTED" localSheetId="39">TICF!$B$62:$H$63</definedName>
    <definedName name="TICF_EQ" localSheetId="39">TICF!$B$12:$I$49</definedName>
    <definedName name="TICF_EQ_FU_Related" localSheetId="39">TICF!$B$50:$I$51</definedName>
    <definedName name="TICF_EQ_Related" localSheetId="39">TICF!#REF!</definedName>
    <definedName name="TICF_FD" localSheetId="39">TICF!$B$77:$H$78</definedName>
    <definedName name="TICF_Foreign_Units" localSheetId="39">TICF!$B$83:$H$84</definedName>
    <definedName name="TICF_GOV_SEC" localSheetId="39">TICF!$B$53:$H$57</definedName>
    <definedName name="TICF_MM" localSheetId="39">TICF!$B$71:$H$72</definedName>
    <definedName name="TICF_Mutual_F_Units" localSheetId="39">TICF!$B$80:$H$81</definedName>
    <definedName name="TICF_Securitied_Debt" localSheetId="39">TICF!$B$65:$H$66</definedName>
    <definedName name="TICF_Securitied_Debt_1" localSheetId="39">TICF!$B$68:$H$69</definedName>
    <definedName name="TICFNAV" localSheetId="39">TICF!$B$96:$B$103</definedName>
    <definedName name="TIFA">#REF!</definedName>
    <definedName name="TIFNA">TIFNA!$B$1</definedName>
    <definedName name="TIFNA_Aif_cat" localSheetId="29">TIFNA!$B$89:$H$90</definedName>
    <definedName name="TIFNA_Debt_Related" localSheetId="29">TIFNA!$B$74:$H$75</definedName>
    <definedName name="TIFNA_Debt_Related_UNLISTED" localSheetId="29">TIFNA!$B$77:$H$78</definedName>
    <definedName name="TIFNA_EQ" localSheetId="29">TIFNA!$B$12:$I$64</definedName>
    <definedName name="TIFNA_EQ_FU_Related" localSheetId="29">TIFNA!$B$65:$I$66</definedName>
    <definedName name="TIFNA_EQ_Related" localSheetId="29">TIFNA!#REF!</definedName>
    <definedName name="TIFNA_FD" localSheetId="29">TIFNA!$B$92:$H$93</definedName>
    <definedName name="TIFNA_Foreign_Units" localSheetId="29">TIFNA!$B$98:$H$99</definedName>
    <definedName name="TIFNA_GOV_SEC" localSheetId="29">TIFNA!$B$68:$H$72</definedName>
    <definedName name="TIFNA_MM" localSheetId="29">TIFNA!$B$86:$H$87</definedName>
    <definedName name="TIFNA_Mutual_F_Units" localSheetId="29">TIFNA!$B$95:$H$96</definedName>
    <definedName name="TIFNA_Securitied_Debt" localSheetId="29">TIFNA!$B$80:$H$81</definedName>
    <definedName name="TIFNA_Securitied_Debt_1" localSheetId="29">TIFNA!$B$83:$H$84</definedName>
    <definedName name="TIFNANAV" localSheetId="29">TIFNA!$B$111:$B$114</definedName>
    <definedName name="TIFSA">TIFSA!$B$1</definedName>
    <definedName name="TIFSA_Aif_cat" localSheetId="49">TIFSA!$B$69:$H$70</definedName>
    <definedName name="TIFSA_Debt_Related" localSheetId="49">TIFSA!$B$54:$H$55</definedName>
    <definedName name="TIFSA_Debt_Related_UNLISTED" localSheetId="49">TIFSA!$B$57:$H$58</definedName>
    <definedName name="TIFSA_EQ" localSheetId="49">TIFSA!$B$12:$I$44</definedName>
    <definedName name="TIFSA_EQ_FU_Related" localSheetId="49">TIFSA!$B$45:$I$46</definedName>
    <definedName name="TIFSA_EQ_Related" localSheetId="49">TIFSA!#REF!</definedName>
    <definedName name="TIFSA_FD" localSheetId="49">TIFSA!$B$72:$H$73</definedName>
    <definedName name="TIFSA_Foreign_Units" localSheetId="49">TIFSA!$B$78:$H$79</definedName>
    <definedName name="TIFSA_GOV_SEC" localSheetId="49">TIFSA!$B$48:$H$52</definedName>
    <definedName name="TIFSA_MM" localSheetId="49">TIFSA!$B$66:$H$67</definedName>
    <definedName name="TIFSA_Mutual_F_Units" localSheetId="49">TIFSA!$B$75:$H$76</definedName>
    <definedName name="TIFSA_Securitied_Debt" localSheetId="49">TIFSA!$B$60:$H$61</definedName>
    <definedName name="TIFSA_Securitied_Debt_1" localSheetId="49">TIFSA!$B$63:$H$64</definedName>
    <definedName name="TIFSANAV" localSheetId="49">TIFSA!$B$91:$B$94</definedName>
    <definedName name="TIGIF">#REF!</definedName>
    <definedName name="TIIF">TIIF!$B$1</definedName>
    <definedName name="TIIF_Aif_cat" localSheetId="38">TIIF!$B$99:$H$100</definedName>
    <definedName name="TIIF_Debt_Related" localSheetId="38">TIIF!$B$84:$H$85</definedName>
    <definedName name="TIIF_Debt_Related_UNLISTED" localSheetId="38">TIIF!$B$87:$H$88</definedName>
    <definedName name="TIIF_EQ" localSheetId="38">TIIF!$B$12:$I$74</definedName>
    <definedName name="TIIF_EQ_FU_Related" localSheetId="38">TIIF!$B$75:$I$76</definedName>
    <definedName name="TIIF_EQ_Related" localSheetId="38">TIIF!#REF!</definedName>
    <definedName name="TIIF_FD" localSheetId="38">TIIF!$B$102:$H$103</definedName>
    <definedName name="TIIF_Foreign_Units" localSheetId="38">TIIF!$B$108:$H$109</definedName>
    <definedName name="TIIF_GOV_SEC" localSheetId="38">TIIF!$B$78:$H$82</definedName>
    <definedName name="TIIF_MM" localSheetId="38">TIIF!$B$96:$H$97</definedName>
    <definedName name="TIIF_Mutual_F_Units" localSheetId="38">TIIF!$B$105:$H$106</definedName>
    <definedName name="TIIF_Securitied_Debt" localSheetId="38">TIIF!$B$90:$H$91</definedName>
    <definedName name="TIIF_Securitied_Debt_1" localSheetId="38">TIIF!$B$93:$H$94</definedName>
    <definedName name="TIIFNAV" localSheetId="38">TIIF!$B$122:$B$129</definedName>
    <definedName name="TINR">TINR!$B$1</definedName>
    <definedName name="TINR_Aif_cat" localSheetId="33">TINR!$B$97:$H$98</definedName>
    <definedName name="TINR_Debt_Related" localSheetId="33">TINR!$B$82:$H$83</definedName>
    <definedName name="TINR_Debt_Related_UNLISTED" localSheetId="33">TINR!$B$85:$H$86</definedName>
    <definedName name="TINR_EQ" localSheetId="33">TINR!$B$12:$I$72</definedName>
    <definedName name="TINR_EQ_FU_Related" localSheetId="33">TINR!$B$73:$I$74</definedName>
    <definedName name="TINR_EQ_Related" localSheetId="33">TINR!#REF!</definedName>
    <definedName name="TINR_FD" localSheetId="33">TINR!$B$100:$H$101</definedName>
    <definedName name="TINR_Foreign_Units" localSheetId="33">TINR!$B$106:$H$107</definedName>
    <definedName name="TINR_GOV_SEC" localSheetId="33">TINR!$B$76:$H$80</definedName>
    <definedName name="TINR_MM" localSheetId="33">TINR!$B$94:$H$95</definedName>
    <definedName name="TINR_Mutual_F_Units" localSheetId="33">TINR!$B$103:$H$104</definedName>
    <definedName name="TINR_Securitied_Debt" localSheetId="33">TINR!$B$88:$H$89</definedName>
    <definedName name="TINR_Securitied_Debt_1" localSheetId="33">TINR!$B$91:$H$92</definedName>
    <definedName name="TINRNAV" localSheetId="33">TINR!$B$119:$B$126</definedName>
    <definedName name="TIPAAFOF">TIPAAFOF!$B$1</definedName>
    <definedName name="TIPAAFOF_Aif_cat" localSheetId="6">TIPAAFOF!$B$40:$H$41</definedName>
    <definedName name="TIPAAFOF_Debt_Related" localSheetId="6">TIPAAFOF!$B$25:$H$26</definedName>
    <definedName name="TIPAAFOF_Debt_Related_UNLISTED" localSheetId="6">TIPAAFOF!$B$28:$H$29</definedName>
    <definedName name="TIPAAFOF_EQ" localSheetId="6">TIPAAFOF!$B$12:$I$15</definedName>
    <definedName name="TIPAAFOF_EQ_FU_Related" localSheetId="6">TIPAAFOF!$B$16:$I$17</definedName>
    <definedName name="TIPAAFOF_FD" localSheetId="6">TIPAAFOF!$B$43:$H$44</definedName>
    <definedName name="TIPAAFOF_Foreign_Units" localSheetId="6">TIPAAFOF!$B$50:$H$51</definedName>
    <definedName name="TIPAAFOF_GOV_SEC" localSheetId="6">TIPAAFOF!$B$19:$H$23</definedName>
    <definedName name="TIPAAFOF_MM" localSheetId="6">TIPAAFOF!$B$37:$H$38</definedName>
    <definedName name="TIPAAFOF_Mutual_F_Units" localSheetId="6">TIPAAFOF!$B$46:$H$48</definedName>
    <definedName name="TIPAAFOF_Securitied_Debt" localSheetId="6">TIPAAFOF!$B$31:$H$32</definedName>
    <definedName name="TIPAAFOF_Securitied_Debt_1" localSheetId="6">TIPAAFOF!$B$34:$H$35</definedName>
    <definedName name="TIPAAFOFNAV" localSheetId="6">TIPAAFOF!$B$66:$B$73</definedName>
    <definedName name="TIPF">#REF!</definedName>
    <definedName name="TIPFSP1">#REF!</definedName>
    <definedName name="TIPHF">TIPHF!$B$1</definedName>
    <definedName name="TIPHF_Aif_cat" localSheetId="37">TIPHF!$B$81:$H$82</definedName>
    <definedName name="TIPHF_Debt_Related" localSheetId="37">TIPHF!$B$66:$H$67</definedName>
    <definedName name="TIPHF_Debt_Related_UNLISTED" localSheetId="37">TIPHF!$B$69:$H$70</definedName>
    <definedName name="TIPHF_EQ" localSheetId="37">TIPHF!$B$12:$I$56</definedName>
    <definedName name="TIPHF_EQ_FU_Related" localSheetId="37">TIPHF!$B$57:$I$58</definedName>
    <definedName name="TIPHF_EQ_Related" localSheetId="37">TIPHF!#REF!</definedName>
    <definedName name="TIPHF_FD" localSheetId="37">TIPHF!$B$84:$H$85</definedName>
    <definedName name="TIPHF_Foreign_Units" localSheetId="37">TIPHF!$B$90:$H$91</definedName>
    <definedName name="TIPHF_GOV_SEC" localSheetId="37">TIPHF!$B$60:$H$64</definedName>
    <definedName name="TIPHF_MM" localSheetId="37">TIPHF!$B$78:$H$79</definedName>
    <definedName name="TIPHF_Mutual_F_Units" localSheetId="37">TIPHF!$B$87:$H$88</definedName>
    <definedName name="TIPHF_Securitied_Debt" localSheetId="37">TIPHF!$B$72:$H$73</definedName>
    <definedName name="TIPHF_Securitied_Debt_1" localSheetId="37">TIPHF!$B$75:$H$76</definedName>
    <definedName name="TIPHFNAV" localSheetId="37">TIPHF!$B$103:$B$110</definedName>
    <definedName name="TISF">TISF!$B$1</definedName>
    <definedName name="TISF_Aif_cat" localSheetId="36">TISF!$B$91:$H$92</definedName>
    <definedName name="TISF_Debt_Related" localSheetId="36">TISF!$B$76:$H$77</definedName>
    <definedName name="TISF_Debt_Related_UNLISTED" localSheetId="36">TISF!$B$79:$H$80</definedName>
    <definedName name="TISF_EQ" localSheetId="36">TISF!$B$12:$I$65</definedName>
    <definedName name="TISF_EQ_FU_Related" localSheetId="36">TISF!$B$66:$I$66</definedName>
    <definedName name="TISF_EQ_Related" localSheetId="36">TISF!#REF!</definedName>
    <definedName name="TISF_FD" localSheetId="36">TISF!$B$94:$H$95</definedName>
    <definedName name="TISF_Foreign_Units" localSheetId="36">TISF!$B$100:$H$101</definedName>
    <definedName name="TISF_GOV_SEC" localSheetId="36">TISF!$B$70:$H$74</definedName>
    <definedName name="TISF_MM" localSheetId="36">TISF!$B$88:$H$89</definedName>
    <definedName name="TISF_Mutual_F_Units" localSheetId="36">TISF!$B$97:$H$98</definedName>
    <definedName name="TISF_Securitied_Debt" localSheetId="36">TISF!$B$82:$H$83</definedName>
    <definedName name="TISF_Securitied_Debt_1" localSheetId="36">TISF!$B$85:$H$86</definedName>
    <definedName name="TISFNAV" localSheetId="36">TISF!$B$114:$B$121</definedName>
    <definedName name="TITSF">#REF!</definedName>
    <definedName name="TLF">#REF!</definedName>
    <definedName name="TLF_Aif_cat" localSheetId="67">TLF!$B$133:$H$134</definedName>
    <definedName name="TLF_Debt_Related" localSheetId="67">TLF!$B$39:$H$40</definedName>
    <definedName name="TLF_Debt_Related_UNLISTED" localSheetId="67">TLF!$B$42:$H$43</definedName>
    <definedName name="TLF_EQ" localSheetId="67">TLF!$B$22:$I$25</definedName>
    <definedName name="TLF_EQ_FU_Related" localSheetId="67">TLF!$B$26:$I$27</definedName>
    <definedName name="TLF_FD" localSheetId="67">TLF!$B$136:$H$137</definedName>
    <definedName name="TLF_Foreign_Units" localSheetId="67">TLF!$B$142:$H$143</definedName>
    <definedName name="TLF_GOV_SEC" localSheetId="67">TLF!$B$29:$H$37</definedName>
    <definedName name="TLF_MM" localSheetId="67">TLF!$B$51:$H$131</definedName>
    <definedName name="TLF_Mutual_F_Units" localSheetId="67">TLF!$B$139:$H$140</definedName>
    <definedName name="TLF_Securitied_Debt" localSheetId="67">TLF!$B$45:$H$46</definedName>
    <definedName name="TLF_Securitied_Debt_1" localSheetId="67">TLF!$B$48:$H$49</definedName>
    <definedName name="TLFNAV" localSheetId="67">TLF!$B$158:$B$165</definedName>
    <definedName name="TLMF">#REF!</definedName>
    <definedName name="TMAOF">TMAOF!#REF!</definedName>
    <definedName name="TMAOF_Aif_cat" localSheetId="32">TMAOF!$B$156:$H$157</definedName>
    <definedName name="TMAOF_Debt_Related" localSheetId="32">TMAOF!$B$135:$H$141</definedName>
    <definedName name="TMAOF_Debt_Related_UNLISTED" localSheetId="32">TMAOF!$B$143:$H$144</definedName>
    <definedName name="TMAOF_EQ" localSheetId="32">TMAOF!$B$12:$I$88</definedName>
    <definedName name="TMAOF_EQ_FU_Related" localSheetId="32">TMAOF!$B$98:$I$166</definedName>
    <definedName name="TMAOF_EQ_Related" localSheetId="32">TMAOF!$B$89:$I$111</definedName>
    <definedName name="TMAOF_FD" localSheetId="32">TMAOF!$B$159:$H$160</definedName>
    <definedName name="TMAOF_Foreign_Units" localSheetId="32">TMAOF!$B$168:$H$169</definedName>
    <definedName name="TMAOF_GOV_SEC" localSheetId="32">TMAOF!$B$113:$H$133</definedName>
    <definedName name="TMAOF_MM" localSheetId="32">TMAOF!$B$152:$H$154</definedName>
    <definedName name="TMAOF_Mutual_F_Units" localSheetId="32">TMAOF!$B$162:$H$163</definedName>
    <definedName name="TMAOF_Securitied_Debt" localSheetId="32">TMAOF!$B$146:$H$147</definedName>
    <definedName name="TMAOF_Securitied_Debt_1" localSheetId="32">TMAOF!$B$149:$H$150</definedName>
    <definedName name="TMAOFNAV" localSheetId="32">TMAOF!$B$182:$B$189</definedName>
    <definedName name="TMCAPF">TMCAPF!$B$1</definedName>
    <definedName name="TMCAPF_Aif_cat" localSheetId="42">TMCAPF!$B$107:$H$108</definedName>
    <definedName name="TMCAPF_Debt_Related" localSheetId="42">TMCAPF!$B$92:$H$93</definedName>
    <definedName name="TMCAPF_Debt_Related_UNLISTED" localSheetId="42">TMCAPF!$B$95:$H$96</definedName>
    <definedName name="TMCAPF_EQ" localSheetId="42">TMCAPF!$B$12:$I$82</definedName>
    <definedName name="TMCAPF_EQ_FU_Related" localSheetId="42">TMCAPF!$B$83:$I$84</definedName>
    <definedName name="TMCAPF_EQ_Related" localSheetId="42">TMCAPF!#REF!</definedName>
    <definedName name="TMCAPF_FD" localSheetId="42">TMCAPF!$B$110:$H$111</definedName>
    <definedName name="TMCAPF_Foreign_Units" localSheetId="42">TMCAPF!$B$116:$H$117</definedName>
    <definedName name="TMCAPF_GOV_SEC" localSheetId="42">TMCAPF!$B$86:$H$90</definedName>
    <definedName name="TMCAPF_MM" localSheetId="42">TMCAPF!$B$104:$H$105</definedName>
    <definedName name="TMCAPF_Mutual_F_Units" localSheetId="42">TMCAPF!$B$113:$H$114</definedName>
    <definedName name="TMCAPF_Securitied_Debt" localSheetId="42">TMCAPF!$B$98:$H$99</definedName>
    <definedName name="TMCAPF_Securitied_Debt_1" localSheetId="42">TMCAPF!$B$101:$H$102</definedName>
    <definedName name="TMCAPFNAV" localSheetId="42">TMCAPF!$B$129:$B$136</definedName>
    <definedName name="TMIF">#REF!</definedName>
    <definedName name="TMPF">#REF!</definedName>
    <definedName name="TMSPFOF">TMSPFOF!$B$1</definedName>
    <definedName name="TMSPFOF_Aif_cat" localSheetId="57">TMSPFOF!$B$51:$H$52</definedName>
    <definedName name="TMSPFOF_Debt_Related" localSheetId="57">TMSPFOF!$B$36:$H$37</definedName>
    <definedName name="TMSPFOF_Debt_Related_UNLISTED" localSheetId="57">TMSPFOF!$B$39:$H$40</definedName>
    <definedName name="TMSPFOF_EQ" localSheetId="57">TMSPFOF!$B$12:$I$15</definedName>
    <definedName name="TMSPFOF_EQ_FU_Related" localSheetId="57">TMSPFOF!$B$16:$I$17</definedName>
    <definedName name="TMSPFOF_FD" localSheetId="57">TMSPFOF!$B$54:$H$55</definedName>
    <definedName name="TMSPFOF_Foreign_Units" localSheetId="57">TMSPFOF!$B$57:$H$58</definedName>
    <definedName name="TMSPFOF_GOV_SEC" localSheetId="57">TMSPFOF!$B$30:$H$34</definedName>
    <definedName name="TMSPFOF_MM" localSheetId="57">TMSPFOF!$B$48:$H$49</definedName>
    <definedName name="TMSPFOF_Mutual_F_Units" localSheetId="57">TMSPFOF!$B$18:$H$28</definedName>
    <definedName name="TMSPFOF_Securitied_Debt" localSheetId="57">TMSPFOF!$B$42:$H$43</definedName>
    <definedName name="TMSPFOF_Securitied_Debt_1" localSheetId="57">TMSPFOF!$B$45:$H$46</definedName>
    <definedName name="TMSPFOFNAV" localSheetId="57">TMSPFOF!$B$73:$B$80</definedName>
    <definedName name="TMULTICF">TMULTICF!$B$1</definedName>
    <definedName name="TMULTICF_Aif_cat" localSheetId="31">TMULTICF!$B$118:$H$119</definedName>
    <definedName name="TMULTICF_Debt_Related" localSheetId="31">TMULTICF!$B$103:$H$104</definedName>
    <definedName name="TMULTICF_Debt_Related_UNLISTED" localSheetId="31">TMULTICF!$B$106:$H$107</definedName>
    <definedName name="TMULTICF_EQ" localSheetId="31">TMULTICF!$B$12:$I$92</definedName>
    <definedName name="TMULTICF_EQ_FU_Related" localSheetId="31">TMULTICF!$B$94:$I$95</definedName>
    <definedName name="TMULTICF_EQ_Related" localSheetId="31">TMULTICF!$B$93:$I$93</definedName>
    <definedName name="TMULTICF_FD" localSheetId="31">TMULTICF!$B$121:$H$122</definedName>
    <definedName name="TMULTICF_Foreign_Units" localSheetId="31">TMULTICF!$B$127:$H$128</definedName>
    <definedName name="TMULTICF_GOV_SEC" localSheetId="31">TMULTICF!$B$97:$H$101</definedName>
    <definedName name="TMULTICF_MM" localSheetId="31">TMULTICF!$B$115:$H$116</definedName>
    <definedName name="TMULTICF_Mutual_F_Units" localSheetId="31">TMULTICF!$B$124:$H$125</definedName>
    <definedName name="TMULTICF_Securitied_Debt" localSheetId="31">TMULTICF!$B$109:$H$110</definedName>
    <definedName name="TMULTICF_Securitied_Debt_1" localSheetId="31">TMULTICF!$B$112:$H$113</definedName>
    <definedName name="TMULTICFNAV" localSheetId="31">TMULTICF!$B$140:$B$147</definedName>
    <definedName name="TNA30IF">TNA30IF!$B$1</definedName>
    <definedName name="TNA30IF_Aif_cat" localSheetId="16">TNA30IF!$B$69:$H$70</definedName>
    <definedName name="TNA30IF_Debt_Related" localSheetId="16">TNA30IF!$B$54:$H$55</definedName>
    <definedName name="TNA30IF_Debt_Related_UNLISTED" localSheetId="16">TNA30IF!$B$57:$H$58</definedName>
    <definedName name="TNA30IF_EQ" localSheetId="16">TNA30IF!$B$12:$I$44</definedName>
    <definedName name="TNA30IF_EQ_FU_Related" localSheetId="16">TNA30IF!$B$45:$I$46</definedName>
    <definedName name="TNA30IF_EQ_Related" localSheetId="16">TNA30IF!#REF!</definedName>
    <definedName name="TNA30IF_FD" localSheetId="16">TNA30IF!$B$72:$H$73</definedName>
    <definedName name="TNA30IF_Foreign_Units" localSheetId="16">TNA30IF!$B$78:$H$79</definedName>
    <definedName name="TNA30IF_GOV_SEC" localSheetId="16">TNA30IF!$B$48:$H$52</definedName>
    <definedName name="TNA30IF_MM" localSheetId="16">TNA30IF!$B$66:$H$67</definedName>
    <definedName name="TNA30IF_Mutual_F_Units" localSheetId="16">TNA30IF!$B$75:$H$76</definedName>
    <definedName name="TNA30IF_Securitied_Debt" localSheetId="16">TNA30IF!$B$60:$H$61</definedName>
    <definedName name="TNA30IF_Securitied_Debt_1" localSheetId="16">TNA30IF!$B$63:$H$64</definedName>
    <definedName name="TNA30IFNAV" localSheetId="16">TNA30IF!$B$91:$B$98</definedName>
    <definedName name="TNAIF">TNAIF!$B$1</definedName>
    <definedName name="TNAIF_Aif_cat" localSheetId="28">TNAIF!$B$54:$H$55</definedName>
    <definedName name="TNAIF_Debt_Related" localSheetId="28">TNAIF!$B$39:$H$40</definedName>
    <definedName name="TNAIF_Debt_Related_UNLISTED" localSheetId="28">TNAIF!$B$42:$H$43</definedName>
    <definedName name="TNAIF_EQ" localSheetId="28">TNAIF!$B$12:$I$29</definedName>
    <definedName name="TNAIF_EQ_FU_Related" localSheetId="28">TNAIF!$B$30:$I$31</definedName>
    <definedName name="TNAIF_EQ_Related" localSheetId="28">TNAIF!#REF!</definedName>
    <definedName name="TNAIF_FD" localSheetId="28">TNAIF!$B$57:$H$58</definedName>
    <definedName name="TNAIF_Foreign_Units" localSheetId="28">TNAIF!$B$63:$H$64</definedName>
    <definedName name="TNAIF_GOV_SEC" localSheetId="28">TNAIF!$B$33:$H$37</definedName>
    <definedName name="TNAIF_MM" localSheetId="28">TNAIF!$B$51:$H$52</definedName>
    <definedName name="TNAIF_Mutual_F_Units" localSheetId="28">TNAIF!$B$60:$H$61</definedName>
    <definedName name="TNAIF_Securitied_Debt" localSheetId="28">TNAIF!$B$45:$H$46</definedName>
    <definedName name="TNAIF_Securitied_Debt_1" localSheetId="28">TNAIF!$B$48:$H$49</definedName>
    <definedName name="TNAIFNAV" localSheetId="28">TNAIF!$B$76:$B$83</definedName>
    <definedName name="TNCMIF">TNCMIF!$B$1</definedName>
    <definedName name="TNCMIF_Aif_cat" localSheetId="27">TNCMIF!$B$56:$H$57</definedName>
    <definedName name="TNCMIF_Debt_Related" localSheetId="27">TNCMIF!$B$41:$H$42</definedName>
    <definedName name="TNCMIF_Debt_Related_UNLISTED" localSheetId="27">TNCMIF!$B$44:$H$45</definedName>
    <definedName name="TNCMIF_EQ" localSheetId="27">TNCMIF!$B$12:$I$31</definedName>
    <definedName name="TNCMIF_EQ_FU_Related" localSheetId="27">TNCMIF!$B$32:$I$33</definedName>
    <definedName name="TNCMIF_EQ_Related" localSheetId="27">TNCMIF!#REF!</definedName>
    <definedName name="TNCMIF_FD" localSheetId="27">TNCMIF!$B$59:$H$60</definedName>
    <definedName name="TNCMIF_Foreign_Units" localSheetId="27">TNCMIF!$B$65:$H$66</definedName>
    <definedName name="TNCMIF_GOV_SEC" localSheetId="27">TNCMIF!$B$35:$H$39</definedName>
    <definedName name="TNCMIF_MM" localSheetId="27">TNCMIF!$B$53:$H$54</definedName>
    <definedName name="TNCMIF_Mutual_F_Units" localSheetId="27">TNCMIF!$B$62:$H$63</definedName>
    <definedName name="TNCMIF_Securitied_Debt" localSheetId="27">TNCMIF!$B$47:$H$48</definedName>
    <definedName name="TNCMIF_Securitied_Debt_1" localSheetId="27">TNCMIF!$B$50:$H$51</definedName>
    <definedName name="TNCMIFNAV" localSheetId="27">TNCMIF!$B$78:$B$85</definedName>
    <definedName name="TNETF">TNETF!$B$1</definedName>
    <definedName name="TNETF_Aif_cat" localSheetId="30">TNETF!$B$89:$H$90</definedName>
    <definedName name="TNETF_Debt_Related" localSheetId="30">TNETF!$B$74:$H$75</definedName>
    <definedName name="TNETF_Debt_Related_UNLISTED" localSheetId="30">TNETF!$B$77:$H$78</definedName>
    <definedName name="TNETF_EQ" localSheetId="30">TNETF!$B$12:$I$64</definedName>
    <definedName name="TNETF_EQ_FU_Related" localSheetId="30">TNETF!$B$65:$I$66</definedName>
    <definedName name="TNETF_EQ_Related" localSheetId="30">TNETF!#REF!</definedName>
    <definedName name="TNETF_FD" localSheetId="30">TNETF!$B$92:$H$93</definedName>
    <definedName name="TNETF_Foreign_Units" localSheetId="30">TNETF!$B$98:$H$99</definedName>
    <definedName name="TNETF_GOV_SEC" localSheetId="30">TNETF!$B$68:$H$72</definedName>
    <definedName name="TNETF_MM" localSheetId="30">TNETF!$B$86:$H$87</definedName>
    <definedName name="TNETF_Mutual_F_Units" localSheetId="30">TNETF!$B$95:$H$96</definedName>
    <definedName name="TNETF_Securitied_Debt" localSheetId="30">TNETF!$B$80:$H$81</definedName>
    <definedName name="TNETF_Securitied_Debt_1" localSheetId="30">TNETF!$B$83:$H$84</definedName>
    <definedName name="TNETFNAV" localSheetId="30">TNETF!$B$111:$B$112</definedName>
    <definedName name="TNFSIF">TNFSIF!$B$1</definedName>
    <definedName name="TNFSIF_Aif_cat" localSheetId="26">TNFSIF!$B$59:$H$60</definedName>
    <definedName name="TNFSIF_Debt_Related" localSheetId="26">TNFSIF!$B$44:$H$45</definedName>
    <definedName name="TNFSIF_Debt_Related_UNLISTED" localSheetId="26">TNFSIF!$B$47:$H$48</definedName>
    <definedName name="TNFSIF_EQ" localSheetId="26">TNFSIF!$B$12:$I$34</definedName>
    <definedName name="TNFSIF_EQ_FU_Related" localSheetId="26">TNFSIF!$B$35:$I$36</definedName>
    <definedName name="TNFSIF_EQ_Related" localSheetId="26">TNFSIF!#REF!</definedName>
    <definedName name="TNFSIF_FD" localSheetId="26">TNFSIF!$B$62:$H$63</definedName>
    <definedName name="TNFSIF_Foreign_Units" localSheetId="26">TNFSIF!$B$68:$H$69</definedName>
    <definedName name="TNFSIF_GOV_SEC" localSheetId="26">TNFSIF!$B$38:$H$42</definedName>
    <definedName name="TNFSIF_MM" localSheetId="26">TNFSIF!$B$56:$H$57</definedName>
    <definedName name="TNFSIF_Mutual_F_Units" localSheetId="26">TNFSIF!$B$65:$H$66</definedName>
    <definedName name="TNFSIF_Securitied_Debt" localSheetId="26">TNFSIF!$B$50:$H$51</definedName>
    <definedName name="TNFSIF_Securitied_Debt_1" localSheetId="26">TNFSIF!$B$53:$H$54</definedName>
    <definedName name="TNFSIFNAV" localSheetId="26">TNFSIF!$B$80:$B$87</definedName>
    <definedName name="TNGIF1226">#REF!</definedName>
    <definedName name="TNGIF1226_Aif_cat" localSheetId="66">TNGIF1226!$B$51:$H$52</definedName>
    <definedName name="TNGIF1226_Debt_Related" localSheetId="66">TNGIF1226!$B$36:$H$37</definedName>
    <definedName name="TNGIF1226_Debt_Related_UNLISTED" localSheetId="66">TNGIF1226!$B$39:$H$40</definedName>
    <definedName name="TNGIF1226_EQ" localSheetId="66">TNGIF1226!$B$22:$I$25</definedName>
    <definedName name="TNGIF1226_EQ_FU_Related" localSheetId="66">TNGIF1226!$B$26:$I$27</definedName>
    <definedName name="TNGIF1226_FD" localSheetId="66">TNGIF1226!$B$54:$H$55</definedName>
    <definedName name="TNGIF1226_Foreign_Units" localSheetId="66">TNGIF1226!$B$60:$H$61</definedName>
    <definedName name="TNGIF1226_GOV_SEC" localSheetId="66">TNGIF1226!$B$29:$H$34</definedName>
    <definedName name="TNGIF1226_MM" localSheetId="66">TNGIF1226!$B$48:$H$49</definedName>
    <definedName name="TNGIF1226_Mutual_F_Units" localSheetId="66">TNGIF1226!$B$57:$H$58</definedName>
    <definedName name="TNGIF1226_Securitied_Debt" localSheetId="66">TNGIF1226!$B$42:$H$43</definedName>
    <definedName name="TNGIF1226_Securitied_Debt_1" localSheetId="66">TNGIF1226!$B$45:$H$46</definedName>
    <definedName name="TNGIF1226NAV" localSheetId="66">TNGIF1226!$B$75:$B$82</definedName>
    <definedName name="TNGIF1229">#REF!</definedName>
    <definedName name="TNGIF1229_Aif_cat" localSheetId="65">TNGIF1229!$B$51:$H$52</definedName>
    <definedName name="TNGIF1229_Debt_Related" localSheetId="65">TNGIF1229!$B$36:$H$37</definedName>
    <definedName name="TNGIF1229_Debt_Related_UNLISTED" localSheetId="65">TNGIF1229!$B$39:$H$40</definedName>
    <definedName name="TNGIF1229_EQ" localSheetId="65">TNGIF1229!$B$22:$I$25</definedName>
    <definedName name="TNGIF1229_EQ_FU_Related" localSheetId="65">TNGIF1229!$B$26:$I$27</definedName>
    <definedName name="TNGIF1229_FD" localSheetId="65">TNGIF1229!$B$54:$H$55</definedName>
    <definedName name="TNGIF1229_Foreign_Units" localSheetId="65">TNGIF1229!$B$60:$H$61</definedName>
    <definedName name="TNGIF1229_GOV_SEC" localSheetId="65">TNGIF1229!$B$29:$H$34</definedName>
    <definedName name="TNGIF1229_MM" localSheetId="65">TNGIF1229!$B$48:$H$49</definedName>
    <definedName name="TNGIF1229_Mutual_F_Units" localSheetId="65">TNGIF1229!$B$57:$H$58</definedName>
    <definedName name="TNGIF1229_Securitied_Debt" localSheetId="65">TNGIF1229!$B$42:$H$43</definedName>
    <definedName name="TNGIF1229_Securitied_Debt_1" localSheetId="65">TNGIF1229!$B$45:$H$46</definedName>
    <definedName name="TNGIF1229NAV" localSheetId="65">TNGIF1229!$B$75:$B$82</definedName>
    <definedName name="TNIDETF">TNIDETF!$B$1</definedName>
    <definedName name="TNIDETF_Aif_cat" localSheetId="24">TNIDETF!$B$90:$H$91</definedName>
    <definedName name="TNIDETF_Debt_Related" localSheetId="24">TNIDETF!$B$75:$H$76</definedName>
    <definedName name="TNIDETF_Debt_Related_UNLISTED" localSheetId="24">TNIDETF!$B$78:$H$79</definedName>
    <definedName name="TNIDETF_EQ" localSheetId="24">TNIDETF!$B$12:$I$65</definedName>
    <definedName name="TNIDETF_EQ_FU_Related" localSheetId="24">TNIDETF!$B$66:$I$67</definedName>
    <definedName name="TNIDETF_EQ_Related" localSheetId="24">TNIDETF!#REF!</definedName>
    <definedName name="TNIDETF_FD" localSheetId="24">TNIDETF!$B$93:$H$94</definedName>
    <definedName name="TNIDETF_Foreign_Units" localSheetId="24">TNIDETF!$B$99:$H$100</definedName>
    <definedName name="TNIDETF_GOV_SEC" localSheetId="24">TNIDETF!$B$69:$H$73</definedName>
    <definedName name="TNIDETF_MM" localSheetId="24">TNIDETF!$B$87:$H$88</definedName>
    <definedName name="TNIDETF_Mutual_F_Units" localSheetId="24">TNIDETF!$B$96:$H$97</definedName>
    <definedName name="TNIDETF_Securitied_Debt" localSheetId="24">TNIDETF!$B$81:$H$82</definedName>
    <definedName name="TNIDETF_Securitied_Debt_1" localSheetId="24">TNIDETF!$B$84:$H$85</definedName>
    <definedName name="TNIDETFNAV" localSheetId="24">TNIDETF!$B$111:$B$112</definedName>
    <definedName name="TNIDFOF">TNIDFOF!$B$1</definedName>
    <definedName name="TNIDFOF_Aif_cat" localSheetId="25">TNIDFOF!$B$40:$H$41</definedName>
    <definedName name="TNIDFOF_Debt_Related" localSheetId="25">TNIDFOF!$B$25:$H$26</definedName>
    <definedName name="TNIDFOF_Debt_Related_UNLISTED" localSheetId="25">TNIDFOF!$B$28:$H$29</definedName>
    <definedName name="TNIDFOF_EQ" localSheetId="25">TNIDFOF!$B$12:$I$15</definedName>
    <definedName name="TNIDFOF_EQ_FU_Related" localSheetId="25">TNIDFOF!$B$16:$I$17</definedName>
    <definedName name="TNIDFOF_FD" localSheetId="25">TNIDFOF!$B$43:$H$44</definedName>
    <definedName name="TNIDFOF_Foreign_Units" localSheetId="25">TNIDFOF!$B$49:$H$50</definedName>
    <definedName name="TNIDFOF_GOV_SEC" localSheetId="25">TNIDFOF!$B$19:$H$23</definedName>
    <definedName name="TNIDFOF_MM" localSheetId="25">TNIDFOF!$B$37:$H$38</definedName>
    <definedName name="TNIDFOF_Mutual_F_Units" localSheetId="25">TNIDFOF!$B$46:$H$47</definedName>
    <definedName name="TNIDFOF_Securitied_Debt" localSheetId="25">TNIDFOF!$B$31:$H$32</definedName>
    <definedName name="TNIDFOF_Securitied_Debt_1" localSheetId="25">TNIDFOF!$B$34:$H$35</definedName>
    <definedName name="TNIDFOFNAV" localSheetId="25">TNIDFOF!$B$61:$B$68</definedName>
    <definedName name="TNITIF">TNITIF!$B$1</definedName>
    <definedName name="TNITIF_Aif_cat" localSheetId="23">TNITIF!$B$50:$H$51</definedName>
    <definedName name="TNITIF_Debt_Related" localSheetId="23">TNITIF!$B$35:$H$36</definedName>
    <definedName name="TNITIF_Debt_Related_UNLISTED" localSheetId="23">TNITIF!$B$38:$H$39</definedName>
    <definedName name="TNITIF_EQ" localSheetId="23">TNITIF!$B$12:$I$25</definedName>
    <definedName name="TNITIF_EQ_FU_Related" localSheetId="23">TNITIF!$B$26:$I$27</definedName>
    <definedName name="TNITIF_EQ_Related" localSheetId="23">TNITIF!#REF!</definedName>
    <definedName name="TNITIF_FD" localSheetId="23">TNITIF!$B$53:$H$54</definedName>
    <definedName name="TNITIF_Foreign_Units" localSheetId="23">TNITIF!$B$59:$H$60</definedName>
    <definedName name="TNITIF_GOV_SEC" localSheetId="23">TNITIF!$B$29:$H$33</definedName>
    <definedName name="TNITIF_MM" localSheetId="23">TNITIF!$B$47:$H$48</definedName>
    <definedName name="TNITIF_Mutual_F_Units" localSheetId="23">TNITIF!$B$56:$H$57</definedName>
    <definedName name="TNITIF_Securitied_Debt" localSheetId="23">TNITIF!$B$41:$H$42</definedName>
    <definedName name="TNITIF_Securitied_Debt_1" localSheetId="23">TNITIF!$B$44:$H$45</definedName>
    <definedName name="TNITIFNAV" localSheetId="23">TNITIF!$B$72:$B$79</definedName>
    <definedName name="TNMIF150">TNMIF150!$B$1</definedName>
    <definedName name="TNMIF150_Aif_cat" localSheetId="22">TNMIF150!$B$187:$H$188</definedName>
    <definedName name="TNMIF150_Debt_Related" localSheetId="22">TNMIF150!$B$172:$H$173</definedName>
    <definedName name="TNMIF150_Debt_Related_UNLISTED" localSheetId="22">TNMIF150!$B$175:$H$176</definedName>
    <definedName name="TNMIF150_EQ" localSheetId="22">TNMIF150!$B$12:$I$162</definedName>
    <definedName name="TNMIF150_EQ_FU_Related" localSheetId="22">TNMIF150!$B$163:$I$164</definedName>
    <definedName name="TNMIF150_EQ_Related" localSheetId="22">TNMIF150!#REF!</definedName>
    <definedName name="TNMIF150_FD" localSheetId="22">TNMIF150!$B$190:$H$191</definedName>
    <definedName name="TNMIF150_Foreign_Units" localSheetId="22">TNMIF150!$B$196:$H$197</definedName>
    <definedName name="TNMIF150_GOV_SEC" localSheetId="22">TNMIF150!$B$166:$H$170</definedName>
    <definedName name="TNMIF150_MM" localSheetId="22">TNMIF150!$B$184:$H$185</definedName>
    <definedName name="TNMIF150_Mutual_F_Units" localSheetId="22">TNMIF150!$B$193:$H$194</definedName>
    <definedName name="TNMIF150_Securitied_Debt" localSheetId="22">TNMIF150!$B$178:$H$179</definedName>
    <definedName name="TNMIF150_Securitied_Debt_1" localSheetId="22">TNMIF150!$B$181:$H$182</definedName>
    <definedName name="TNMIF150NAV" localSheetId="22">TNMIF150!$B$209:$B$216</definedName>
    <definedName name="TNMIIF">TNMIIF!$B$1</definedName>
    <definedName name="TNMIIF_Aif_cat" localSheetId="14">TNMIIF!$B$113:$H$114</definedName>
    <definedName name="TNMIIF_Debt_Related" localSheetId="14">TNMIIF!$B$98:$H$99</definedName>
    <definedName name="TNMIIF_Debt_Related_UNLISTED" localSheetId="14">TNMIIF!$B$101:$H$102</definedName>
    <definedName name="TNMIIF_EQ" localSheetId="14">TNMIIF!$B$12:$I$88</definedName>
    <definedName name="TNMIIF_EQ_FU_Related" localSheetId="14">TNMIIF!$B$89:$I$90</definedName>
    <definedName name="TNMIIF_EQ_Related" localSheetId="14">TNMIIF!#REF!</definedName>
    <definedName name="TNMIIF_FD" localSheetId="14">TNMIIF!$B$116:$H$117</definedName>
    <definedName name="TNMIIF_Foreign_Units" localSheetId="14">TNMIIF!$B$122:$H$123</definedName>
    <definedName name="TNMIIF_GOV_SEC" localSheetId="14">TNMIIF!$B$92:$H$96</definedName>
    <definedName name="TNMIIF_MM" localSheetId="14">TNMIIF!$B$110:$H$111</definedName>
    <definedName name="TNMIIF_Mutual_F_Units" localSheetId="14">TNMIIF!$B$119:$H$120</definedName>
    <definedName name="TNMIIF_Securitied_Debt" localSheetId="14">TNMIIF!$B$104:$H$105</definedName>
    <definedName name="TNMIIF_Securitied_Debt_1" localSheetId="14">TNMIIF!$B$107:$H$108</definedName>
    <definedName name="TNMIIFNAV" localSheetId="14">TNMIIF!$B$135:$B$142</definedName>
    <definedName name="TNMIMIF">TNMIMIF!$B$1</definedName>
    <definedName name="TNMIMIF_Aif_cat" localSheetId="15">TNMIMIF!$B$114:$H$115</definedName>
    <definedName name="TNMIMIF_Debt_Related" localSheetId="15">TNMIMIF!$B$99:$H$100</definedName>
    <definedName name="TNMIMIF_Debt_Related_UNLISTED" localSheetId="15">TNMIMIF!$B$102:$H$103</definedName>
    <definedName name="TNMIMIF_EQ" localSheetId="15">TNMIMIF!$B$12:$I$89</definedName>
    <definedName name="TNMIMIF_EQ_FU_Related" localSheetId="15">TNMIMIF!$B$90:$I$91</definedName>
    <definedName name="TNMIMIF_EQ_Related" localSheetId="15">TNMIMIF!#REF!</definedName>
    <definedName name="TNMIMIF_FD" localSheetId="15">TNMIMIF!$B$117:$H$118</definedName>
    <definedName name="TNMIMIF_Foreign_Units" localSheetId="15">TNMIMIF!$B$123:$H$124</definedName>
    <definedName name="TNMIMIF_GOV_SEC" localSheetId="15">TNMIMIF!$B$93:$H$97</definedName>
    <definedName name="TNMIMIF_MM" localSheetId="15">TNMIMIF!$B$111:$H$112</definedName>
    <definedName name="TNMIMIF_Mutual_F_Units" localSheetId="15">TNMIMIF!$B$120:$H$121</definedName>
    <definedName name="TNMIMIF_Securitied_Debt" localSheetId="15">TNMIMIF!$B$105:$H$106</definedName>
    <definedName name="TNMIMIF_Securitied_Debt_1" localSheetId="15">TNMIMIF!$B$108:$H$109</definedName>
    <definedName name="TNMIMIFNAV" localSheetId="15">TNMIMIF!$B$136:$B$143</definedName>
    <definedName name="TNMMIF">TNMMIF!$B$1</definedName>
    <definedName name="TNMMIF_Aif_cat" localSheetId="21">TNMMIF!$B$89:$H$90</definedName>
    <definedName name="TNMMIF_Debt_Related" localSheetId="21">TNMMIF!$B$74:$H$75</definedName>
    <definedName name="TNMMIF_Debt_Related_UNLISTED" localSheetId="21">TNMMIF!$B$77:$H$78</definedName>
    <definedName name="TNMMIF_EQ" localSheetId="21">TNMMIF!$B$12:$I$64</definedName>
    <definedName name="TNMMIF_EQ_FU_Related" localSheetId="21">TNMMIF!$B$65:$I$66</definedName>
    <definedName name="TNMMIF_EQ_Related" localSheetId="21">TNMMIF!#REF!</definedName>
    <definedName name="TNMMIF_FD" localSheetId="21">TNMMIF!$B$92:$H$93</definedName>
    <definedName name="TNMMIF_Foreign_Units" localSheetId="21">TNMMIF!$B$98:$H$99</definedName>
    <definedName name="TNMMIF_GOV_SEC" localSheetId="21">TNMMIF!$B$68:$H$72</definedName>
    <definedName name="TNMMIF_MM" localSheetId="21">TNMMIF!$B$86:$H$87</definedName>
    <definedName name="TNMMIF_Mutual_F_Units" localSheetId="21">TNMMIF!$B$95:$H$96</definedName>
    <definedName name="TNMMIF_Securitied_Debt" localSheetId="21">TNMMIF!$B$80:$H$81</definedName>
    <definedName name="TNMMIF_Securitied_Debt_1" localSheetId="21">TNMMIF!$B$83:$H$84</definedName>
    <definedName name="TNMMIFNAV" localSheetId="21">TNMMIF!$B$111:$B$118</definedName>
    <definedName name="TNMSHIF">TNMSHIF!$B$1</definedName>
    <definedName name="TNMSHIF_Aif_cat" localSheetId="20">TNMSHIF!$B$69:$H$70</definedName>
    <definedName name="TNMSHIF_Debt_Related" localSheetId="20">TNMSHIF!$B$54:$H$55</definedName>
    <definedName name="TNMSHIF_Debt_Related_UNLISTED" localSheetId="20">TNMSHIF!$B$57:$H$58</definedName>
    <definedName name="TNMSHIF_EQ" localSheetId="20">TNMSHIF!$B$12:$I$44</definedName>
    <definedName name="TNMSHIF_EQ_FU_Related" localSheetId="20">TNMSHIF!$B$45:$I$46</definedName>
    <definedName name="TNMSHIF_EQ_Related" localSheetId="20">TNMSHIF!#REF!</definedName>
    <definedName name="TNMSHIF_FD" localSheetId="20">TNMSHIF!$B$72:$H$73</definedName>
    <definedName name="TNMSHIF_Foreign_Units" localSheetId="20">TNMSHIF!$B$78:$H$79</definedName>
    <definedName name="TNMSHIF_GOV_SEC" localSheetId="20">TNMSHIF!$B$48:$H$52</definedName>
    <definedName name="TNMSHIF_MM" localSheetId="20">TNMSHIF!$B$66:$H$67</definedName>
    <definedName name="TNMSHIF_Mutual_F_Units" localSheetId="20">TNMSHIF!$B$75:$H$76</definedName>
    <definedName name="TNMSHIF_Securitied_Debt" localSheetId="20">TNMSHIF!$B$60:$H$61</definedName>
    <definedName name="TNMSHIF_Securitied_Debt_1" localSheetId="20">TNMSHIF!$B$63:$H$64</definedName>
    <definedName name="TNMSHIFNAV" localSheetId="20">TNMSHIF!$B$91:$B$98</definedName>
    <definedName name="TNNIF">TNNIF!$B$1</definedName>
    <definedName name="TNNIF_Aif_cat" localSheetId="19">TNNIF!$B$89:$H$90</definedName>
    <definedName name="TNNIF_Debt_Related" localSheetId="19">TNNIF!$B$74:$H$75</definedName>
    <definedName name="TNNIF_Debt_Related_UNLISTED" localSheetId="19">TNNIF!$B$77:$H$78</definedName>
    <definedName name="TNNIF_EQ" localSheetId="19">TNNIF!$B$12:$I$64</definedName>
    <definedName name="TNNIF_EQ_FU_Related" localSheetId="19">TNNIF!$B$65:$I$66</definedName>
    <definedName name="TNNIF_EQ_Related" localSheetId="19">TNNIF!#REF!</definedName>
    <definedName name="TNNIF_FD" localSheetId="19">TNNIF!$B$92:$H$93</definedName>
    <definedName name="TNNIF_Foreign_Units" localSheetId="19">TNNIF!$B$98:$H$99</definedName>
    <definedName name="TNNIF_GOV_SEC" localSheetId="19">TNNIF!$B$68:$H$72</definedName>
    <definedName name="TNNIF_MM" localSheetId="19">TNNIF!$B$86:$H$87</definedName>
    <definedName name="TNNIF_Mutual_F_Units" localSheetId="19">TNNIF!$B$95:$H$96</definedName>
    <definedName name="TNNIF_Securitied_Debt" localSheetId="19">TNNIF!$B$80:$H$81</definedName>
    <definedName name="TNNIF_Securitied_Debt_1" localSheetId="19">TNNIF!$B$83:$H$84</definedName>
    <definedName name="TNNIFNAV" localSheetId="19">TNNIF!$B$111:$B$118</definedName>
    <definedName name="TNPBETF">TNPBETF!$B$1</definedName>
    <definedName name="TNPBETF_Aif_cat" localSheetId="18">TNPBETF!$B$49:$H$50</definedName>
    <definedName name="TNPBETF_Debt_Related" localSheetId="18">TNPBETF!$B$34:$H$35</definedName>
    <definedName name="TNPBETF_Debt_Related_UNLISTED" localSheetId="18">TNPBETF!$B$37:$H$38</definedName>
    <definedName name="TNPBETF_EQ" localSheetId="18">TNPBETF!$B$12:$I$24</definedName>
    <definedName name="TNPBETF_EQ_FU_Related" localSheetId="18">TNPBETF!$B$25:$I$26</definedName>
    <definedName name="TNPBETF_EQ_Related" localSheetId="18">TNPBETF!#REF!</definedName>
    <definedName name="TNPBETF_FD" localSheetId="18">TNPBETF!$B$52:$H$53</definedName>
    <definedName name="TNPBETF_Foreign_Units" localSheetId="18">TNPBETF!$B$58:$H$59</definedName>
    <definedName name="TNPBETF_GOV_SEC" localSheetId="18">TNPBETF!$B$28:$H$32</definedName>
    <definedName name="TNPBETF_MM" localSheetId="18">TNPBETF!$B$46:$H$47</definedName>
    <definedName name="TNPBETF_Mutual_F_Units" localSheetId="18">TNPBETF!$B$55:$H$56</definedName>
    <definedName name="TNPBETF_Securitied_Debt" localSheetId="18">TNPBETF!$B$40:$H$41</definedName>
    <definedName name="TNPBETF_Securitied_Debt_1" localSheetId="18">TNPBETF!$B$43:$H$44</definedName>
    <definedName name="TNPBETFNAV" localSheetId="18">TNPBETF!$B$70:$B$71</definedName>
    <definedName name="TNRIF">TNRIF!$B$1</definedName>
    <definedName name="TNRIF_Aif_cat" localSheetId="17">TNRIF!$B$49:$H$50</definedName>
    <definedName name="TNRIF_Debt_Related" localSheetId="17">TNRIF!$B$34:$H$35</definedName>
    <definedName name="TNRIF_Debt_Related_UNLISTED" localSheetId="17">TNRIF!$B$37:$H$38</definedName>
    <definedName name="TNRIF_EQ" localSheetId="17">TNRIF!$B$12:$I$24</definedName>
    <definedName name="TNRIF_EQ_FU_Related" localSheetId="17">TNRIF!$B$25:$I$26</definedName>
    <definedName name="TNRIF_EQ_Related" localSheetId="17">TNRIF!#REF!</definedName>
    <definedName name="TNRIF_FD" localSheetId="17">TNRIF!$B$52:$H$53</definedName>
    <definedName name="TNRIF_Foreign_Units" localSheetId="17">TNRIF!$B$58:$H$59</definedName>
    <definedName name="TNRIF_GOV_SEC" localSheetId="17">TNRIF!$B$28:$H$32</definedName>
    <definedName name="TNRIF_MM" localSheetId="17">TNRIF!$B$46:$H$47</definedName>
    <definedName name="TNRIF_Mutual_F_Units" localSheetId="17">TNRIF!$B$55:$H$56</definedName>
    <definedName name="TNRIF_Securitied_Debt" localSheetId="17">TNRIF!$B$40:$H$41</definedName>
    <definedName name="TNRIF_Securitied_Debt_1" localSheetId="17">TNRIF!$B$43:$H$44</definedName>
    <definedName name="TNRIFNAV" localSheetId="17">TNRIF!$B$70:$B$77</definedName>
    <definedName name="TNSIFDEC27">#REF!</definedName>
    <definedName name="TNSIFDEC27_Aif_cat" localSheetId="64">TNSIFDEC27!$B$75:$H$76</definedName>
    <definedName name="TNSIFDEC27_Debt_Related" localSheetId="64">TNSIFDEC27!$B$56:$H$61</definedName>
    <definedName name="TNSIFDEC27_Debt_Related_UNLISTED" localSheetId="64">TNSIFDEC27!$B$63:$H$64</definedName>
    <definedName name="TNSIFDEC27_EQ" localSheetId="64">TNSIFDEC27!$B$22:$I$25</definedName>
    <definedName name="TNSIFDEC27_EQ_FU_Related" localSheetId="64">TNSIFDEC27!$B$26:$I$27</definedName>
    <definedName name="TNSIFDEC27_FD" localSheetId="64">TNSIFDEC27!$B$78:$H$79</definedName>
    <definedName name="TNSIFDEC27_Foreign_Units" localSheetId="64">TNSIFDEC27!$B$84:$H$85</definedName>
    <definedName name="TNSIFDEC27_GOV_SEC" localSheetId="64">TNSIFDEC27!$B$29:$H$54</definedName>
    <definedName name="TNSIFDEC27_MM" localSheetId="64">TNSIFDEC27!$B$72:$H$73</definedName>
    <definedName name="TNSIFDEC27_Mutual_F_Units" localSheetId="64">TNSIFDEC27!$B$81:$H$82</definedName>
    <definedName name="TNSIFDEC27_Securitied_Debt" localSheetId="64">TNSIFDEC27!$B$66:$H$67</definedName>
    <definedName name="TNSIFDEC27_Securitied_Debt_1" localSheetId="64">TNSIFDEC27!$B$69:$H$70</definedName>
    <definedName name="TNSIFDEC27NAV" localSheetId="64">TNSIFDEC27!$B$99:$B$106</definedName>
    <definedName name="TOF">#REF!</definedName>
    <definedName name="TOF_Aif_cat" localSheetId="63">TOF!$B$51:$H$52</definedName>
    <definedName name="TOF_Debt_Related" localSheetId="63">TOF!$B$34:$H$35</definedName>
    <definedName name="TOF_Debt_Related_UNLISTED" localSheetId="63">TOF!$B$37:$H$38</definedName>
    <definedName name="TOF_EQ" localSheetId="63">TOF!$B$21:$I$24</definedName>
    <definedName name="TOF_EQ_FU_Related" localSheetId="63">TOF!$B$25:$I$26</definedName>
    <definedName name="TOF_FD" localSheetId="63">TOF!$B$54:$H$55</definedName>
    <definedName name="TOF_Foreign_Units" localSheetId="63">TOF!$B$60:$H$61</definedName>
    <definedName name="TOF_GOV_SEC" localSheetId="63">TOF!$B$28:$H$32</definedName>
    <definedName name="TOF_MM" localSheetId="63">TOF!$B$46:$H$49</definedName>
    <definedName name="TOF_Mutual_F_Units" localSheetId="63">TOF!$B$57:$H$58</definedName>
    <definedName name="TOF_Securitied_Debt" localSheetId="63">TOF!$B$40:$H$41</definedName>
    <definedName name="TOF_Securitied_Debt_1" localSheetId="63">TOF!$B$43:$H$44</definedName>
    <definedName name="TOFNAV" localSheetId="63">TOF!$B$76:$B$83</definedName>
    <definedName name="TOIIS">#REF!</definedName>
    <definedName name="TOIOS">#REF!</definedName>
    <definedName name="TOISS">#REF!</definedName>
    <definedName name="TQNTF">#REF!</definedName>
    <definedName name="TREF">TREF!$B$1</definedName>
    <definedName name="TREF_Aif_cat" localSheetId="13">TREF!$B$83:$H$84</definedName>
    <definedName name="TREF_Debt_Related" localSheetId="13">TREF!$B$68:$H$69</definedName>
    <definedName name="TREF_Debt_Related_UNLISTED" localSheetId="13">TREF!$B$71:$H$72</definedName>
    <definedName name="TREF_EQ" localSheetId="13">TREF!$B$12:$I$58</definedName>
    <definedName name="TREF_EQ_FU_Related" localSheetId="13">TREF!$B$59:$I$60</definedName>
    <definedName name="TREF_EQ_Related" localSheetId="13">TREF!#REF!</definedName>
    <definedName name="TREF_FD" localSheetId="13">TREF!$B$86:$H$87</definedName>
    <definedName name="TREF_Foreign_Units" localSheetId="13">TREF!$B$92:$H$93</definedName>
    <definedName name="TREF_GOV_SEC" localSheetId="13">TREF!$B$62:$H$66</definedName>
    <definedName name="TREF_MM" localSheetId="13">TREF!$B$80:$H$81</definedName>
    <definedName name="TREF_Mutual_F_Units" localSheetId="13">TREF!$B$89:$H$90</definedName>
    <definedName name="TREF_Securitied_Debt" localSheetId="13">TREF!$B$74:$H$75</definedName>
    <definedName name="TREF_Securitied_Debt_1" localSheetId="13">TREF!$B$77:$H$78</definedName>
    <definedName name="TREFNAV" localSheetId="13">TREF!$B$105:$B$112</definedName>
    <definedName name="TRSFC">#REF!</definedName>
    <definedName name="TRSFC_Aif_cat" localSheetId="62">TRSFC!$B$93:$H$94</definedName>
    <definedName name="TRSFC_Debt_Related" localSheetId="62">TRSFC!$B$78:$H$79</definedName>
    <definedName name="TRSFC_Debt_Related_UNLISTED" localSheetId="62">TRSFC!$B$81:$H$82</definedName>
    <definedName name="TRSFC_EQ" localSheetId="62">TRSFC!$B$12:$I$63</definedName>
    <definedName name="TRSFC_EQ_FU_Related" localSheetId="62">TRSFC!$B$64:$I$65</definedName>
    <definedName name="TRSFC_EQ_Related" localSheetId="62">TRSFC!#REF!</definedName>
    <definedName name="TRSFC_FD" localSheetId="62">TRSFC!$B$96:$H$97</definedName>
    <definedName name="TRSFC_Foreign_Units" localSheetId="62">TRSFC!$B$102:$H$103</definedName>
    <definedName name="TRSFC_GOV_SEC" localSheetId="62">TRSFC!$B$67:$H$76</definedName>
    <definedName name="TRSFC_MM" localSheetId="62">TRSFC!$B$90:$H$91</definedName>
    <definedName name="TRSFC_Mutual_F_Units" localSheetId="62">TRSFC!$B$99:$H$100</definedName>
    <definedName name="TRSFC_Securitied_Debt" localSheetId="62">TRSFC!$B$84:$H$85</definedName>
    <definedName name="TRSFC_Securitied_Debt_1" localSheetId="62">TRSFC!$B$87:$H$88</definedName>
    <definedName name="TRSFCNAV" localSheetId="62">TRSFC!$B$117:$B$120</definedName>
    <definedName name="TRSFM">TRSFM!$B$1</definedName>
    <definedName name="TRSFM_Aif_cat" localSheetId="12">TRSFM!$B$102:$H$103</definedName>
    <definedName name="TRSFM_Debt_Related" localSheetId="12">TRSFM!$B$84:$H$88</definedName>
    <definedName name="TRSFM_Debt_Related_UNLISTED" localSheetId="12">TRSFM!$B$90:$H$91</definedName>
    <definedName name="TRSFM_EQ" localSheetId="12">TRSFM!$B$12:$I$66</definedName>
    <definedName name="TRSFM_EQ_FU_Related" localSheetId="12">TRSFM!$B$67:$I$68</definedName>
    <definedName name="TRSFM_EQ_Related" localSheetId="12">TRSFM!#REF!</definedName>
    <definedName name="TRSFM_FD" localSheetId="12">TRSFM!$B$105:$H$106</definedName>
    <definedName name="TRSFM_Foreign_Units" localSheetId="12">TRSFM!$B$111:$H$112</definedName>
    <definedName name="TRSFM_GOV_SEC" localSheetId="12">TRSFM!$B$70:$H$82</definedName>
    <definedName name="TRSFM_MM" localSheetId="12">TRSFM!$B$99:$H$100</definedName>
    <definedName name="TRSFM_Mutual_F_Units" localSheetId="12">TRSFM!$B$108:$H$109</definedName>
    <definedName name="TRSFM_Securitied_Debt" localSheetId="12">TRSFM!$B$93:$H$94</definedName>
    <definedName name="TRSFM_Securitied_Debt_1" localSheetId="12">TRSFM!$B$96:$H$97</definedName>
    <definedName name="TRSFMNAV" localSheetId="12">TRSFM!$B$124:$B$127</definedName>
    <definedName name="TRSFP">TRSFP!$B$1</definedName>
    <definedName name="TRSFP_Aif_cat" localSheetId="11">TRSFP!$B$91:$H$92</definedName>
    <definedName name="TRSFP_Debt_Related" localSheetId="11">TRSFP!$B$76:$H$77</definedName>
    <definedName name="TRSFP_Debt_Related_UNLISTED" localSheetId="11">TRSFP!$B$79:$H$80</definedName>
    <definedName name="TRSFP_EQ" localSheetId="11">TRSFP!$B$12:$I$66</definedName>
    <definedName name="TRSFP_EQ_FU_Related" localSheetId="11">TRSFP!$B$67:$I$68</definedName>
    <definedName name="TRSFP_EQ_Related" localSheetId="11">TRSFP!#REF!</definedName>
    <definedName name="TRSFP_FD" localSheetId="11">TRSFP!$B$94:$H$95</definedName>
    <definedName name="TRSFP_Foreign_Units" localSheetId="11">TRSFP!$B$100:$H$101</definedName>
    <definedName name="TRSFP_GOV_SEC" localSheetId="11">TRSFP!$B$70:$H$74</definedName>
    <definedName name="TRSFP_MM" localSheetId="11">TRSFP!$B$88:$H$89</definedName>
    <definedName name="TRSFP_Mutual_F_Units" localSheetId="11">TRSFP!$B$97:$H$98</definedName>
    <definedName name="TRSFP_Securitied_Debt" localSheetId="11">TRSFP!$B$82:$H$83</definedName>
    <definedName name="TRSFP_Securitied_Debt_1" localSheetId="11">TRSFP!$B$85:$H$86</definedName>
    <definedName name="TRSFPNAV" localSheetId="11">TRSFP!$B$114:$B$117</definedName>
    <definedName name="TSCAPF">TSCAPF!$B$1</definedName>
    <definedName name="TSCAPF_Aif_cat" localSheetId="10">TSCAPF!$B$101:$H$102</definedName>
    <definedName name="TSCAPF_Debt_Related" localSheetId="10">TSCAPF!$B$86:$H$87</definedName>
    <definedName name="TSCAPF_Debt_Related_UNLISTED" localSheetId="10">TSCAPF!$B$89:$H$90</definedName>
    <definedName name="TSCAPF_EQ" localSheetId="10">TSCAPF!$B$12:$I$76</definedName>
    <definedName name="TSCAPF_EQ_FU_Related" localSheetId="10">TSCAPF!$B$77:$I$78</definedName>
    <definedName name="TSCAPF_EQ_Related" localSheetId="10">TSCAPF!#REF!</definedName>
    <definedName name="TSCAPF_FD" localSheetId="10">TSCAPF!$B$104:$H$105</definedName>
    <definedName name="TSCAPF_Foreign_Units" localSheetId="10">TSCAPF!$B$110:$H$111</definedName>
    <definedName name="TSCAPF_GOV_SEC" localSheetId="10">TSCAPF!$B$80:$H$84</definedName>
    <definedName name="TSCAPF_MM" localSheetId="10">TSCAPF!$B$98:$H$99</definedName>
    <definedName name="TSCAPF_Mutual_F_Units" localSheetId="10">TSCAPF!$B$107:$H$108</definedName>
    <definedName name="TSCAPF_Securitied_Debt" localSheetId="10">TSCAPF!$B$92:$H$93</definedName>
    <definedName name="TSCAPF_Securitied_Debt_1" localSheetId="10">TSCAPF!$B$95:$H$96</definedName>
    <definedName name="TSCAPFNAV" localSheetId="10">TSCAPF!$B$124:$B$131</definedName>
    <definedName name="TSIPF3">#REF!</definedName>
    <definedName name="TSLVETF">TSLVETF!$B$1</definedName>
    <definedName name="TSLVETF_Aif_cat" localSheetId="7">TSLVETF!$B$40:$H$41</definedName>
    <definedName name="TSLVETF_Debt_Related" localSheetId="7">TSLVETF!$B$25:$H$26</definedName>
    <definedName name="TSLVETF_Debt_Related_UNLISTED" localSheetId="7">TSLVETF!$B$28:$H$29</definedName>
    <definedName name="TSLVETF_EQ" localSheetId="7">TSLVETF!$B$12:$I$15</definedName>
    <definedName name="TSLVETF_EQ_FU_Related" localSheetId="7">TSLVETF!$B$16:$I$17</definedName>
    <definedName name="TSLVETF_EQ_Related" localSheetId="7">TSLVETF!#REF!</definedName>
    <definedName name="TSLVETF_FD" localSheetId="7">TSLVETF!$B$43:$H$44</definedName>
    <definedName name="TSLVETF_Foreign_Units" localSheetId="7">TSLVETF!$B$49:$H$50</definedName>
    <definedName name="TSLVETF_GOV_SEC" localSheetId="7">TSLVETF!$B$19:$H$23</definedName>
    <definedName name="TSLVETF_MM" localSheetId="7">TSLVETF!$B$37:$H$38</definedName>
    <definedName name="TSLVETF_Mutual_F_Units" localSheetId="7">TSLVETF!$B$46:$H$47</definedName>
    <definedName name="TSLVETF_Securitied_Debt" localSheetId="7">TSLVETF!$B$31:$H$32</definedName>
    <definedName name="TSLVETF_Securitied_Debt_1" localSheetId="7">TSLVETF!$B$34:$H$35</definedName>
    <definedName name="TSLVETFNAV" localSheetId="7">TSLVETF!$B$61:$B$62</definedName>
    <definedName name="TSLVFOF">TSLVFOF!$B$1</definedName>
    <definedName name="TSLVFOF_Aif_cat" localSheetId="4">TSLVFOF!$B$40:$H$41</definedName>
    <definedName name="TSLVFOF_Debt_Related" localSheetId="4">TSLVFOF!$B$25:$H$26</definedName>
    <definedName name="TSLVFOF_Debt_Related_UNLISTED" localSheetId="4">TSLVFOF!$B$28:$H$29</definedName>
    <definedName name="TSLVFOF_EQ" localSheetId="4">TSLVFOF!$B$12:$I$15</definedName>
    <definedName name="TSLVFOF_EQ_FU_Related" localSheetId="4">TSLVFOF!$B$16:$I$17</definedName>
    <definedName name="TSLVFOF_EQ_Related" localSheetId="4">TSLVFOF!#REF!</definedName>
    <definedName name="TSLVFOF_FD" localSheetId="4">TSLVFOF!$B$43:$H$44</definedName>
    <definedName name="TSLVFOF_Foreign_Units" localSheetId="4">TSLVFOF!$B$49:$H$50</definedName>
    <definedName name="TSLVFOF_GOV_SEC" localSheetId="4">TSLVFOF!$B$19:$H$23</definedName>
    <definedName name="TSLVFOF_MM" localSheetId="4">TSLVFOF!$B$37:$H$38</definedName>
    <definedName name="TSLVFOF_Mutual_F_Units" localSheetId="4">TSLVFOF!$B$46:$H$47</definedName>
    <definedName name="TSLVFOF_Securitied_Debt" localSheetId="4">TSLVFOF!$B$31:$H$32</definedName>
    <definedName name="TSLVFOF_Securitied_Debt_1" localSheetId="4">TSLVFOF!$B$34:$H$35</definedName>
    <definedName name="TSLVFOFNAV" localSheetId="4">TSLVFOF!$B$61:$B$68</definedName>
    <definedName name="TSTBF">#REF!</definedName>
    <definedName name="TSTBF_Aif_cat" localSheetId="61">TSTBF!$B$85:$H$86</definedName>
    <definedName name="TSTBF_Debt_Related" localSheetId="61">TSTBF!$B$40:$H$66</definedName>
    <definedName name="TSTBF_Debt_Related_UNLISTED" localSheetId="61">TSTBF!$B$68:$H$69</definedName>
    <definedName name="TSTBF_EQ" localSheetId="61">TSTBF!$B$22:$I$25</definedName>
    <definedName name="TSTBF_EQ_FU_Related" localSheetId="61">TSTBF!$B$26:$I$27</definedName>
    <definedName name="TSTBF_FD" localSheetId="61">TSTBF!$B$88:$H$89</definedName>
    <definedName name="TSTBF_Foreign_Units" localSheetId="61">TSTBF!$B$94:$H$95</definedName>
    <definedName name="TSTBF_GOV_SEC" localSheetId="61">TSTBF!$B$29:$H$38</definedName>
    <definedName name="TSTBF_MM" localSheetId="61">TSTBF!$B$81:$H$83</definedName>
    <definedName name="TSTBF_Mutual_F_Units" localSheetId="61">TSTBF!$B$91:$H$92</definedName>
    <definedName name="TSTBF_Securitied_Debt" localSheetId="61">TSTBF!$B$71:$H$76</definedName>
    <definedName name="TSTBF_Securitied_Debt_1" localSheetId="61">TSTBF!$B$78:$H$79</definedName>
    <definedName name="TSTBFNAV" localSheetId="61">TSTBF!$B$109:$B$120</definedName>
    <definedName name="TTAF1">#REF!</definedName>
    <definedName name="TTMF">#REF!</definedName>
    <definedName name="TTMFSP1">#REF!</definedName>
    <definedName name="TTOFE">TTOFE!$B$1</definedName>
    <definedName name="TTOFE_Aif_cat" localSheetId="34">TTOFE!$B$82:$H$83</definedName>
    <definedName name="TTOFE_Debt_Related" localSheetId="34">TTOFE!$B$67:$H$68</definedName>
    <definedName name="TTOFE_Debt_Related_UNLISTED" localSheetId="34">TTOFE!$B$70:$H$71</definedName>
    <definedName name="TTOFE_EQ" localSheetId="34">TTOFE!$B$12:$I$57</definedName>
    <definedName name="TTOFE_EQ_FU_Related" localSheetId="34">TTOFE!$B$58:$I$59</definedName>
    <definedName name="TTOFE_EQ_Related" localSheetId="34">TTOFE!#REF!</definedName>
    <definedName name="TTOFE_FD" localSheetId="34">TTOFE!$B$85:$H$86</definedName>
    <definedName name="TTOFE_Foreign_Units" localSheetId="34">TTOFE!$B$91:$H$92</definedName>
    <definedName name="TTOFE_GOV_SEC" localSheetId="34">TTOFE!$B$61:$H$65</definedName>
    <definedName name="TTOFE_MM" localSheetId="34">TTOFE!$B$79:$H$80</definedName>
    <definedName name="TTOFE_Mutual_F_Units" localSheetId="34">TTOFE!$B$88:$H$89</definedName>
    <definedName name="TTOFE_Securitied_Debt" localSheetId="34">TTOFE!$B$73:$H$74</definedName>
    <definedName name="TTOFE_Securitied_Debt_1" localSheetId="34">TTOFE!$B$76:$H$77</definedName>
    <definedName name="TTOFENAV" localSheetId="34">TTOFE!$B$104:$B$111</definedName>
    <definedName name="TTSF96">TTSF96!$B$1</definedName>
    <definedName name="TTSF96_Aif_cat" localSheetId="44">TTSF96!$B$101:$H$102</definedName>
    <definedName name="TTSF96_Debt_Related" localSheetId="44">TTSF96!$B$86:$H$87</definedName>
    <definedName name="TTSF96_Debt_Related_UNLISTED" localSheetId="44">TTSF96!$B$89:$H$90</definedName>
    <definedName name="TTSF96_EQ" localSheetId="44">TTSF96!$B$12:$I$76</definedName>
    <definedName name="TTSF96_EQ_FU_Related" localSheetId="44">TTSF96!$B$77:$I$78</definedName>
    <definedName name="TTSF96_EQ_Related" localSheetId="44">TTSF96!#REF!</definedName>
    <definedName name="TTSF96_FD" localSheetId="44">TTSF96!$B$104:$H$105</definedName>
    <definedName name="TTSF96_Foreign_Units" localSheetId="44">TTSF96!$B$110:$H$111</definedName>
    <definedName name="TTSF96_GOV_SEC" localSheetId="44">TTSF96!$B$80:$H$84</definedName>
    <definedName name="TTSF96_MM" localSheetId="44">TTSF96!$B$98:$H$99</definedName>
    <definedName name="TTSF96_Mutual_F_Units" localSheetId="44">TTSF96!$B$107:$H$108</definedName>
    <definedName name="TTSF96_Securitied_Debt" localSheetId="44">TTSF96!$B$92:$H$93</definedName>
    <definedName name="TTSF96_Securitied_Debt_1" localSheetId="44">TTSF96!$B$95:$H$96</definedName>
    <definedName name="TTSF96NAV" localSheetId="44">TTSF96!$B$123:$B$130</definedName>
    <definedName name="TUDG3S">#REF!</definedName>
    <definedName name="TUDS">#REF!</definedName>
    <definedName name="TURG3S">#REF!</definedName>
    <definedName name="TURS">#REF!</definedName>
    <definedName name="TUSTF">#REF!</definedName>
    <definedName name="TUSTF_Aif_cat" localSheetId="60">TUSTF!$B$104:$H$105</definedName>
    <definedName name="TUSTF_Debt_Related" localSheetId="60">TUSTF!$B$35:$H$59</definedName>
    <definedName name="TUSTF_Debt_Related_UNLISTED" localSheetId="60">TUSTF!$B$61:$H$62</definedName>
    <definedName name="TUSTF_EQ" localSheetId="60">TUSTF!$B$22:$I$25</definedName>
    <definedName name="TUSTF_EQ_FU_Related" localSheetId="60">TUSTF!$B$26:$I$27</definedName>
    <definedName name="TUSTF_FD" localSheetId="60">TUSTF!$B$107:$H$108</definedName>
    <definedName name="TUSTF_Foreign_Units" localSheetId="60">TUSTF!$B$113:$H$114</definedName>
    <definedName name="TUSTF_GOV_SEC" localSheetId="60">TUSTF!$B$29:$H$102</definedName>
    <definedName name="TUSTF_MM" localSheetId="60">TUSTF!$B$70:$H$91</definedName>
    <definedName name="TUSTF_Mutual_F_Units" localSheetId="60">TUSTF!$B$110:$H$111</definedName>
    <definedName name="TUSTF_Securitied_Debt" localSheetId="60">TUSTF!$B$64:$H$65</definedName>
    <definedName name="TUSTF_Securitied_Debt_1" localSheetId="60">TUSTF!$B$67:$H$68</definedName>
    <definedName name="TUSTFNAV" localSheetId="60">TUSTF!$B$129:$B$140</definedName>
    <definedName name="TVFS1">#REF!</definedName>
    <definedName name="TVFS2">#REF!</definedName>
    <definedName name="TYCF">TYCF!$B$1</definedName>
    <definedName name="TYCF_Aif_cat" localSheetId="47">TYCF!$B$89:$H$90</definedName>
    <definedName name="TYCF_Debt_Related" localSheetId="47">TYCF!$B$74:$H$75</definedName>
    <definedName name="TYCF_Debt_Related_UNLISTED" localSheetId="47">TYCF!$B$77:$H$78</definedName>
    <definedName name="TYCF_EQ" localSheetId="47">TYCF!$B$12:$I$64</definedName>
    <definedName name="TYCF_EQ_FU_Related" localSheetId="47">TYCF!$B$65:$I$66</definedName>
    <definedName name="TYCF_EQ_Related" localSheetId="47">TYCF!#REF!</definedName>
    <definedName name="TYCF_FD" localSheetId="47">TYCF!$B$92:$H$93</definedName>
    <definedName name="TYCF_Foreign_Units" localSheetId="47">TYCF!$B$98:$H$99</definedName>
    <definedName name="TYCF_GOV_SEC" localSheetId="47">TYCF!$B$68:$H$72</definedName>
    <definedName name="TYCF_MM" localSheetId="47">TYCF!$B$86:$H$87</definedName>
    <definedName name="TYCF_Mutual_F_Units" localSheetId="47">TYCF!$B$95:$H$96</definedName>
    <definedName name="TYCF_Securitied_Debt" localSheetId="47">TYCF!$B$80:$H$81</definedName>
    <definedName name="TYCF_Securitied_Debt_1" localSheetId="47">TYCF!$B$83:$H$84</definedName>
    <definedName name="TYCFNAV" localSheetId="47">TYCF!$B$111:$B$114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7" i="482" l="1"/>
  <c r="H67" i="482"/>
  <c r="G165" i="507"/>
  <c r="H165" i="507"/>
  <c r="G85" i="487"/>
  <c r="H85" i="487"/>
  <c r="G69" i="493"/>
  <c r="H69" i="493"/>
  <c r="G93" i="484"/>
  <c r="H93" i="484"/>
  <c r="G176" i="475"/>
  <c r="H176" i="475"/>
  <c r="G175" i="475"/>
  <c r="H175" i="475"/>
  <c r="G88" i="475"/>
  <c r="H88" i="475"/>
  <c r="G62" i="472"/>
  <c r="H62" i="472"/>
  <c r="G61" i="472"/>
  <c r="H61" i="472"/>
  <c r="G29" i="472"/>
  <c r="H29" i="472"/>
  <c r="G100" i="497"/>
  <c r="H100" i="497"/>
  <c r="F169" i="498"/>
  <c r="G131" i="498"/>
  <c r="H131" i="498"/>
  <c r="G96" i="498"/>
  <c r="H96" i="498"/>
  <c r="H480" i="474"/>
  <c r="G480" i="474"/>
  <c r="G479" i="474"/>
  <c r="H479" i="474"/>
  <c r="G404" i="474"/>
  <c r="H404" i="474"/>
  <c r="C334" i="497"/>
  <c r="C323" i="497"/>
  <c r="C336" i="497" l="1"/>
  <c r="G27" i="541"/>
  <c r="H27" i="541"/>
  <c r="G33" i="541"/>
  <c r="H33" i="541"/>
  <c r="G37" i="541"/>
  <c r="H37" i="541"/>
  <c r="G40" i="541"/>
  <c r="H40" i="541"/>
  <c r="G43" i="541"/>
  <c r="H43" i="541"/>
  <c r="G46" i="541"/>
  <c r="H46" i="541"/>
  <c r="G63" i="541"/>
  <c r="H63" i="541"/>
  <c r="G66" i="541"/>
  <c r="H66" i="541"/>
  <c r="G69" i="541"/>
  <c r="H69" i="541"/>
  <c r="G72" i="541"/>
  <c r="H72" i="541"/>
  <c r="G75" i="541"/>
  <c r="H75" i="541"/>
  <c r="G28" i="540"/>
  <c r="H28" i="540"/>
  <c r="G44" i="540"/>
  <c r="H44" i="540"/>
  <c r="G86" i="540"/>
  <c r="H86" i="540"/>
  <c r="G89" i="540"/>
  <c r="H89" i="540"/>
  <c r="G98" i="540"/>
  <c r="H98" i="540"/>
  <c r="G101" i="540"/>
  <c r="H101" i="540"/>
  <c r="G104" i="540"/>
  <c r="H104" i="540"/>
  <c r="G107" i="540"/>
  <c r="H107" i="540"/>
  <c r="G110" i="540"/>
  <c r="H110" i="540"/>
  <c r="G113" i="540"/>
  <c r="H113" i="540"/>
  <c r="G116" i="540"/>
  <c r="H116" i="540"/>
  <c r="G28" i="539"/>
  <c r="H28" i="539"/>
  <c r="G37" i="539"/>
  <c r="H37" i="539"/>
  <c r="G51" i="539"/>
  <c r="H51" i="539"/>
  <c r="G54" i="539"/>
  <c r="H54" i="539"/>
  <c r="G57" i="539"/>
  <c r="H57" i="539"/>
  <c r="G60" i="539"/>
  <c r="H60" i="539"/>
  <c r="G63" i="539"/>
  <c r="H63" i="539"/>
  <c r="G71" i="539"/>
  <c r="H71" i="539"/>
  <c r="G74" i="539"/>
  <c r="H74" i="539"/>
  <c r="G77" i="539"/>
  <c r="H77" i="539"/>
  <c r="G80" i="539"/>
  <c r="H80" i="539"/>
  <c r="G83" i="539"/>
  <c r="H83" i="539"/>
  <c r="G85" i="539"/>
  <c r="H85" i="539"/>
  <c r="G86" i="539"/>
  <c r="H86" i="539"/>
  <c r="G28" i="538"/>
  <c r="H28" i="538"/>
  <c r="G38" i="538"/>
  <c r="H38" i="538"/>
  <c r="G41" i="538"/>
  <c r="H41" i="538"/>
  <c r="G44" i="538"/>
  <c r="H44" i="538"/>
  <c r="G47" i="538"/>
  <c r="H47" i="538"/>
  <c r="G50" i="538"/>
  <c r="H50" i="538"/>
  <c r="G53" i="538"/>
  <c r="H53" i="538"/>
  <c r="G56" i="538"/>
  <c r="H56" i="538"/>
  <c r="G59" i="538"/>
  <c r="H59" i="538"/>
  <c r="G62" i="538"/>
  <c r="H62" i="538"/>
  <c r="G65" i="538"/>
  <c r="H65" i="538"/>
  <c r="G28" i="537"/>
  <c r="H28" i="537"/>
  <c r="G38" i="537"/>
  <c r="H38" i="537"/>
  <c r="G41" i="537"/>
  <c r="H41" i="537"/>
  <c r="G44" i="537"/>
  <c r="H44" i="537"/>
  <c r="G47" i="537"/>
  <c r="H47" i="537"/>
  <c r="G50" i="537"/>
  <c r="H50" i="537"/>
  <c r="G132" i="537"/>
  <c r="H132" i="537"/>
  <c r="G135" i="537"/>
  <c r="H135" i="537"/>
  <c r="G138" i="537"/>
  <c r="H138" i="537"/>
  <c r="G141" i="537"/>
  <c r="H141" i="537"/>
  <c r="G144" i="537"/>
  <c r="H144" i="537"/>
  <c r="G28" i="536"/>
  <c r="H28" i="536"/>
  <c r="G35" i="536"/>
  <c r="H35" i="536"/>
  <c r="G38" i="536"/>
  <c r="H38" i="536"/>
  <c r="G41" i="536"/>
  <c r="H41" i="536"/>
  <c r="G44" i="536"/>
  <c r="H44" i="536"/>
  <c r="G47" i="536"/>
  <c r="H47" i="536"/>
  <c r="G50" i="536"/>
  <c r="H50" i="536"/>
  <c r="G53" i="536"/>
  <c r="H53" i="536"/>
  <c r="G56" i="536"/>
  <c r="H56" i="536"/>
  <c r="G59" i="536"/>
  <c r="H59" i="536"/>
  <c r="G62" i="536"/>
  <c r="H62" i="536"/>
  <c r="G28" i="535"/>
  <c r="H28" i="535"/>
  <c r="G35" i="535"/>
  <c r="H35" i="535"/>
  <c r="G38" i="535"/>
  <c r="H38" i="535"/>
  <c r="G41" i="535"/>
  <c r="H41" i="535"/>
  <c r="G44" i="535"/>
  <c r="H44" i="535"/>
  <c r="G47" i="535"/>
  <c r="H47" i="535"/>
  <c r="G50" i="535"/>
  <c r="H50" i="535"/>
  <c r="G53" i="535"/>
  <c r="H53" i="535"/>
  <c r="G56" i="535"/>
  <c r="H56" i="535"/>
  <c r="G59" i="535"/>
  <c r="H59" i="535"/>
  <c r="G62" i="535"/>
  <c r="H62" i="535"/>
  <c r="G28" i="534"/>
  <c r="H28" i="534"/>
  <c r="G55" i="534"/>
  <c r="H55" i="534"/>
  <c r="G62" i="534"/>
  <c r="H62" i="534"/>
  <c r="G65" i="534"/>
  <c r="H65" i="534"/>
  <c r="G68" i="534"/>
  <c r="H68" i="534"/>
  <c r="G71" i="534"/>
  <c r="H71" i="534"/>
  <c r="G74" i="534"/>
  <c r="H74" i="534"/>
  <c r="G77" i="534"/>
  <c r="H77" i="534"/>
  <c r="G80" i="534"/>
  <c r="H80" i="534"/>
  <c r="G83" i="534"/>
  <c r="H83" i="534"/>
  <c r="G86" i="534"/>
  <c r="H86" i="534"/>
  <c r="G27" i="533"/>
  <c r="H27" i="533"/>
  <c r="G33" i="533"/>
  <c r="H33" i="533"/>
  <c r="G36" i="533"/>
  <c r="H36" i="533"/>
  <c r="G39" i="533"/>
  <c r="H39" i="533"/>
  <c r="G42" i="533"/>
  <c r="H42" i="533"/>
  <c r="G45" i="533"/>
  <c r="H45" i="533"/>
  <c r="G50" i="533"/>
  <c r="H50" i="533"/>
  <c r="G53" i="533"/>
  <c r="H53" i="533"/>
  <c r="G56" i="533"/>
  <c r="H56" i="533"/>
  <c r="G59" i="533"/>
  <c r="H59" i="533"/>
  <c r="G62" i="533"/>
  <c r="H62" i="533"/>
  <c r="G66" i="532"/>
  <c r="H66" i="532"/>
  <c r="G77" i="532"/>
  <c r="H77" i="532"/>
  <c r="G80" i="532"/>
  <c r="H80" i="532"/>
  <c r="G83" i="532"/>
  <c r="H83" i="532"/>
  <c r="G86" i="532"/>
  <c r="H86" i="532"/>
  <c r="G89" i="532"/>
  <c r="H89" i="532"/>
  <c r="G92" i="532"/>
  <c r="H92" i="532"/>
  <c r="G95" i="532"/>
  <c r="H95" i="532"/>
  <c r="G98" i="532"/>
  <c r="H98" i="532"/>
  <c r="G101" i="532"/>
  <c r="H101" i="532"/>
  <c r="G104" i="532"/>
  <c r="H104" i="532"/>
  <c r="G28" i="531"/>
  <c r="H28" i="531"/>
  <c r="G39" i="531"/>
  <c r="H39" i="531"/>
  <c r="G67" i="531"/>
  <c r="H67" i="531"/>
  <c r="G70" i="531"/>
  <c r="H70" i="531"/>
  <c r="G77" i="531"/>
  <c r="H77" i="531"/>
  <c r="G80" i="531"/>
  <c r="H80" i="531"/>
  <c r="G84" i="531"/>
  <c r="H84" i="531"/>
  <c r="G87" i="531"/>
  <c r="H87" i="531"/>
  <c r="G90" i="531"/>
  <c r="H90" i="531"/>
  <c r="G93" i="531"/>
  <c r="H93" i="531"/>
  <c r="G96" i="531"/>
  <c r="H96" i="531"/>
  <c r="G28" i="530"/>
  <c r="H28" i="530"/>
  <c r="G34" i="530"/>
  <c r="H34" i="530"/>
  <c r="G60" i="530"/>
  <c r="H60" i="530"/>
  <c r="G63" i="530"/>
  <c r="H63" i="530"/>
  <c r="G66" i="530"/>
  <c r="H66" i="530"/>
  <c r="G69" i="530"/>
  <c r="H69" i="530"/>
  <c r="G92" i="530"/>
  <c r="H92" i="530"/>
  <c r="G103" i="530"/>
  <c r="H103" i="530"/>
  <c r="G106" i="530"/>
  <c r="H106" i="530"/>
  <c r="G109" i="530"/>
  <c r="H109" i="530"/>
  <c r="G112" i="530"/>
  <c r="H112" i="530"/>
  <c r="G115" i="530"/>
  <c r="H115" i="530"/>
  <c r="G118" i="530"/>
  <c r="G119" i="530" s="1"/>
  <c r="H118" i="530"/>
  <c r="H119" i="530" s="1"/>
  <c r="G28" i="529"/>
  <c r="H28" i="529"/>
  <c r="G44" i="529"/>
  <c r="H44" i="529"/>
  <c r="G64" i="529"/>
  <c r="H64" i="529"/>
  <c r="G67" i="529"/>
  <c r="H67" i="529"/>
  <c r="G72" i="529"/>
  <c r="H72" i="529"/>
  <c r="G75" i="529"/>
  <c r="H75" i="529"/>
  <c r="G101" i="529"/>
  <c r="H101" i="529"/>
  <c r="G104" i="529"/>
  <c r="H104" i="529"/>
  <c r="G107" i="529"/>
  <c r="H107" i="529"/>
  <c r="G110" i="529"/>
  <c r="H110" i="529"/>
  <c r="G113" i="529"/>
  <c r="H113" i="529"/>
  <c r="G28" i="528"/>
  <c r="H28" i="528"/>
  <c r="G38" i="528"/>
  <c r="H38" i="528"/>
  <c r="G41" i="528"/>
  <c r="H41" i="528"/>
  <c r="G44" i="528"/>
  <c r="H44" i="528"/>
  <c r="G47" i="528"/>
  <c r="H47" i="528"/>
  <c r="G50" i="528"/>
  <c r="H50" i="528"/>
  <c r="G120" i="528"/>
  <c r="H120" i="528"/>
  <c r="G123" i="528"/>
  <c r="H123" i="528"/>
  <c r="G126" i="528"/>
  <c r="H126" i="528"/>
  <c r="G129" i="528"/>
  <c r="H129" i="528"/>
  <c r="G132" i="528"/>
  <c r="H132" i="528"/>
  <c r="C275" i="497" l="1"/>
  <c r="C262" i="497"/>
  <c r="H170" i="497"/>
  <c r="G170" i="497"/>
  <c r="H167" i="497"/>
  <c r="G167" i="497"/>
  <c r="H164" i="497"/>
  <c r="G164" i="497"/>
  <c r="H161" i="497"/>
  <c r="G161" i="497"/>
  <c r="H158" i="497"/>
  <c r="G158" i="497"/>
  <c r="H155" i="497"/>
  <c r="G155" i="497"/>
  <c r="H151" i="497"/>
  <c r="G151" i="497"/>
  <c r="H148" i="497"/>
  <c r="G148" i="497"/>
  <c r="H145" i="497"/>
  <c r="G145" i="497"/>
  <c r="H142" i="497"/>
  <c r="G142" i="497"/>
  <c r="H134" i="497"/>
  <c r="G134" i="497"/>
  <c r="H112" i="497"/>
  <c r="G112" i="497"/>
  <c r="H173" i="497" l="1"/>
  <c r="H174" i="497" s="1"/>
  <c r="C278" i="497"/>
  <c r="G173" i="497"/>
  <c r="G174" i="497" s="1"/>
  <c r="G51" i="526"/>
  <c r="H51" i="526"/>
  <c r="G48" i="526"/>
  <c r="H48" i="526"/>
  <c r="G45" i="526"/>
  <c r="H45" i="526"/>
  <c r="G42" i="526"/>
  <c r="H42" i="526"/>
  <c r="G39" i="526"/>
  <c r="H39" i="526"/>
  <c r="G36" i="526"/>
  <c r="H36" i="526"/>
  <c r="G33" i="526"/>
  <c r="H33" i="526"/>
  <c r="G30" i="526"/>
  <c r="H30" i="526"/>
  <c r="G27" i="526"/>
  <c r="H27" i="526"/>
  <c r="G24" i="526"/>
  <c r="H24" i="526"/>
  <c r="G18" i="526"/>
  <c r="H18" i="526"/>
  <c r="G51" i="525"/>
  <c r="H51" i="525"/>
  <c r="G48" i="525"/>
  <c r="H48" i="525"/>
  <c r="G45" i="525"/>
  <c r="H45" i="525"/>
  <c r="G42" i="525"/>
  <c r="H42" i="525"/>
  <c r="G39" i="525"/>
  <c r="H39" i="525"/>
  <c r="G36" i="525"/>
  <c r="H36" i="525"/>
  <c r="G33" i="525"/>
  <c r="H33" i="525"/>
  <c r="G30" i="525"/>
  <c r="H30" i="525"/>
  <c r="G27" i="525"/>
  <c r="H27" i="525"/>
  <c r="G24" i="525"/>
  <c r="H24" i="525"/>
  <c r="G18" i="525"/>
  <c r="H18" i="525"/>
  <c r="G52" i="524"/>
  <c r="H52" i="524"/>
  <c r="G49" i="524"/>
  <c r="H49" i="524"/>
  <c r="G45" i="524"/>
  <c r="H45" i="524"/>
  <c r="G42" i="524"/>
  <c r="H42" i="524"/>
  <c r="G39" i="524"/>
  <c r="H39" i="524"/>
  <c r="G36" i="524"/>
  <c r="H36" i="524"/>
  <c r="G33" i="524"/>
  <c r="H33" i="524"/>
  <c r="G30" i="524"/>
  <c r="H30" i="524"/>
  <c r="G27" i="524"/>
  <c r="H27" i="524"/>
  <c r="G24" i="524"/>
  <c r="H24" i="524"/>
  <c r="G18" i="524"/>
  <c r="H18" i="524"/>
  <c r="G51" i="522"/>
  <c r="H51" i="522"/>
  <c r="G48" i="522"/>
  <c r="H48" i="522"/>
  <c r="G45" i="522"/>
  <c r="H45" i="522"/>
  <c r="G42" i="522"/>
  <c r="H42" i="522"/>
  <c r="G39" i="522"/>
  <c r="H39" i="522"/>
  <c r="G36" i="522"/>
  <c r="H36" i="522"/>
  <c r="G33" i="522"/>
  <c r="H33" i="522"/>
  <c r="G30" i="522"/>
  <c r="H30" i="522"/>
  <c r="G27" i="522"/>
  <c r="H27" i="522"/>
  <c r="G24" i="522"/>
  <c r="H24" i="522"/>
  <c r="G18" i="522"/>
  <c r="H18" i="522"/>
  <c r="G51" i="521"/>
  <c r="H51" i="521"/>
  <c r="G48" i="521"/>
  <c r="H48" i="521"/>
  <c r="G45" i="521"/>
  <c r="H45" i="521"/>
  <c r="G42" i="521"/>
  <c r="H42" i="521"/>
  <c r="G39" i="521"/>
  <c r="H39" i="521"/>
  <c r="G36" i="521"/>
  <c r="H36" i="521"/>
  <c r="G33" i="521"/>
  <c r="H33" i="521"/>
  <c r="G30" i="521"/>
  <c r="H30" i="521"/>
  <c r="G27" i="521"/>
  <c r="H27" i="521"/>
  <c r="G24" i="521"/>
  <c r="H24" i="521"/>
  <c r="G18" i="521"/>
  <c r="H18" i="521"/>
  <c r="G87" i="520"/>
  <c r="H87" i="520"/>
  <c r="G84" i="520"/>
  <c r="H84" i="520"/>
  <c r="G81" i="520"/>
  <c r="H81" i="520"/>
  <c r="G78" i="520"/>
  <c r="H78" i="520"/>
  <c r="G75" i="520"/>
  <c r="H75" i="520"/>
  <c r="G72" i="520"/>
  <c r="H72" i="520"/>
  <c r="G69" i="520"/>
  <c r="H69" i="520"/>
  <c r="G66" i="520"/>
  <c r="H66" i="520"/>
  <c r="G63" i="520"/>
  <c r="H63" i="520"/>
  <c r="G60" i="520"/>
  <c r="H60" i="520"/>
  <c r="G54" i="520"/>
  <c r="H54" i="520"/>
  <c r="G112" i="519"/>
  <c r="H112" i="519"/>
  <c r="G109" i="519"/>
  <c r="H109" i="519"/>
  <c r="G106" i="519"/>
  <c r="H106" i="519"/>
  <c r="G103" i="519"/>
  <c r="H103" i="519"/>
  <c r="G100" i="519"/>
  <c r="H100" i="519"/>
  <c r="G97" i="519"/>
  <c r="H97" i="519"/>
  <c r="G94" i="519"/>
  <c r="H94" i="519"/>
  <c r="G91" i="519"/>
  <c r="H91" i="519"/>
  <c r="G88" i="519"/>
  <c r="H88" i="519"/>
  <c r="G85" i="519"/>
  <c r="H85" i="519"/>
  <c r="G79" i="519"/>
  <c r="H79" i="519"/>
  <c r="G102" i="518"/>
  <c r="H102" i="518"/>
  <c r="G99" i="518"/>
  <c r="H99" i="518"/>
  <c r="G96" i="518"/>
  <c r="H96" i="518"/>
  <c r="G93" i="518"/>
  <c r="H93" i="518"/>
  <c r="G90" i="518"/>
  <c r="H90" i="518"/>
  <c r="G87" i="518"/>
  <c r="H87" i="518"/>
  <c r="G84" i="518"/>
  <c r="H84" i="518"/>
  <c r="G81" i="518"/>
  <c r="H81" i="518"/>
  <c r="G78" i="518"/>
  <c r="H78" i="518"/>
  <c r="G75" i="518"/>
  <c r="H75" i="518"/>
  <c r="G69" i="518"/>
  <c r="H69" i="518"/>
  <c r="G113" i="517"/>
  <c r="H113" i="517"/>
  <c r="G110" i="517"/>
  <c r="H110" i="517"/>
  <c r="G107" i="517"/>
  <c r="H107" i="517"/>
  <c r="G104" i="517"/>
  <c r="H104" i="517"/>
  <c r="G101" i="517"/>
  <c r="H101" i="517"/>
  <c r="G98" i="517"/>
  <c r="H98" i="517"/>
  <c r="G95" i="517"/>
  <c r="H95" i="517"/>
  <c r="G92" i="517"/>
  <c r="H92" i="517"/>
  <c r="G89" i="517"/>
  <c r="H89" i="517"/>
  <c r="G83" i="517"/>
  <c r="H83" i="517"/>
  <c r="G69" i="517"/>
  <c r="H69" i="517"/>
  <c r="G94" i="516"/>
  <c r="H94" i="516"/>
  <c r="G91" i="516"/>
  <c r="H91" i="516"/>
  <c r="G88" i="516"/>
  <c r="H88" i="516"/>
  <c r="G85" i="516"/>
  <c r="H85" i="516"/>
  <c r="G82" i="516"/>
  <c r="H82" i="516"/>
  <c r="G79" i="516"/>
  <c r="H79" i="516"/>
  <c r="G76" i="516"/>
  <c r="H76" i="516"/>
  <c r="G73" i="516"/>
  <c r="H73" i="516"/>
  <c r="G70" i="516"/>
  <c r="H70" i="516"/>
  <c r="G67" i="516"/>
  <c r="H67" i="516"/>
  <c r="G61" i="516"/>
  <c r="H61" i="516"/>
  <c r="G124" i="515"/>
  <c r="H124" i="515"/>
  <c r="G121" i="515"/>
  <c r="H121" i="515"/>
  <c r="G118" i="515"/>
  <c r="H118" i="515"/>
  <c r="G115" i="515"/>
  <c r="H115" i="515"/>
  <c r="G112" i="515"/>
  <c r="H112" i="515"/>
  <c r="G109" i="515"/>
  <c r="H109" i="515"/>
  <c r="G106" i="515"/>
  <c r="H106" i="515"/>
  <c r="G103" i="515"/>
  <c r="H103" i="515"/>
  <c r="G100" i="515"/>
  <c r="H100" i="515"/>
  <c r="G97" i="515"/>
  <c r="H97" i="515"/>
  <c r="G91" i="515"/>
  <c r="H91" i="515"/>
  <c r="G125" i="514"/>
  <c r="H125" i="514"/>
  <c r="G122" i="514"/>
  <c r="H122" i="514"/>
  <c r="G119" i="514"/>
  <c r="H119" i="514"/>
  <c r="G116" i="514"/>
  <c r="H116" i="514"/>
  <c r="G113" i="514"/>
  <c r="H113" i="514"/>
  <c r="G110" i="514"/>
  <c r="H110" i="514"/>
  <c r="G107" i="514"/>
  <c r="H107" i="514"/>
  <c r="G104" i="514"/>
  <c r="H104" i="514"/>
  <c r="G101" i="514"/>
  <c r="H101" i="514"/>
  <c r="G98" i="514"/>
  <c r="H98" i="514"/>
  <c r="G92" i="514"/>
  <c r="H92" i="514"/>
  <c r="G80" i="513"/>
  <c r="H80" i="513"/>
  <c r="G77" i="513"/>
  <c r="H77" i="513"/>
  <c r="G74" i="513"/>
  <c r="H74" i="513"/>
  <c r="G71" i="513"/>
  <c r="H71" i="513"/>
  <c r="G68" i="513"/>
  <c r="H68" i="513"/>
  <c r="G65" i="513"/>
  <c r="H65" i="513"/>
  <c r="G62" i="513"/>
  <c r="H62" i="513"/>
  <c r="G59" i="513"/>
  <c r="H59" i="513"/>
  <c r="G56" i="513"/>
  <c r="H56" i="513"/>
  <c r="G53" i="513"/>
  <c r="H53" i="513"/>
  <c r="G47" i="513"/>
  <c r="H47" i="513"/>
  <c r="G60" i="512"/>
  <c r="H60" i="512"/>
  <c r="G57" i="512"/>
  <c r="H57" i="512"/>
  <c r="G54" i="512"/>
  <c r="H54" i="512"/>
  <c r="G51" i="512"/>
  <c r="H51" i="512"/>
  <c r="G48" i="512"/>
  <c r="H48" i="512"/>
  <c r="G45" i="512"/>
  <c r="H45" i="512"/>
  <c r="G42" i="512"/>
  <c r="H42" i="512"/>
  <c r="G39" i="512"/>
  <c r="H39" i="512"/>
  <c r="G36" i="512"/>
  <c r="H36" i="512"/>
  <c r="G33" i="512"/>
  <c r="H33" i="512"/>
  <c r="G27" i="512"/>
  <c r="H27" i="512"/>
  <c r="G60" i="511"/>
  <c r="H60" i="511"/>
  <c r="G57" i="511"/>
  <c r="H57" i="511"/>
  <c r="G54" i="511"/>
  <c r="H54" i="511"/>
  <c r="G51" i="511"/>
  <c r="H51" i="511"/>
  <c r="G48" i="511"/>
  <c r="H48" i="511"/>
  <c r="G45" i="511"/>
  <c r="H45" i="511"/>
  <c r="G42" i="511"/>
  <c r="H42" i="511"/>
  <c r="G39" i="511"/>
  <c r="H39" i="511"/>
  <c r="G36" i="511"/>
  <c r="H36" i="511"/>
  <c r="G33" i="511"/>
  <c r="H33" i="511"/>
  <c r="G27" i="511"/>
  <c r="H27" i="511"/>
  <c r="G100" i="510"/>
  <c r="H100" i="510"/>
  <c r="G97" i="510"/>
  <c r="H97" i="510"/>
  <c r="G94" i="510"/>
  <c r="H94" i="510"/>
  <c r="G91" i="510"/>
  <c r="H91" i="510"/>
  <c r="G88" i="510"/>
  <c r="H88" i="510"/>
  <c r="G85" i="510"/>
  <c r="H85" i="510"/>
  <c r="G82" i="510"/>
  <c r="H82" i="510"/>
  <c r="G79" i="510"/>
  <c r="H79" i="510"/>
  <c r="G76" i="510"/>
  <c r="H76" i="510"/>
  <c r="G73" i="510"/>
  <c r="H73" i="510"/>
  <c r="G67" i="510"/>
  <c r="H67" i="510"/>
  <c r="G80" i="509"/>
  <c r="H80" i="509"/>
  <c r="G77" i="509"/>
  <c r="H77" i="509"/>
  <c r="G74" i="509"/>
  <c r="H74" i="509"/>
  <c r="G71" i="509"/>
  <c r="H71" i="509"/>
  <c r="G68" i="509"/>
  <c r="H68" i="509"/>
  <c r="G65" i="509"/>
  <c r="H65" i="509"/>
  <c r="G62" i="509"/>
  <c r="H62" i="509"/>
  <c r="G59" i="509"/>
  <c r="H59" i="509"/>
  <c r="G56" i="509"/>
  <c r="H56" i="509"/>
  <c r="G53" i="509"/>
  <c r="H53" i="509"/>
  <c r="G47" i="509"/>
  <c r="H47" i="509"/>
  <c r="G100" i="508"/>
  <c r="H100" i="508"/>
  <c r="G97" i="508"/>
  <c r="H97" i="508"/>
  <c r="G94" i="508"/>
  <c r="H94" i="508"/>
  <c r="G91" i="508"/>
  <c r="H91" i="508"/>
  <c r="G88" i="508"/>
  <c r="H88" i="508"/>
  <c r="G85" i="508"/>
  <c r="H85" i="508"/>
  <c r="G82" i="508"/>
  <c r="H82" i="508"/>
  <c r="G79" i="508"/>
  <c r="H79" i="508"/>
  <c r="G76" i="508"/>
  <c r="H76" i="508"/>
  <c r="G73" i="508"/>
  <c r="H73" i="508"/>
  <c r="G67" i="508"/>
  <c r="H67" i="508"/>
  <c r="G198" i="507"/>
  <c r="H198" i="507"/>
  <c r="G195" i="507"/>
  <c r="H195" i="507"/>
  <c r="G192" i="507"/>
  <c r="H192" i="507"/>
  <c r="G189" i="507"/>
  <c r="H189" i="507"/>
  <c r="G186" i="507"/>
  <c r="H186" i="507"/>
  <c r="G183" i="507"/>
  <c r="H183" i="507"/>
  <c r="G180" i="507"/>
  <c r="H180" i="507"/>
  <c r="G177" i="507"/>
  <c r="H177" i="507"/>
  <c r="G174" i="507"/>
  <c r="H174" i="507"/>
  <c r="G171" i="507"/>
  <c r="H171" i="507"/>
  <c r="G61" i="506"/>
  <c r="H61" i="506"/>
  <c r="G58" i="506"/>
  <c r="H58" i="506"/>
  <c r="G55" i="506"/>
  <c r="H55" i="506"/>
  <c r="G52" i="506"/>
  <c r="H52" i="506"/>
  <c r="G49" i="506"/>
  <c r="H49" i="506"/>
  <c r="G46" i="506"/>
  <c r="H46" i="506"/>
  <c r="G43" i="506"/>
  <c r="H43" i="506"/>
  <c r="G40" i="506"/>
  <c r="H40" i="506"/>
  <c r="G37" i="506"/>
  <c r="H37" i="506"/>
  <c r="G34" i="506"/>
  <c r="H34" i="506"/>
  <c r="G28" i="506"/>
  <c r="H28" i="506"/>
  <c r="G101" i="505"/>
  <c r="H101" i="505"/>
  <c r="G98" i="505"/>
  <c r="H98" i="505"/>
  <c r="G95" i="505"/>
  <c r="H95" i="505"/>
  <c r="G92" i="505"/>
  <c r="H92" i="505"/>
  <c r="G89" i="505"/>
  <c r="H89" i="505"/>
  <c r="G86" i="505"/>
  <c r="H86" i="505"/>
  <c r="G83" i="505"/>
  <c r="H83" i="505"/>
  <c r="G80" i="505"/>
  <c r="H80" i="505"/>
  <c r="G77" i="505"/>
  <c r="H77" i="505"/>
  <c r="G74" i="505"/>
  <c r="H74" i="505"/>
  <c r="G68" i="505"/>
  <c r="H68" i="505"/>
  <c r="G51" i="504"/>
  <c r="H51" i="504"/>
  <c r="G48" i="504"/>
  <c r="H48" i="504"/>
  <c r="G45" i="504"/>
  <c r="H45" i="504"/>
  <c r="G42" i="504"/>
  <c r="H42" i="504"/>
  <c r="G39" i="504"/>
  <c r="H39" i="504"/>
  <c r="G36" i="504"/>
  <c r="H36" i="504"/>
  <c r="G33" i="504"/>
  <c r="H33" i="504"/>
  <c r="G30" i="504"/>
  <c r="H30" i="504"/>
  <c r="G27" i="504"/>
  <c r="H27" i="504"/>
  <c r="G24" i="504"/>
  <c r="H24" i="504"/>
  <c r="G18" i="504"/>
  <c r="H18" i="504"/>
  <c r="G70" i="503"/>
  <c r="H70" i="503"/>
  <c r="G67" i="503"/>
  <c r="H67" i="503"/>
  <c r="G64" i="503"/>
  <c r="H64" i="503"/>
  <c r="G61" i="503"/>
  <c r="H61" i="503"/>
  <c r="G58" i="503"/>
  <c r="H58" i="503"/>
  <c r="G55" i="503"/>
  <c r="H55" i="503"/>
  <c r="G52" i="503"/>
  <c r="H52" i="503"/>
  <c r="G49" i="503"/>
  <c r="H49" i="503"/>
  <c r="G46" i="503"/>
  <c r="H46" i="503"/>
  <c r="G43" i="503"/>
  <c r="H43" i="503"/>
  <c r="G37" i="503"/>
  <c r="H37" i="503"/>
  <c r="G67" i="502"/>
  <c r="H67" i="502"/>
  <c r="G64" i="502"/>
  <c r="H64" i="502"/>
  <c r="G61" i="502"/>
  <c r="H61" i="502"/>
  <c r="G58" i="502"/>
  <c r="H58" i="502"/>
  <c r="G55" i="502"/>
  <c r="H55" i="502"/>
  <c r="G52" i="502"/>
  <c r="H52" i="502"/>
  <c r="G49" i="502"/>
  <c r="H49" i="502"/>
  <c r="G46" i="502"/>
  <c r="H46" i="502"/>
  <c r="G43" i="502"/>
  <c r="H43" i="502"/>
  <c r="G40" i="502"/>
  <c r="H40" i="502"/>
  <c r="G34" i="502"/>
  <c r="H34" i="502"/>
  <c r="G65" i="501"/>
  <c r="H65" i="501"/>
  <c r="G62" i="501"/>
  <c r="H62" i="501"/>
  <c r="G59" i="501"/>
  <c r="H59" i="501"/>
  <c r="G56" i="501"/>
  <c r="H56" i="501"/>
  <c r="G53" i="501"/>
  <c r="H53" i="501"/>
  <c r="G50" i="501"/>
  <c r="H50" i="501"/>
  <c r="G47" i="501"/>
  <c r="H47" i="501"/>
  <c r="G44" i="501"/>
  <c r="H44" i="501"/>
  <c r="G41" i="501"/>
  <c r="H41" i="501"/>
  <c r="G38" i="501"/>
  <c r="H38" i="501"/>
  <c r="G32" i="501"/>
  <c r="H32" i="501"/>
  <c r="G100" i="500"/>
  <c r="H100" i="500"/>
  <c r="G97" i="500"/>
  <c r="H97" i="500"/>
  <c r="G94" i="500"/>
  <c r="H94" i="500"/>
  <c r="G91" i="500"/>
  <c r="H91" i="500"/>
  <c r="G88" i="500"/>
  <c r="H88" i="500"/>
  <c r="G85" i="500"/>
  <c r="H85" i="500"/>
  <c r="G82" i="500"/>
  <c r="H82" i="500"/>
  <c r="G79" i="500"/>
  <c r="H79" i="500"/>
  <c r="G76" i="500"/>
  <c r="H76" i="500"/>
  <c r="G73" i="500"/>
  <c r="H73" i="500"/>
  <c r="G67" i="500"/>
  <c r="H67" i="500"/>
  <c r="G100" i="499"/>
  <c r="H100" i="499"/>
  <c r="G97" i="499"/>
  <c r="H97" i="499"/>
  <c r="G94" i="499"/>
  <c r="H94" i="499"/>
  <c r="G91" i="499"/>
  <c r="H91" i="499"/>
  <c r="G88" i="499"/>
  <c r="H88" i="499"/>
  <c r="G85" i="499"/>
  <c r="H85" i="499"/>
  <c r="G82" i="499"/>
  <c r="H82" i="499"/>
  <c r="G79" i="499"/>
  <c r="H79" i="499"/>
  <c r="G76" i="499"/>
  <c r="H76" i="499"/>
  <c r="G73" i="499"/>
  <c r="H73" i="499"/>
  <c r="G67" i="499"/>
  <c r="H67" i="499"/>
  <c r="G129" i="498"/>
  <c r="H129" i="498"/>
  <c r="G126" i="498"/>
  <c r="H126" i="498"/>
  <c r="G123" i="498"/>
  <c r="H123" i="498"/>
  <c r="G120" i="498"/>
  <c r="H120" i="498"/>
  <c r="G117" i="498"/>
  <c r="H117" i="498"/>
  <c r="G114" i="498"/>
  <c r="H114" i="498"/>
  <c r="G111" i="498"/>
  <c r="H111" i="498"/>
  <c r="G108" i="498"/>
  <c r="H108" i="498"/>
  <c r="G105" i="498"/>
  <c r="H105" i="498"/>
  <c r="G102" i="498"/>
  <c r="H102" i="498"/>
  <c r="C167" i="496"/>
  <c r="C163" i="496"/>
  <c r="G108" i="496"/>
  <c r="H108" i="496"/>
  <c r="G105" i="496"/>
  <c r="H105" i="496"/>
  <c r="G102" i="496"/>
  <c r="H102" i="496"/>
  <c r="G99" i="496"/>
  <c r="H99" i="496"/>
  <c r="G96" i="496"/>
  <c r="H96" i="496"/>
  <c r="G93" i="496"/>
  <c r="H93" i="496"/>
  <c r="G90" i="496"/>
  <c r="H90" i="496"/>
  <c r="G87" i="496"/>
  <c r="H87" i="496"/>
  <c r="G84" i="496"/>
  <c r="H84" i="496"/>
  <c r="G81" i="496"/>
  <c r="H81" i="496"/>
  <c r="G75" i="496"/>
  <c r="H75" i="496"/>
  <c r="G93" i="495"/>
  <c r="H93" i="495"/>
  <c r="G90" i="495"/>
  <c r="H90" i="495"/>
  <c r="G87" i="495"/>
  <c r="H87" i="495"/>
  <c r="G84" i="495"/>
  <c r="H84" i="495"/>
  <c r="G81" i="495"/>
  <c r="H81" i="495"/>
  <c r="G78" i="495"/>
  <c r="H78" i="495"/>
  <c r="G75" i="495"/>
  <c r="H75" i="495"/>
  <c r="G72" i="495"/>
  <c r="H72" i="495"/>
  <c r="G69" i="495"/>
  <c r="H69" i="495"/>
  <c r="G66" i="495"/>
  <c r="H66" i="495"/>
  <c r="G60" i="495"/>
  <c r="H60" i="495"/>
  <c r="G101" i="494"/>
  <c r="H101" i="494"/>
  <c r="G98" i="494"/>
  <c r="H98" i="494"/>
  <c r="G95" i="494"/>
  <c r="H95" i="494"/>
  <c r="G92" i="494"/>
  <c r="H92" i="494"/>
  <c r="G89" i="494"/>
  <c r="H89" i="494"/>
  <c r="G86" i="494"/>
  <c r="H86" i="494"/>
  <c r="G83" i="494"/>
  <c r="H83" i="494"/>
  <c r="G80" i="494"/>
  <c r="H80" i="494"/>
  <c r="G77" i="494"/>
  <c r="H77" i="494"/>
  <c r="G74" i="494"/>
  <c r="H74" i="494"/>
  <c r="G68" i="494"/>
  <c r="H68" i="494"/>
  <c r="G102" i="493"/>
  <c r="H102" i="493"/>
  <c r="G99" i="493"/>
  <c r="H99" i="493"/>
  <c r="G96" i="493"/>
  <c r="H96" i="493"/>
  <c r="G93" i="493"/>
  <c r="H93" i="493"/>
  <c r="G90" i="493"/>
  <c r="H90" i="493"/>
  <c r="G87" i="493"/>
  <c r="H87" i="493"/>
  <c r="G84" i="493"/>
  <c r="H84" i="493"/>
  <c r="G81" i="493"/>
  <c r="H81" i="493"/>
  <c r="G78" i="493"/>
  <c r="H78" i="493"/>
  <c r="G75" i="493"/>
  <c r="H75" i="493"/>
  <c r="G92" i="492"/>
  <c r="H92" i="492"/>
  <c r="G89" i="492"/>
  <c r="H89" i="492"/>
  <c r="G86" i="492"/>
  <c r="H86" i="492"/>
  <c r="G83" i="492"/>
  <c r="H83" i="492"/>
  <c r="G80" i="492"/>
  <c r="H80" i="492"/>
  <c r="G77" i="492"/>
  <c r="H77" i="492"/>
  <c r="G74" i="492"/>
  <c r="H74" i="492"/>
  <c r="G71" i="492"/>
  <c r="H71" i="492"/>
  <c r="G68" i="492"/>
  <c r="H68" i="492"/>
  <c r="G65" i="492"/>
  <c r="H65" i="492"/>
  <c r="G59" i="492"/>
  <c r="H59" i="492"/>
  <c r="G110" i="491"/>
  <c r="H110" i="491"/>
  <c r="G107" i="491"/>
  <c r="H107" i="491"/>
  <c r="G104" i="491"/>
  <c r="H104" i="491"/>
  <c r="G101" i="491"/>
  <c r="H101" i="491"/>
  <c r="G98" i="491"/>
  <c r="H98" i="491"/>
  <c r="G95" i="491"/>
  <c r="H95" i="491"/>
  <c r="G92" i="491"/>
  <c r="H92" i="491"/>
  <c r="G89" i="491"/>
  <c r="H89" i="491"/>
  <c r="G86" i="491"/>
  <c r="H86" i="491"/>
  <c r="G83" i="491"/>
  <c r="H83" i="491"/>
  <c r="G77" i="491"/>
  <c r="H77" i="491"/>
  <c r="G85" i="490"/>
  <c r="H85" i="490"/>
  <c r="G82" i="490"/>
  <c r="H82" i="490"/>
  <c r="G79" i="490"/>
  <c r="H79" i="490"/>
  <c r="G76" i="490"/>
  <c r="H76" i="490"/>
  <c r="G73" i="490"/>
  <c r="H73" i="490"/>
  <c r="G70" i="490"/>
  <c r="H70" i="490"/>
  <c r="G67" i="490"/>
  <c r="H67" i="490"/>
  <c r="G64" i="490"/>
  <c r="H64" i="490"/>
  <c r="G61" i="490"/>
  <c r="H61" i="490"/>
  <c r="G58" i="490"/>
  <c r="H58" i="490"/>
  <c r="G52" i="490"/>
  <c r="H52" i="490"/>
  <c r="G80" i="489"/>
  <c r="H80" i="489"/>
  <c r="G77" i="489"/>
  <c r="H77" i="489"/>
  <c r="G74" i="489"/>
  <c r="H74" i="489"/>
  <c r="G71" i="489"/>
  <c r="H71" i="489"/>
  <c r="G68" i="489"/>
  <c r="H68" i="489"/>
  <c r="G65" i="489"/>
  <c r="H65" i="489"/>
  <c r="G62" i="489"/>
  <c r="H62" i="489"/>
  <c r="G59" i="489"/>
  <c r="H59" i="489"/>
  <c r="G56" i="489"/>
  <c r="H56" i="489"/>
  <c r="G53" i="489"/>
  <c r="H53" i="489"/>
  <c r="G47" i="489"/>
  <c r="H47" i="489"/>
  <c r="G78" i="488"/>
  <c r="H78" i="488"/>
  <c r="G75" i="488"/>
  <c r="H75" i="488"/>
  <c r="G72" i="488"/>
  <c r="H72" i="488"/>
  <c r="G69" i="488"/>
  <c r="H69" i="488"/>
  <c r="G66" i="488"/>
  <c r="H66" i="488"/>
  <c r="G63" i="488"/>
  <c r="H63" i="488"/>
  <c r="G60" i="488"/>
  <c r="H60" i="488"/>
  <c r="G57" i="488"/>
  <c r="H57" i="488"/>
  <c r="G54" i="488"/>
  <c r="H54" i="488"/>
  <c r="G51" i="488"/>
  <c r="H51" i="488"/>
  <c r="G45" i="488"/>
  <c r="H45" i="488"/>
  <c r="G118" i="487"/>
  <c r="H118" i="487"/>
  <c r="G115" i="487"/>
  <c r="H115" i="487"/>
  <c r="G112" i="487"/>
  <c r="H112" i="487"/>
  <c r="G109" i="487"/>
  <c r="H109" i="487"/>
  <c r="G106" i="487"/>
  <c r="H106" i="487"/>
  <c r="G103" i="487"/>
  <c r="H103" i="487"/>
  <c r="G100" i="487"/>
  <c r="H100" i="487"/>
  <c r="G97" i="487"/>
  <c r="H97" i="487"/>
  <c r="G94" i="487"/>
  <c r="H94" i="487"/>
  <c r="G91" i="487"/>
  <c r="H91" i="487"/>
  <c r="G104" i="486"/>
  <c r="H104" i="486"/>
  <c r="G101" i="486"/>
  <c r="H101" i="486"/>
  <c r="G98" i="486"/>
  <c r="H98" i="486"/>
  <c r="G95" i="486"/>
  <c r="H95" i="486"/>
  <c r="G92" i="486"/>
  <c r="H92" i="486"/>
  <c r="G89" i="486"/>
  <c r="H89" i="486"/>
  <c r="G86" i="486"/>
  <c r="H86" i="486"/>
  <c r="G83" i="486"/>
  <c r="H83" i="486"/>
  <c r="G80" i="486"/>
  <c r="H80" i="486"/>
  <c r="G77" i="486"/>
  <c r="H77" i="486"/>
  <c r="G71" i="486"/>
  <c r="H71" i="486"/>
  <c r="G112" i="485"/>
  <c r="H112" i="485"/>
  <c r="G109" i="485"/>
  <c r="H109" i="485"/>
  <c r="G106" i="485"/>
  <c r="H106" i="485"/>
  <c r="G103" i="485"/>
  <c r="H103" i="485"/>
  <c r="G100" i="485"/>
  <c r="H100" i="485"/>
  <c r="G97" i="485"/>
  <c r="H97" i="485"/>
  <c r="G94" i="485"/>
  <c r="H94" i="485"/>
  <c r="G91" i="485"/>
  <c r="H91" i="485"/>
  <c r="G88" i="485"/>
  <c r="H88" i="485"/>
  <c r="G85" i="485"/>
  <c r="H85" i="485"/>
  <c r="G79" i="485"/>
  <c r="H79" i="485"/>
  <c r="C189" i="484"/>
  <c r="C184" i="484"/>
  <c r="G126" i="484"/>
  <c r="H126" i="484"/>
  <c r="G123" i="484"/>
  <c r="H123" i="484"/>
  <c r="G120" i="484"/>
  <c r="H120" i="484"/>
  <c r="G117" i="484"/>
  <c r="H117" i="484"/>
  <c r="G114" i="484"/>
  <c r="H114" i="484"/>
  <c r="G111" i="484"/>
  <c r="H111" i="484"/>
  <c r="G108" i="484"/>
  <c r="H108" i="484"/>
  <c r="G105" i="484"/>
  <c r="H105" i="484"/>
  <c r="G102" i="484"/>
  <c r="H102" i="484"/>
  <c r="G99" i="484"/>
  <c r="H99" i="484"/>
  <c r="G101" i="483"/>
  <c r="H101" i="483"/>
  <c r="G98" i="483"/>
  <c r="H98" i="483"/>
  <c r="G95" i="483"/>
  <c r="H95" i="483"/>
  <c r="G92" i="483"/>
  <c r="H92" i="483"/>
  <c r="G89" i="483"/>
  <c r="H89" i="483"/>
  <c r="G86" i="483"/>
  <c r="H86" i="483"/>
  <c r="G83" i="483"/>
  <c r="H83" i="483"/>
  <c r="G80" i="483"/>
  <c r="H80" i="483"/>
  <c r="G77" i="483"/>
  <c r="H77" i="483"/>
  <c r="G74" i="483"/>
  <c r="H74" i="483"/>
  <c r="G68" i="483"/>
  <c r="H68" i="483"/>
  <c r="G100" i="482"/>
  <c r="H100" i="482"/>
  <c r="G97" i="482"/>
  <c r="H97" i="482"/>
  <c r="G94" i="482"/>
  <c r="H94" i="482"/>
  <c r="G91" i="482"/>
  <c r="H91" i="482"/>
  <c r="G88" i="482"/>
  <c r="H88" i="482"/>
  <c r="G85" i="482"/>
  <c r="H85" i="482"/>
  <c r="G82" i="482"/>
  <c r="H82" i="482"/>
  <c r="G79" i="482"/>
  <c r="H79" i="482"/>
  <c r="G76" i="482"/>
  <c r="H76" i="482"/>
  <c r="G73" i="482"/>
  <c r="H73" i="482"/>
  <c r="G99" i="481"/>
  <c r="H99" i="481"/>
  <c r="G96" i="481"/>
  <c r="H96" i="481"/>
  <c r="G93" i="481"/>
  <c r="H93" i="481"/>
  <c r="G90" i="481"/>
  <c r="H90" i="481"/>
  <c r="G87" i="481"/>
  <c r="H87" i="481"/>
  <c r="G84" i="481"/>
  <c r="H84" i="481"/>
  <c r="G81" i="481"/>
  <c r="H81" i="481"/>
  <c r="G78" i="481"/>
  <c r="H78" i="481"/>
  <c r="G75" i="481"/>
  <c r="H75" i="481"/>
  <c r="G72" i="481"/>
  <c r="H72" i="481"/>
  <c r="G66" i="481"/>
  <c r="H66" i="481"/>
  <c r="G80" i="480"/>
  <c r="H80" i="480"/>
  <c r="G77" i="480"/>
  <c r="H77" i="480"/>
  <c r="G74" i="480"/>
  <c r="H74" i="480"/>
  <c r="G71" i="480"/>
  <c r="H71" i="480"/>
  <c r="G68" i="480"/>
  <c r="H68" i="480"/>
  <c r="G65" i="480"/>
  <c r="H65" i="480"/>
  <c r="G62" i="480"/>
  <c r="H62" i="480"/>
  <c r="G59" i="480"/>
  <c r="H59" i="480"/>
  <c r="G56" i="480"/>
  <c r="H56" i="480"/>
  <c r="G53" i="480"/>
  <c r="H53" i="480"/>
  <c r="G47" i="480"/>
  <c r="H47" i="480"/>
  <c r="G80" i="479"/>
  <c r="H80" i="479"/>
  <c r="G77" i="479"/>
  <c r="H77" i="479"/>
  <c r="G74" i="479"/>
  <c r="H74" i="479"/>
  <c r="G71" i="479"/>
  <c r="H71" i="479"/>
  <c r="G68" i="479"/>
  <c r="H68" i="479"/>
  <c r="G65" i="479"/>
  <c r="H65" i="479"/>
  <c r="G62" i="479"/>
  <c r="H62" i="479"/>
  <c r="G59" i="479"/>
  <c r="H59" i="479"/>
  <c r="G56" i="479"/>
  <c r="H56" i="479"/>
  <c r="G53" i="479"/>
  <c r="H53" i="479"/>
  <c r="G47" i="479"/>
  <c r="H47" i="479"/>
  <c r="G80" i="478"/>
  <c r="H80" i="478"/>
  <c r="G77" i="478"/>
  <c r="H77" i="478"/>
  <c r="G74" i="478"/>
  <c r="H74" i="478"/>
  <c r="G71" i="478"/>
  <c r="H71" i="478"/>
  <c r="G68" i="478"/>
  <c r="H68" i="478"/>
  <c r="G65" i="478"/>
  <c r="H65" i="478"/>
  <c r="G62" i="478"/>
  <c r="H62" i="478"/>
  <c r="G59" i="478"/>
  <c r="H59" i="478"/>
  <c r="G56" i="478"/>
  <c r="H56" i="478"/>
  <c r="G53" i="478"/>
  <c r="H53" i="478"/>
  <c r="G47" i="478"/>
  <c r="H47" i="478"/>
  <c r="G150" i="477"/>
  <c r="H150" i="477"/>
  <c r="G147" i="477"/>
  <c r="H147" i="477"/>
  <c r="G144" i="477"/>
  <c r="H144" i="477"/>
  <c r="G141" i="477"/>
  <c r="H141" i="477"/>
  <c r="G138" i="477"/>
  <c r="H138" i="477"/>
  <c r="G135" i="477"/>
  <c r="H135" i="477"/>
  <c r="G132" i="477"/>
  <c r="H132" i="477"/>
  <c r="G129" i="477"/>
  <c r="H129" i="477"/>
  <c r="G126" i="477"/>
  <c r="H126" i="477"/>
  <c r="G123" i="477"/>
  <c r="H123" i="477"/>
  <c r="G117" i="477"/>
  <c r="H117" i="477"/>
  <c r="G86" i="476"/>
  <c r="H86" i="476"/>
  <c r="G83" i="476"/>
  <c r="H83" i="476"/>
  <c r="G80" i="476"/>
  <c r="H80" i="476"/>
  <c r="G77" i="476"/>
  <c r="H77" i="476"/>
  <c r="G74" i="476"/>
  <c r="H74" i="476"/>
  <c r="G71" i="476"/>
  <c r="H71" i="476"/>
  <c r="G68" i="476"/>
  <c r="H68" i="476"/>
  <c r="G65" i="476"/>
  <c r="H65" i="476"/>
  <c r="G62" i="476"/>
  <c r="H62" i="476"/>
  <c r="G59" i="476"/>
  <c r="H59" i="476"/>
  <c r="G53" i="476"/>
  <c r="H53" i="476"/>
  <c r="C291" i="475"/>
  <c r="C275" i="475"/>
  <c r="G173" i="475"/>
  <c r="H173" i="475"/>
  <c r="G170" i="475"/>
  <c r="H170" i="475"/>
  <c r="G167" i="475"/>
  <c r="H167" i="475"/>
  <c r="G164" i="475"/>
  <c r="H164" i="475"/>
  <c r="G161" i="475"/>
  <c r="H161" i="475"/>
  <c r="G158" i="475"/>
  <c r="H158" i="475"/>
  <c r="G155" i="475"/>
  <c r="H155" i="475"/>
  <c r="G148" i="475"/>
  <c r="H148" i="475"/>
  <c r="G145" i="475"/>
  <c r="H145" i="475"/>
  <c r="G118" i="475"/>
  <c r="H118" i="475"/>
  <c r="C1662" i="474"/>
  <c r="C1435" i="474"/>
  <c r="G476" i="474"/>
  <c r="H476" i="474"/>
  <c r="G473" i="474"/>
  <c r="H473" i="474"/>
  <c r="G469" i="474"/>
  <c r="H469" i="474"/>
  <c r="G466" i="474"/>
  <c r="H466" i="474"/>
  <c r="G463" i="474"/>
  <c r="H463" i="474"/>
  <c r="G427" i="474"/>
  <c r="H427" i="474"/>
  <c r="G424" i="474"/>
  <c r="H424" i="474"/>
  <c r="G421" i="474"/>
  <c r="H421" i="474"/>
  <c r="G418" i="474"/>
  <c r="H418" i="474"/>
  <c r="G410" i="474"/>
  <c r="H410" i="474"/>
  <c r="C214" i="473"/>
  <c r="C209" i="473"/>
  <c r="G145" i="473"/>
  <c r="H145" i="473"/>
  <c r="G142" i="473"/>
  <c r="H142" i="473"/>
  <c r="G138" i="473"/>
  <c r="H138" i="473"/>
  <c r="G135" i="473"/>
  <c r="H135" i="473"/>
  <c r="G132" i="473"/>
  <c r="H132" i="473"/>
  <c r="G128" i="473"/>
  <c r="H128" i="473"/>
  <c r="G125" i="473"/>
  <c r="H125" i="473"/>
  <c r="G121" i="473"/>
  <c r="H121" i="473"/>
  <c r="G118" i="473"/>
  <c r="H118" i="473"/>
  <c r="G103" i="473"/>
  <c r="H103" i="473"/>
  <c r="G65" i="473"/>
  <c r="H65" i="473"/>
  <c r="G59" i="472"/>
  <c r="H59" i="472"/>
  <c r="G56" i="472"/>
  <c r="H56" i="472"/>
  <c r="G53" i="472"/>
  <c r="H53" i="472"/>
  <c r="G50" i="472"/>
  <c r="H50" i="472"/>
  <c r="G47" i="472"/>
  <c r="H47" i="472"/>
  <c r="G44" i="472"/>
  <c r="H44" i="472"/>
  <c r="G41" i="472"/>
  <c r="H41" i="472"/>
  <c r="G38" i="472"/>
  <c r="H38" i="472"/>
  <c r="G35" i="472"/>
  <c r="H35" i="472"/>
  <c r="C170" i="496" l="1"/>
  <c r="C192" i="484"/>
  <c r="C294" i="475"/>
  <c r="C1665" i="474"/>
  <c r="C217" i="47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332F0D5-2052-4EB8-9CA7-937EC23D0C05}" name="Connection" type="1" refreshedVersion="0" background="1">
    <dbPr connection="DRIVER={Microsoft ODBC for Oracle};UID=TATADB;pwd=TATADB9$;SERVER=MPLUSLIV;"/>
  </connection>
  <connection id="2" xr16:uid="{E6772909-126B-4FB0-84DB-792CB9FF0784}" name="Connection1" type="1" refreshedVersion="0" background="1">
    <dbPr connection="DRIVER={Microsoft ODBC for Oracle};UID=TATADB;pwd=TATADB9$;SERVER=MPLUSLIV;"/>
  </connection>
  <connection id="3" xr16:uid="{790AA74C-1864-4C99-8A4E-5E34884DF10D}" name="Connection10" type="1" refreshedVersion="0" background="1">
    <dbPr connection="DRIVER={Microsoft ODBC for Oracle};UID=TATADB;pwd=TATADB9$;SERVER=MPLUSLIV;"/>
  </connection>
  <connection id="4" xr16:uid="{87B28B03-E5F8-4178-BD22-55F49F7DE17E}" name="Connection100" type="1" refreshedVersion="0" background="1">
    <dbPr connection="DRIVER={Microsoft ODBC for Oracle};UID=TATADB;pwd=TATADB9$;SERVER=MPLUSLIV;"/>
  </connection>
  <connection id="5" xr16:uid="{78F3AF48-42AE-4355-8514-BC3BEDE84A3D}" name="Connection1000" type="1" refreshedVersion="0" background="1">
    <dbPr connection="DRIVER={Microsoft ODBC for Oracle};UID=TATADB;pwd=TATADB9$;SERVER=MPLUSLIV;"/>
  </connection>
  <connection id="6" xr16:uid="{2CF2D80B-6559-4F60-ADF0-2F0ECE1061BF}" name="Connection1001" type="1" refreshedVersion="0" background="1">
    <dbPr connection="DRIVER={Microsoft ODBC for Oracle};UID=TATADB;pwd=TATADB9$;SERVER=MPLUSLIV;"/>
  </connection>
  <connection id="7" xr16:uid="{2A717758-B214-46D4-B22A-1C0A3CED1A53}" name="Connection1002" type="1" refreshedVersion="0" background="1">
    <dbPr connection="DRIVER={Microsoft ODBC for Oracle};UID=TATADB;pwd=TATADB9$;SERVER=MPLUSLIV;"/>
  </connection>
  <connection id="8" xr16:uid="{00F1D0D4-8973-46F9-B433-03078167571C}" name="Connection1003" type="1" refreshedVersion="0" background="1">
    <dbPr connection="DRIVER={Microsoft ODBC for Oracle};UID=TATADB;pwd=TATADB9$;SERVER=MPLUSLIV;"/>
  </connection>
  <connection id="9" xr16:uid="{7625DC8C-6C09-4393-B1F0-78C74268F4D5}" name="Connection1004" type="1" refreshedVersion="0" background="1">
    <dbPr connection="DRIVER={Microsoft ODBC for Oracle};UID=TATADB;pwd=TATADB9$;SERVER=MPLUSLIV;"/>
  </connection>
  <connection id="10" xr16:uid="{31B6DC84-58F6-471D-ABE6-4D3CDABADFBE}" name="Connection1005" type="1" refreshedVersion="0" background="1">
    <dbPr connection="DRIVER={Microsoft ODBC for Oracle};UID=TATADB;pwd=TATADB9$;SERVER=MPLUSLIV;"/>
  </connection>
  <connection id="11" xr16:uid="{71920C12-A2FC-437F-A162-C30F9A368688}" name="Connection1006" type="1" refreshedVersion="0" background="1">
    <dbPr connection="DRIVER={Microsoft ODBC for Oracle};UID=TATADB;pwd=TATADB9$;SERVER=MPLUSLIV;"/>
  </connection>
  <connection id="12" xr16:uid="{6F615A1E-9190-4358-8324-545CD7D793FA}" name="Connection1007" type="1" refreshedVersion="0" background="1">
    <dbPr connection="DRIVER={Microsoft ODBC for Oracle};UID=TATADB;pwd=TATADB9$;SERVER=MPLUSLIV;"/>
  </connection>
  <connection id="13" xr16:uid="{DD414FAD-B503-4867-A808-7348D86FC7DF}" name="Connection1008" type="1" refreshedVersion="0" background="1">
    <dbPr connection="DRIVER={Microsoft ODBC for Oracle};UID=TATADB;pwd=TATADB9$;SERVER=MPLUSLIV;"/>
  </connection>
  <connection id="14" xr16:uid="{C362311C-62AC-4372-AD8E-CDA24DC6DBBF}" name="Connection1009" type="1" refreshedVersion="0" background="1">
    <dbPr connection="DRIVER={Microsoft ODBC for Oracle};UID=TATADB;pwd=TATADB9$;SERVER=MPLUSLIV;"/>
  </connection>
  <connection id="15" xr16:uid="{F19341A5-592D-4040-BBF3-C8BEB3A41761}" name="Connection101" type="1" refreshedVersion="0" background="1">
    <dbPr connection="DRIVER={Microsoft ODBC for Oracle};UID=TATADB;pwd=TATADB9$;SERVER=MPLUSLIV;"/>
  </connection>
  <connection id="16" xr16:uid="{386851A4-0E8A-4947-8F4F-537FDE4C3CC2}" name="Connection1010" type="1" refreshedVersion="0" background="1">
    <dbPr connection="DRIVER={Microsoft ODBC for Oracle};UID=TATADB;pwd=TATADB9$;SERVER=MPLUSLIV;"/>
  </connection>
  <connection id="17" xr16:uid="{1F152EB8-565D-4318-91F0-43591D70DB6D}" name="Connection1011" type="1" refreshedVersion="0" background="1">
    <dbPr connection="DRIVER={Microsoft ODBC for Oracle};UID=TATADB;pwd=TATADB9$;SERVER=MPLUSLIV;"/>
  </connection>
  <connection id="18" xr16:uid="{5D6A5BE8-AD07-4C9B-9C85-337E8AD24FB1}" name="Connection1012" type="1" refreshedVersion="0" background="1">
    <dbPr connection="DRIVER={Microsoft ODBC for Oracle};UID=TATADB;pwd=TATADB9$;SERVER=MPLUSLIV;"/>
  </connection>
  <connection id="19" xr16:uid="{D54E4EB3-5C6A-4DEB-9820-956BF0679FFB}" name="Connection1013" type="1" refreshedVersion="0" background="1">
    <dbPr connection="DRIVER={Microsoft ODBC for Oracle};UID=TATADB;pwd=TATADB9$;SERVER=MPLUSLIV;"/>
  </connection>
  <connection id="20" xr16:uid="{B3B4846F-C2DA-4836-9BE3-899421C41B62}" name="Connection1014" type="1" refreshedVersion="0" background="1">
    <dbPr connection="DRIVER={Microsoft ODBC for Oracle};UID=TATADB;pwd=TATADB9$;SERVER=MPLUSLIV;"/>
  </connection>
  <connection id="21" xr16:uid="{206DD773-F605-4CB7-B8D3-541CFB85B6FD}" name="Connection1015" type="1" refreshedVersion="0" background="1">
    <dbPr connection="DRIVER={Microsoft ODBC for Oracle};UID=TATADB;pwd=TATADB9$;SERVER=MPLUSLIV;"/>
  </connection>
  <connection id="22" xr16:uid="{A051B5BD-DEB8-4B3C-9357-FE89B2B30A36}" name="Connection1016" type="1" refreshedVersion="0" background="1">
    <dbPr connection="DRIVER={Microsoft ODBC for Oracle};UID=TATADB;pwd=TATADB9$;SERVER=MPLUSLIV;"/>
  </connection>
  <connection id="23" xr16:uid="{5C5A993D-5F60-4B50-85B4-11E295F0D3F2}" name="Connection1017" type="1" refreshedVersion="0" background="1">
    <dbPr connection="DRIVER={Microsoft ODBC for Oracle};UID=TATADB;pwd=TATADB9$;SERVER=MPLUSLIV;"/>
  </connection>
  <connection id="24" xr16:uid="{A3447443-786A-4445-82AF-373F269A9D67}" name="Connection1018" type="1" refreshedVersion="0" background="1">
    <dbPr connection="DRIVER={Microsoft ODBC for Oracle};UID=TATADB;pwd=TATADB9$;SERVER=MPLUSLIV;"/>
  </connection>
  <connection id="25" xr16:uid="{098CC561-602B-4C25-A3EC-3CD36E240FD5}" name="Connection1019" type="1" refreshedVersion="0" background="1">
    <dbPr connection="DRIVER={Microsoft ODBC for Oracle};UID=TATADB;pwd=TATADB9$;SERVER=MPLUSLIV;"/>
  </connection>
  <connection id="26" xr16:uid="{60E3E533-C40F-4795-892A-2DAE917572A4}" name="Connection102" type="1" refreshedVersion="0" background="1">
    <dbPr connection="DRIVER={Microsoft ODBC for Oracle};UID=TATADB;pwd=TATADB9$;SERVER=MPLUSLIV;"/>
  </connection>
  <connection id="27" xr16:uid="{A48069A6-4C7B-43BF-9F54-04317E5B0258}" name="Connection1020" type="1" refreshedVersion="0" background="1">
    <dbPr connection="DRIVER={Microsoft ODBC for Oracle};UID=TATADB;pwd=TATADB9$;SERVER=MPLUSLIV;"/>
  </connection>
  <connection id="28" xr16:uid="{0DF3864E-F14F-4695-ADFE-FF64CA8E2949}" name="Connection1021" type="1" refreshedVersion="0" background="1">
    <dbPr connection="DRIVER={Microsoft ODBC for Oracle};UID=TATADB;pwd=TATADB9$;SERVER=MPLUSLIV;"/>
  </connection>
  <connection id="29" xr16:uid="{68B353DC-3E6D-4843-A8A1-E249625B4A18}" name="Connection1022" type="1" refreshedVersion="0" background="1">
    <dbPr connection="DRIVER={Microsoft ODBC for Oracle};UID=TATADB;pwd=TATADB9$;SERVER=MPLUSLIV;"/>
  </connection>
  <connection id="30" xr16:uid="{2FD459FE-0CA8-4C53-ACFF-C3D8777D69B5}" name="Connection1023" type="1" refreshedVersion="0" background="1">
    <dbPr connection="DRIVER={Microsoft ODBC for Oracle};UID=TATADB;pwd=TATADB9$;SERVER=MPLUSLIV;"/>
  </connection>
  <connection id="31" xr16:uid="{71BEEDB0-D24F-4FE7-A2FB-2DC2EA8CD134}" name="Connection1024" type="1" refreshedVersion="0" background="1">
    <dbPr connection="DRIVER={Microsoft ODBC for Oracle};UID=TATADB;pwd=TATADB9$;SERVER=MPLUSLIV;"/>
  </connection>
  <connection id="32" xr16:uid="{BAD5CCC3-5953-4CC2-9C13-3B3A552FBA0F}" name="Connection1025" type="1" refreshedVersion="0" background="1">
    <dbPr connection="DRIVER={Microsoft ODBC for Oracle};UID=TATADB;pwd=TATADB9$;SERVER=MPLUSLIV;"/>
  </connection>
  <connection id="33" xr16:uid="{A5DC3BEB-EB1F-4543-9362-55604B630160}" name="Connection1026" type="1" refreshedVersion="0" background="1">
    <dbPr connection="DRIVER={Microsoft ODBC for Oracle};UID=TATADB;pwd=TATADB9$;SERVER=MPLUSLIV;"/>
  </connection>
  <connection id="34" xr16:uid="{F70C467E-575A-451C-A683-94947385C903}" name="Connection1027" type="1" refreshedVersion="0" background="1">
    <dbPr connection="DRIVER={Microsoft ODBC for Oracle};UID=TATADB;pwd=TATADB9$;SERVER=MPLUSLIV;"/>
  </connection>
  <connection id="35" xr16:uid="{AE1BB919-6124-47F8-8161-07B02ECDA755}" name="Connection1028" type="1" refreshedVersion="0" background="1">
    <dbPr connection="DRIVER={Microsoft ODBC for Oracle};UID=TATADB;pwd=TATADB9$;SERVER=MPLUSLIV;"/>
  </connection>
  <connection id="36" xr16:uid="{5977F798-20D3-4B24-B969-F1F8EA1B27E1}" name="Connection1029" type="1" refreshedVersion="0" background="1">
    <dbPr connection="DRIVER={Microsoft ODBC for Oracle};UID=TATADB;pwd=TATADB9$;SERVER=MPLUSLIV;"/>
  </connection>
  <connection id="37" xr16:uid="{E6CD1CB5-9055-4092-AF7D-EF47AAA61832}" name="Connection103" type="1" refreshedVersion="0" background="1">
    <dbPr connection="DRIVER={Microsoft ODBC for Oracle};UID=TATADB;pwd=TATADB9$;SERVER=MPLUSLIV;"/>
  </connection>
  <connection id="38" xr16:uid="{B1352939-94E4-454F-806F-B967A0BECCFF}" name="Connection1030" type="1" refreshedVersion="0" background="1">
    <dbPr connection="DRIVER={Microsoft ODBC for Oracle};UID=TATADB;pwd=TATADB9$;SERVER=MPLUSLIV;"/>
  </connection>
  <connection id="39" xr16:uid="{05E71526-E807-4342-88A1-3D7477F48516}" name="Connection1031" type="1" refreshedVersion="0" background="1">
    <dbPr connection="DRIVER={Microsoft ODBC for Oracle};UID=TATADB;pwd=TATADB9$;SERVER=MPLUSLIV;"/>
  </connection>
  <connection id="40" xr16:uid="{B7B9ECFD-5C3F-4818-A5E3-30B2DCA0E34C}" name="Connection1032" type="1" refreshedVersion="0" background="1">
    <dbPr connection="DRIVER={Microsoft ODBC for Oracle};UID=TATADB;pwd=TATADB9$;SERVER=MPLUSLIV;"/>
  </connection>
  <connection id="41" xr16:uid="{16B0FD1E-B0F2-471D-B616-7C5EE0C1FC9B}" name="Connection1033" type="1" refreshedVersion="0" background="1">
    <dbPr connection="DRIVER={Microsoft ODBC for Oracle};UID=TATADB;pwd=TATADB9$;SERVER=MPLUSLIV;"/>
  </connection>
  <connection id="42" xr16:uid="{9D10E034-D01E-43A4-922B-F98EB28CFB08}" name="Connection1034" type="1" refreshedVersion="0" background="1">
    <dbPr connection="DRIVER={Microsoft ODBC for Oracle};UID=TATADB;pwd=TATADB9$;SERVER=MPLUSLIV;"/>
  </connection>
  <connection id="43" xr16:uid="{12742D15-3E20-48F0-B6E0-866579533930}" name="Connection1035" type="1" refreshedVersion="0" background="1">
    <dbPr connection="DRIVER={Microsoft ODBC for Oracle};UID=TATADB;pwd=TATADB9$;SERVER=MPLUSLIV;"/>
  </connection>
  <connection id="44" xr16:uid="{32CF5DFA-56C4-457A-AE0F-9E7594FD04EB}" name="Connection1036" type="1" refreshedVersion="0" background="1">
    <dbPr connection="DRIVER={Microsoft ODBC for Oracle};UID=TATADB;pwd=TATADB9$;SERVER=MPLUSLIV;"/>
  </connection>
  <connection id="45" xr16:uid="{EAE23406-3B18-460F-8208-7FC24E9366FD}" name="Connection1037" type="1" refreshedVersion="0" background="1">
    <dbPr connection="DRIVER={Microsoft ODBC for Oracle};UID=TATADB;pwd=TATADB9$;SERVER=MPLUSLIV;"/>
  </connection>
  <connection id="46" xr16:uid="{817E2786-40AF-49D0-90F7-6CF070B529B1}" name="Connection1038" type="1" refreshedVersion="0" background="1">
    <dbPr connection="DRIVER={Microsoft ODBC for Oracle};UID=TATADB;pwd=TATADB9$;SERVER=MPLUSLIV;"/>
  </connection>
  <connection id="47" xr16:uid="{D2AE141C-61C6-41D3-B556-0BAC18C2817B}" name="Connection1039" type="1" refreshedVersion="0" background="1">
    <dbPr connection="DRIVER={Microsoft ODBC for Oracle};UID=TATADB;pwd=TATADB9$;SERVER=MPLUSLIV;"/>
  </connection>
  <connection id="48" xr16:uid="{E9E26E32-24C1-46F3-9EB2-5EFB4AC138FA}" name="Connection104" type="1" refreshedVersion="0" background="1">
    <dbPr connection="DRIVER={Microsoft ODBC for Oracle};UID=TATADB;pwd=TATADB9$;SERVER=MPLUSLIV;"/>
  </connection>
  <connection id="49" xr16:uid="{0B2D5CB4-6A5D-4884-83BB-677BED3B84D6}" name="Connection1040" type="1" refreshedVersion="0" background="1">
    <dbPr connection="DRIVER={Microsoft ODBC for Oracle};UID=TATADB;pwd=TATADB9$;SERVER=MPLUSLIV;"/>
  </connection>
  <connection id="50" xr16:uid="{43D9F40E-5CDD-4B24-9827-7C24CA8D6199}" name="Connection1041" type="1" refreshedVersion="0" background="1">
    <dbPr connection="DRIVER={Microsoft ODBC for Oracle};UID=TATADB;pwd=TATADB9$;SERVER=MPLUSLIV;"/>
  </connection>
  <connection id="51" xr16:uid="{9D98FFAB-016C-4511-9A47-1769275573CE}" name="Connection1042" type="1" refreshedVersion="0" background="1">
    <dbPr connection="DRIVER={Microsoft ODBC for Oracle};UID=TATADB;pwd=TATADB9$;SERVER=MPLUSLIV;"/>
  </connection>
  <connection id="52" xr16:uid="{F021365A-1730-4BC7-85E5-D80A12846A7B}" name="Connection1043" type="1" refreshedVersion="0" background="1">
    <dbPr connection="DRIVER={Microsoft ODBC for Oracle};UID=TATADB;pwd=TATADB9$;SERVER=MPLUSLIV;"/>
  </connection>
  <connection id="53" xr16:uid="{CEE12141-471A-41C6-B36C-F8537D7C79E4}" name="Connection1044" type="1" refreshedVersion="0" background="1">
    <dbPr connection="DRIVER={Microsoft ODBC for Oracle};UID=TATADB;pwd=TATADB9$;SERVER=MPLUSLIV;"/>
  </connection>
  <connection id="54" xr16:uid="{68B696DA-6617-453E-857E-845A60564859}" name="Connection1045" type="1" refreshedVersion="0" background="1">
    <dbPr connection="DRIVER={Microsoft ODBC for Oracle};UID=TATADB;pwd=TATADB9$;SERVER=MPLUSLIV;"/>
  </connection>
  <connection id="55" xr16:uid="{67F94E76-4D44-4CB6-BC47-071E4695CD12}" name="Connection1046" type="1" refreshedVersion="0" background="1">
    <dbPr connection="DRIVER={Microsoft ODBC for Oracle};UID=TATADB;pwd=TATADB9$;SERVER=MPLUSLIV;"/>
  </connection>
  <connection id="56" xr16:uid="{4E36021D-3E4B-45A1-9D07-D579D0D964DA}" name="Connection1047" type="1" refreshedVersion="0" background="1">
    <dbPr connection="DRIVER={Microsoft ODBC for Oracle};UID=TATADB;pwd=TATADB9$;SERVER=MPLUSLIV;"/>
  </connection>
  <connection id="57" xr16:uid="{14E56A7E-670B-42D1-8DF4-745A0FECF838}" name="Connection1048" type="1" refreshedVersion="0" background="1">
    <dbPr connection="DRIVER={Microsoft ODBC for Oracle};UID=TATADB;pwd=TATADB9$;SERVER=MPLUSLIV;"/>
  </connection>
  <connection id="58" xr16:uid="{9F54CBFB-4FF8-44CB-95D8-9A59450C4B86}" name="Connection1049" type="1" refreshedVersion="0" background="1">
    <dbPr connection="DRIVER={Microsoft ODBC for Oracle};UID=TATADB;pwd=TATADB9$;SERVER=MPLUSLIV;"/>
  </connection>
  <connection id="59" xr16:uid="{7C669D70-B270-45FE-A9EE-2EC5429E243E}" name="Connection105" type="1" refreshedVersion="0" background="1">
    <dbPr connection="DRIVER={Microsoft ODBC for Oracle};UID=TATADB;pwd=TATADB9$;SERVER=MPLUSLIV;"/>
  </connection>
  <connection id="60" xr16:uid="{69CC2CBE-31A4-4DEA-B282-F9632C2209FA}" name="Connection1050" type="1" refreshedVersion="0" background="1">
    <dbPr connection="DRIVER={Microsoft ODBC for Oracle};UID=TATADB;pwd=TATADB9$;SERVER=MPLUSLIV;"/>
  </connection>
  <connection id="61" xr16:uid="{8F1BB159-6FAF-4787-9A62-2CB436A76A50}" name="Connection1051" type="1" refreshedVersion="0" background="1">
    <dbPr connection="DRIVER={Microsoft ODBC for Oracle};UID=TATADB;pwd=TATADB9$;SERVER=MPLUSLIV;"/>
  </connection>
  <connection id="62" xr16:uid="{A3393FBF-A444-4CDC-A677-2EB64F7C1971}" name="Connection1052" type="1" refreshedVersion="0" background="1">
    <dbPr connection="DRIVER={Microsoft ODBC for Oracle};UID=TATADB;pwd=TATADB9$;SERVER=MPLUSLIV;"/>
  </connection>
  <connection id="63" xr16:uid="{4BB3796B-0944-43F9-BB60-B2F7B24B673F}" name="Connection1053" type="1" refreshedVersion="0" background="1">
    <dbPr connection="DRIVER={Microsoft ODBC for Oracle};UID=TATADB;pwd=TATADB9$;SERVER=MPLUSLIV;"/>
  </connection>
  <connection id="64" xr16:uid="{180E9A09-F8FD-4FD6-A8F9-BD6DBBA045A5}" name="Connection1054" type="1" refreshedVersion="0" background="1">
    <dbPr connection="DRIVER={Microsoft ODBC for Oracle};UID=TATADB;pwd=TATADB9$;SERVER=MPLUSLIV;"/>
  </connection>
  <connection id="65" xr16:uid="{478B8CC5-858D-4E79-8E26-8D65B466DB3B}" name="Connection1055" type="1" refreshedVersion="0" background="1">
    <dbPr connection="DRIVER={Microsoft ODBC for Oracle};UID=TATADB;pwd=TATADB9$;SERVER=MPLUSLIV;"/>
  </connection>
  <connection id="66" xr16:uid="{8F75DE80-E593-4C7C-9C86-2A5D6CCEA69F}" name="Connection1056" type="1" refreshedVersion="0" background="1">
    <dbPr connection="DRIVER={Microsoft ODBC for Oracle};UID=TATADB;pwd=TATADB9$;SERVER=MPLUSLIV;"/>
  </connection>
  <connection id="67" xr16:uid="{77B42206-54DF-4DD2-AD56-01AAD160DD55}" name="Connection1057" type="1" refreshedVersion="0" background="1">
    <dbPr connection="DRIVER={Microsoft ODBC for Oracle};UID=TATADB;pwd=TATADB9$;SERVER=MPLUSLIV;"/>
  </connection>
  <connection id="68" xr16:uid="{A6F67AFE-AFB0-49B1-AB42-D2F2975DD804}" name="Connection1058" type="1" refreshedVersion="0" background="1">
    <dbPr connection="DRIVER={Microsoft ODBC for Oracle};UID=TATADB;pwd=TATADB9$;SERVER=MPLUSLIV;"/>
  </connection>
  <connection id="69" xr16:uid="{D97A7902-D37D-480E-845B-43D4896D0D85}" name="Connection1059" type="1" refreshedVersion="0" background="1">
    <dbPr connection="DRIVER={Microsoft ODBC for Oracle};UID=TATADB;pwd=TATADB9$;SERVER=MPLUSLIV;"/>
  </connection>
  <connection id="70" xr16:uid="{475E6D86-4A15-4458-912C-DB01D6836ED9}" name="Connection106" type="1" refreshedVersion="0" background="1">
    <dbPr connection="DRIVER={Microsoft ODBC for Oracle};UID=TATADB;pwd=TATADB9$;SERVER=MPLUSLIV;"/>
  </connection>
  <connection id="71" xr16:uid="{61356BF2-9C91-4055-B320-758CF07D4FCB}" name="Connection1060" type="1" refreshedVersion="0" background="1">
    <dbPr connection="DRIVER={Microsoft ODBC for Oracle};UID=TATADB;pwd=TATADB9$;SERVER=MPLUSLIV;"/>
  </connection>
  <connection id="72" xr16:uid="{C2147A00-BE99-48C4-A970-49A90544B19D}" name="Connection1061" type="1" refreshedVersion="0" background="1">
    <dbPr connection="DRIVER={Microsoft ODBC for Oracle};UID=TATADB;pwd=TATADB9$;SERVER=MPLUSLIV;"/>
  </connection>
  <connection id="73" xr16:uid="{2CEF4BF7-D261-4D02-9904-AF95A3BCA63B}" name="Connection1062" type="1" refreshedVersion="0" background="1">
    <dbPr connection="DRIVER={Microsoft ODBC for Oracle};UID=TATADB;pwd=TATADB9$;SERVER=MPLUSLIV;"/>
  </connection>
  <connection id="74" xr16:uid="{A2EBA46E-8B45-4336-B730-ABC997143643}" name="Connection1063" type="1" refreshedVersion="0" background="1">
    <dbPr connection="DRIVER={Microsoft ODBC for Oracle};UID=TATADB;pwd=TATADB9$;SERVER=MPLUSLIV;"/>
  </connection>
  <connection id="75" xr16:uid="{12593914-73E7-4830-99AE-BD1F115E5825}" name="Connection1064" type="1" refreshedVersion="0" background="1">
    <dbPr connection="DRIVER={Microsoft ODBC for Oracle};UID=TATADB;pwd=TATADB9$;SERVER=MPLUSLIV;"/>
  </connection>
  <connection id="76" xr16:uid="{1F0DD9E3-1E56-4858-960F-F5CA7036C0B9}" name="Connection1065" type="1" refreshedVersion="0" background="1">
    <dbPr connection="DRIVER={Microsoft ODBC for Oracle};UID=TATADB;pwd=TATADB9$;SERVER=MPLUSLIV;"/>
  </connection>
  <connection id="77" xr16:uid="{D26BD0B9-6E4A-4C98-8146-97FC6F540442}" name="Connection1066" type="1" refreshedVersion="0" background="1">
    <dbPr connection="DRIVER={Microsoft ODBC for Oracle};UID=TATADB;pwd=TATADB9$;SERVER=MPLUSLIV;"/>
  </connection>
  <connection id="78" xr16:uid="{E111DE30-51CE-4CE7-944C-0F838E9937D0}" name="Connection1067" type="1" refreshedVersion="0" background="1">
    <dbPr connection="DRIVER={Microsoft ODBC for Oracle};UID=TATADB;pwd=TATADB9$;SERVER=MPLUSLIV;"/>
  </connection>
  <connection id="79" xr16:uid="{9E520F3B-8DA5-499A-AD2A-E9A6ECC2DEAF}" name="Connection1068" type="1" refreshedVersion="0" background="1">
    <dbPr connection="DRIVER={Microsoft ODBC for Oracle};UID=TATADB;pwd=TATADB9$;SERVER=MPLUSLIV;"/>
  </connection>
  <connection id="80" xr16:uid="{4466492B-27B2-431E-B7D2-1ED584F3F36B}" name="Connection1069" type="1" refreshedVersion="0" background="1">
    <dbPr connection="DRIVER={Microsoft ODBC for Oracle};UID=TATADB;pwd=TATADB9$;SERVER=MPLUSLIV;"/>
  </connection>
  <connection id="81" xr16:uid="{E5D1CCEC-FD6A-4282-AF5F-B1A50CFADD41}" name="Connection107" type="1" refreshedVersion="0" background="1">
    <dbPr connection="DRIVER={Microsoft ODBC for Oracle};UID=TATADB;pwd=TATADB9$;SERVER=MPLUSLIV;"/>
  </connection>
  <connection id="82" xr16:uid="{25DA58BF-F411-475A-966C-86579E586827}" name="Connection1070" type="1" refreshedVersion="0" background="1">
    <dbPr connection="DRIVER={Microsoft ODBC for Oracle};UID=TATADB;pwd=TATADB9$;SERVER=MPLUSLIV;"/>
  </connection>
  <connection id="83" xr16:uid="{A10D1E5E-69EC-4978-A819-FF72DBDA39D0}" name="Connection1071" type="1" refreshedVersion="0" background="1">
    <dbPr connection="DRIVER={Microsoft ODBC for Oracle};UID=TATADB;pwd=TATADB9$;SERVER=MPLUSLIV;"/>
  </connection>
  <connection id="84" xr16:uid="{6771AD43-A94F-4F42-AB52-1D3964A7FEFA}" name="Connection1072" type="1" refreshedVersion="0" background="1">
    <dbPr connection="DRIVER={Microsoft ODBC for Oracle};UID=TATADB;pwd=TATADB9$;SERVER=MPLUSLIV;"/>
  </connection>
  <connection id="85" xr16:uid="{DCA8127C-0651-4AEB-B707-318C670EA4EF}" name="Connection1073" type="1" refreshedVersion="0" background="1">
    <dbPr connection="DRIVER={Microsoft ODBC for Oracle};UID=TATADB;pwd=TATADB9$;SERVER=MPLUSLIV;"/>
  </connection>
  <connection id="86" xr16:uid="{50F55FCC-31ED-4DA5-8570-782BD33A29A4}" name="Connection1074" type="1" refreshedVersion="0" background="1">
    <dbPr connection="DRIVER={Microsoft ODBC for Oracle};UID=TATADB;pwd=TATADB9$;SERVER=MPLUSLIV;"/>
  </connection>
  <connection id="87" xr16:uid="{8977BB62-E32F-4598-8B92-EB0E1A5A34C7}" name="Connection1075" type="1" refreshedVersion="0" background="1">
    <dbPr connection="DRIVER={Microsoft ODBC for Oracle};UID=TATADB;pwd=TATADB9$;SERVER=MPLUSLIV;"/>
  </connection>
  <connection id="88" xr16:uid="{AD66E543-8F8B-4F61-8121-CE8E72140AEC}" name="Connection1076" type="1" refreshedVersion="0" background="1">
    <dbPr connection="DRIVER={Microsoft ODBC for Oracle};UID=TATADB;pwd=TATADB9$;SERVER=MPLUSLIV;"/>
  </connection>
  <connection id="89" xr16:uid="{C8F59F14-2630-48E8-B4DD-AA36B5335316}" name="Connection1077" type="1" refreshedVersion="0" background="1">
    <dbPr connection="DRIVER={Microsoft ODBC for Oracle};UID=TATADB;pwd=TATADB9$;SERVER=MPLUSLIV;"/>
  </connection>
  <connection id="90" xr16:uid="{D4612C52-4D74-426E-9DB9-6FE00157298E}" name="Connection1078" type="1" refreshedVersion="0" background="1">
    <dbPr connection="DRIVER={Microsoft ODBC for Oracle};UID=TATADB;pwd=TATADB9$;SERVER=MPLUSLIV;"/>
  </connection>
  <connection id="91" xr16:uid="{E1E6B921-EE4C-4F50-A050-2AB0C4559BB7}" name="Connection1079" type="1" refreshedVersion="0" background="1">
    <dbPr connection="DRIVER={Microsoft ODBC for Oracle};UID=TATADB;pwd=TATADB9$;SERVER=MPLUSLIV;"/>
  </connection>
  <connection id="92" xr16:uid="{04E28040-D2B3-456B-86AE-B7F91AA277AC}" name="Connection108" type="1" refreshedVersion="0" background="1">
    <dbPr connection="DRIVER={Microsoft ODBC for Oracle};UID=TATADB;pwd=TATADB9$;SERVER=MPLUSLIV;"/>
  </connection>
  <connection id="93" xr16:uid="{400E1E7D-7A92-447A-9D14-AA8285D4C436}" name="Connection1080" type="1" refreshedVersion="0" background="1">
    <dbPr connection="DRIVER={Microsoft ODBC for Oracle};UID=TATADB;pwd=TATADB9$;SERVER=MPLUSLIV;"/>
  </connection>
  <connection id="94" xr16:uid="{D3585429-B3C6-4D20-98FC-DEB77A1752D7}" name="Connection1081" type="1" refreshedVersion="0" background="1">
    <dbPr connection="DRIVER={Microsoft ODBC for Oracle};UID=TATADB;pwd=TATADB9$;SERVER=MPLUSLIV;"/>
  </connection>
  <connection id="95" xr16:uid="{4BC4845B-CA27-4529-A468-2CF47F62EFC6}" name="Connection1082" type="1" refreshedVersion="0" background="1">
    <dbPr connection="DRIVER={Microsoft ODBC for Oracle};UID=TATADB;pwd=TATADB9$;SERVER=MPLUSLIV;"/>
  </connection>
  <connection id="96" xr16:uid="{014F5E98-B0AE-4070-8F34-8249EE324821}" name="Connection1083" type="1" refreshedVersion="0" background="1">
    <dbPr connection="DRIVER={Microsoft ODBC for Oracle};UID=TATADB;pwd=TATADB9$;SERVER=MPLUSLIV;"/>
  </connection>
  <connection id="97" xr16:uid="{CA0ED0FE-EED0-4D40-9E2A-C90A17A73324}" name="Connection1084" type="1" refreshedVersion="0" background="1">
    <dbPr connection="DRIVER={Microsoft ODBC for Oracle};UID=TATADB;pwd=TATADB9$;SERVER=MPLUSLIV;"/>
  </connection>
  <connection id="98" xr16:uid="{E0F67943-E89C-4404-BF37-284DEDF88456}" name="Connection1085" type="1" refreshedVersion="0" background="1">
    <dbPr connection="DRIVER={Microsoft ODBC for Oracle};UID=TATADB;pwd=TATADB9$;SERVER=MPLUSLIV;"/>
  </connection>
  <connection id="99" xr16:uid="{D4020C57-1292-4433-8B7A-71B22E0211F5}" name="Connection1086" type="1" refreshedVersion="0" background="1">
    <dbPr connection="DRIVER={Microsoft ODBC for Oracle};UID=TATADB;pwd=TATADB9$;SERVER=MPLUSLIV;"/>
  </connection>
  <connection id="100" xr16:uid="{6251251F-1BF6-414B-8692-AE158E419EB3}" name="Connection1087" type="1" refreshedVersion="0" background="1">
    <dbPr connection="DRIVER={Microsoft ODBC for Oracle};UID=TATADB;pwd=TATADB9$;SERVER=MPLUSLIV;"/>
  </connection>
  <connection id="101" xr16:uid="{A5304C75-0BCF-40F5-B0BC-828E68C14835}" name="Connection1088" type="1" refreshedVersion="0" background="1">
    <dbPr connection="DRIVER={Microsoft ODBC for Oracle};UID=TATADB;pwd=TATADB9$;SERVER=MPLUSLIV;"/>
  </connection>
  <connection id="102" xr16:uid="{D33D6A8F-EB45-4974-8BF1-4DF1224B19E5}" name="Connection1089" type="1" refreshedVersion="0" background="1">
    <dbPr connection="DRIVER={Microsoft ODBC for Oracle};UID=TATADB;pwd=TATADB9$;SERVER=MPLUSLIV;"/>
  </connection>
  <connection id="103" xr16:uid="{F1AFBE7E-D15D-4A04-BE42-5EA4B1284540}" name="Connection109" type="1" refreshedVersion="0" background="1">
    <dbPr connection="DRIVER={Microsoft ODBC for Oracle};UID=TATADB;pwd=TATADB9$;SERVER=MPLUSLIV;"/>
  </connection>
  <connection id="104" xr16:uid="{2FA65ECD-6039-4E81-9FEB-07146220B57B}" name="Connection1090" type="1" refreshedVersion="0" background="1">
    <dbPr connection="DRIVER={Microsoft ODBC for Oracle};UID=TATADB;pwd=TATADB9$;SERVER=MPLUSLIV;"/>
  </connection>
  <connection id="105" xr16:uid="{C0032B8E-908C-44BA-B1F6-B71FF246EB10}" name="Connection1091" type="1" refreshedVersion="0" background="1">
    <dbPr connection="DRIVER={Microsoft ODBC for Oracle};UID=TATADB;pwd=TATADB9$;SERVER=MPLUSLIV;"/>
  </connection>
  <connection id="106" xr16:uid="{153C454B-0515-4EAF-B956-8D575E939597}" name="Connection1092" type="1" refreshedVersion="0" background="1">
    <dbPr connection="DRIVER={Microsoft ODBC for Oracle};UID=TATADB;pwd=TATADB9$;SERVER=MPLUSLIV;"/>
  </connection>
  <connection id="107" xr16:uid="{6BAC7CF8-0ED3-423F-9B9F-5C87E6FF0C45}" name="Connection1093" type="1" refreshedVersion="0" background="1">
    <dbPr connection="DRIVER={Microsoft ODBC for Oracle};UID=TATADB;pwd=TATADB9$;SERVER=MPLUSLIV;"/>
  </connection>
  <connection id="108" xr16:uid="{80027730-977E-4C7A-9740-E719D8A144BE}" name="Connection1094" type="1" refreshedVersion="0" background="1">
    <dbPr connection="DRIVER={Microsoft ODBC for Oracle};UID=TATADB;pwd=TATADB9$;SERVER=MPLUSLIV;"/>
  </connection>
  <connection id="109" xr16:uid="{2CAEFDE9-4B73-44A4-85C5-6F46D99CBE8E}" name="Connection1095" type="1" refreshedVersion="0" background="1">
    <dbPr connection="DRIVER={Microsoft ODBC for Oracle};UID=TATADB;pwd=TATADB9$;SERVER=MPLUSLIV;"/>
  </connection>
  <connection id="110" xr16:uid="{0BF86C53-21D2-4618-ABA4-03BD7533EE98}" name="Connection1096" type="1" refreshedVersion="0" background="1">
    <dbPr connection="DRIVER={Microsoft ODBC for Oracle};UID=TATADB;pwd=TATADB9$;SERVER=MPLUSLIV;"/>
  </connection>
  <connection id="111" xr16:uid="{A08ECE78-B1A9-4BE9-B830-A79819D23C99}" name="Connection1097" type="1" refreshedVersion="0" background="1">
    <dbPr connection="DRIVER={Microsoft ODBC for Oracle};UID=TATADB;pwd=TATADB9$;SERVER=MPLUSLIV;"/>
  </connection>
  <connection id="112" xr16:uid="{84567701-90F9-4050-B3DF-CA8D70E0EFB5}" name="Connection1098" type="1" refreshedVersion="0" background="1">
    <dbPr connection="DRIVER={Microsoft ODBC for Oracle};UID=TATADB;pwd=TATADB9$;SERVER=MPLUSLIV;"/>
  </connection>
  <connection id="113" xr16:uid="{33A5CFD7-B43B-4301-8506-11D59F14DE58}" name="Connection1099" type="1" refreshedVersion="0" background="1">
    <dbPr connection="DRIVER={Microsoft ODBC for Oracle};UID=TATADB;pwd=TATADB9$;SERVER=MPLUSLIV;"/>
  </connection>
  <connection id="114" xr16:uid="{AFDCF32C-70E1-4D5C-9AFF-3EFA203D1B40}" name="Connection11" type="1" refreshedVersion="0" background="1">
    <dbPr connection="DRIVER={Microsoft ODBC for Oracle};UID=TATADB;pwd=TATADB9$;SERVER=MPLUSLIV;"/>
  </connection>
  <connection id="115" xr16:uid="{B47F487F-A432-4592-B9A0-412D06D9BADA}" name="Connection110" type="1" refreshedVersion="0" background="1">
    <dbPr connection="DRIVER={Microsoft ODBC for Oracle};UID=TATADB;pwd=TATADB9$;SERVER=MPLUSLIV;"/>
  </connection>
  <connection id="116" xr16:uid="{9DACA532-4A22-4277-A374-1005E2B50545}" name="Connection1100" type="1" refreshedVersion="0" background="1">
    <dbPr connection="DRIVER={Microsoft ODBC for Oracle};UID=TATADB;pwd=TATADB9$;SERVER=MPLUSLIV;"/>
  </connection>
  <connection id="117" xr16:uid="{E189377B-0D10-4C34-B3BF-E423B7C2352F}" name="Connection1101" type="1" refreshedVersion="0" background="1">
    <dbPr connection="DRIVER={Microsoft ODBC for Oracle};UID=TATADB;pwd=TATADB9$;SERVER=MPLUSLIV;"/>
  </connection>
  <connection id="118" xr16:uid="{645B97B9-E3F4-4EAD-82E3-19F762F35CE7}" name="Connection1102" type="1" refreshedVersion="0" background="1">
    <dbPr connection="DRIVER={Microsoft ODBC for Oracle};UID=TATADB;pwd=TATADB9$;SERVER=MPLUSLIV;"/>
  </connection>
  <connection id="119" xr16:uid="{B89A9A35-6FC6-4199-9325-CFC008DF5AD6}" name="Connection1103" type="1" refreshedVersion="0" background="1">
    <dbPr connection="DRIVER={Microsoft ODBC for Oracle};UID=TATADB;pwd=TATADB9$;SERVER=MPLUSLIV;"/>
  </connection>
  <connection id="120" xr16:uid="{F9DCF016-9EC0-4413-A06B-C7241733B967}" name="Connection1104" type="1" refreshedVersion="0" background="1">
    <dbPr connection="DRIVER={Microsoft ODBC for Oracle};UID=TATADB;pwd=TATADB9$;SERVER=MPLUSLIV;"/>
  </connection>
  <connection id="121" xr16:uid="{301ABE98-6197-4CE2-9E50-3779D9C8F151}" name="Connection1105" type="1" refreshedVersion="0" background="1">
    <dbPr connection="DRIVER={Microsoft ODBC for Oracle};UID=TATADB;pwd=TATADB9$;SERVER=MPLUSLIV;"/>
  </connection>
  <connection id="122" xr16:uid="{A020D8C5-909D-4B9D-9109-F82CEC6B5C23}" name="Connection1106" type="1" refreshedVersion="0" background="1">
    <dbPr connection="DRIVER={Microsoft ODBC for Oracle};UID=TATADB;pwd=TATADB9$;SERVER=MPLUSLIV;"/>
  </connection>
  <connection id="123" xr16:uid="{AF5018BE-362A-4854-A14E-99E06056E7A6}" name="Connection1107" type="1" refreshedVersion="0" background="1">
    <dbPr connection="DRIVER={Microsoft ODBC for Oracle};UID=TATADB;pwd=TATADB9$;SERVER=MPLUSLIV;"/>
  </connection>
  <connection id="124" xr16:uid="{D01A6698-ADCC-4AAC-90C0-F999A19B3302}" name="Connection1108" type="1" refreshedVersion="0" background="1">
    <dbPr connection="DRIVER={Microsoft ODBC for Oracle};UID=TATADB;pwd=TATADB9$;SERVER=MPLUSLIV;"/>
  </connection>
  <connection id="125" xr16:uid="{4F90407E-3743-49C5-9E4A-54AA1D1A1D7A}" name="Connection1109" type="1" refreshedVersion="0" background="1">
    <dbPr connection="DRIVER={Microsoft ODBC for Oracle};UID=TATADB;pwd=TATADB9$;SERVER=MPLUSLIV;"/>
  </connection>
  <connection id="126" xr16:uid="{73A92EC0-927B-4D5B-A96A-7122A7CA4C7D}" name="Connection111" type="1" refreshedVersion="0" background="1">
    <dbPr connection="DRIVER={Microsoft ODBC for Oracle};UID=TATADB;pwd=TATADB9$;SERVER=MPLUSLIV;"/>
  </connection>
  <connection id="127" xr16:uid="{8313776B-7CA6-43F8-B0EF-423A6E49301E}" name="Connection1110" type="1" refreshedVersion="0" background="1">
    <dbPr connection="DRIVER={Microsoft ODBC for Oracle};UID=TATADB;pwd=TATADB9$;SERVER=MPLUSLIV;"/>
  </connection>
  <connection id="128" xr16:uid="{0DCC94C7-92BC-4DD4-899F-F34045D45215}" name="Connection1111" type="1" refreshedVersion="0" background="1">
    <dbPr connection="DRIVER={Microsoft ODBC for Oracle};UID=TATADB;pwd=TATADB9$;SERVER=MPLUSLIV;"/>
  </connection>
  <connection id="129" xr16:uid="{E7B75624-9C59-4459-A2EB-3EB58CA0B2FC}" name="Connection1112" type="1" refreshedVersion="0" background="1">
    <dbPr connection="DRIVER={Microsoft ODBC for Oracle};UID=TATADB;pwd=TATADB9$;SERVER=MPLUSLIV;"/>
  </connection>
  <connection id="130" xr16:uid="{EF7D2DEB-16A1-417A-BE12-1F273B34D3A4}" name="Connection1113" type="1" refreshedVersion="0" background="1">
    <dbPr connection="DRIVER={Microsoft ODBC for Oracle};UID=TATADB;pwd=TATADB9$;SERVER=MPLUSLIV;"/>
  </connection>
  <connection id="131" xr16:uid="{12057CA6-2693-4F53-8ECC-066FE3941DA0}" name="Connection1114" type="1" refreshedVersion="0" background="1">
    <dbPr connection="DRIVER={Microsoft ODBC for Oracle};UID=TATADB;pwd=TATADB9$;SERVER=MPLUSLIV;"/>
  </connection>
  <connection id="132" xr16:uid="{0C53EC2E-5D37-46AE-8218-E022847E45B8}" name="Connection1115" type="1" refreshedVersion="0" background="1">
    <dbPr connection="DRIVER={Microsoft ODBC for Oracle};UID=TATADB;pwd=TATADB9$;SERVER=MPLUSLIV;"/>
  </connection>
  <connection id="133" xr16:uid="{686AD906-72C5-469D-B8C0-FD0617DBA63D}" name="Connection1116" type="1" refreshedVersion="0" background="1">
    <dbPr connection="DRIVER={Microsoft ODBC for Oracle};UID=TATADB;pwd=TATADB9$;SERVER=MPLUSLIV;"/>
  </connection>
  <connection id="134" xr16:uid="{4F1AE0EC-354E-4550-B58D-616FBD652422}" name="Connection1117" type="1" refreshedVersion="0" background="1">
    <dbPr connection="DRIVER={Microsoft ODBC for Oracle};UID=TATADB;pwd=TATADB9$;SERVER=MPLUSLIV;"/>
  </connection>
  <connection id="135" xr16:uid="{1400DB25-1E1E-4D38-8CA1-348C710F30D4}" name="Connection1118" type="1" refreshedVersion="0" background="1">
    <dbPr connection="DRIVER={Microsoft ODBC for Oracle};UID=TATADB;pwd=TATADB9$;SERVER=MPLUSLIV;"/>
  </connection>
  <connection id="136" xr16:uid="{D2C65F7D-9CB8-4E0E-B57C-45AEA56C624A}" name="Connection1119" type="1" refreshedVersion="0" background="1">
    <dbPr connection="DRIVER={Microsoft ODBC for Oracle};UID=TATADB;pwd=TATADB9$;SERVER=MPLUSLIV;"/>
  </connection>
  <connection id="137" xr16:uid="{06A2A485-30C9-4419-9610-73F66B47EDFD}" name="Connection112" type="1" refreshedVersion="0" background="1">
    <dbPr connection="DRIVER={Microsoft ODBC for Oracle};UID=TATADB;pwd=TATADB9$;SERVER=MPLUSLIV;"/>
  </connection>
  <connection id="138" xr16:uid="{A923B522-98C6-48BC-BDF2-463EBEDE1DB0}" name="Connection1120" type="1" refreshedVersion="0" background="1">
    <dbPr connection="DRIVER={Microsoft ODBC for Oracle};UID=TATADB;pwd=TATADB9$;SERVER=MPLUSLIV;"/>
  </connection>
  <connection id="139" xr16:uid="{96F76339-2BA2-43F9-AD2F-C9C219241503}" name="Connection1121" type="1" refreshedVersion="0" background="1">
    <dbPr connection="DRIVER={Microsoft ODBC for Oracle};UID=TATADB;pwd=TATADB9$;SERVER=MPLUSLIV;"/>
  </connection>
  <connection id="140" xr16:uid="{CF2B3EB8-F58A-41CE-951E-A8A85B5C6585}" name="Connection1122" type="1" refreshedVersion="0" background="1">
    <dbPr connection="DRIVER={Microsoft ODBC for Oracle};UID=TATADB;pwd=TATADB9$;SERVER=MPLUSLIV;"/>
  </connection>
  <connection id="141" xr16:uid="{E0510E76-9F68-46D4-9695-7E344FEBECA2}" name="Connection1123" type="1" refreshedVersion="0" background="1">
    <dbPr connection="DRIVER={Microsoft ODBC for Oracle};UID=TATADB;pwd=TATADB9$;SERVER=MPLUSLIV;"/>
  </connection>
  <connection id="142" xr16:uid="{293C5FAA-38F9-40B9-A9FD-6E12F3ABE978}" name="Connection1124" type="1" refreshedVersion="0" background="1">
    <dbPr connection="DRIVER={Microsoft ODBC for Oracle};UID=TATADB;pwd=TATADB9$;SERVER=MPLUSLIV;"/>
  </connection>
  <connection id="143" xr16:uid="{3434FCCB-F849-417C-A6B5-035369841D6C}" name="Connection1125" type="1" refreshedVersion="0" background="1">
    <dbPr connection="DRIVER={Microsoft ODBC for Oracle};UID=TATADB;pwd=TATADB9$;SERVER=MPLUSLIV;"/>
  </connection>
  <connection id="144" xr16:uid="{A9B4D9F4-524A-43B9-8B1B-9579168F5481}" name="Connection1126" type="1" refreshedVersion="0" background="1">
    <dbPr connection="DRIVER={Microsoft ODBC for Oracle};UID=TATADB;pwd=TATADB9$;SERVER=MPLUSLIV;"/>
  </connection>
  <connection id="145" xr16:uid="{096E8B0D-29E3-4A8E-A0C8-84DBACA9FE03}" name="Connection1127" type="1" refreshedVersion="0" background="1">
    <dbPr connection="DRIVER={Microsoft ODBC for Oracle};UID=TATADB;pwd=TATADB9$;SERVER=MPLUSLIV;"/>
  </connection>
  <connection id="146" xr16:uid="{AF50BBC0-0A52-47E3-A95A-5695DAC612DC}" name="Connection1128" type="1" refreshedVersion="0" background="1">
    <dbPr connection="DRIVER={Microsoft ODBC for Oracle};UID=TATADB;pwd=TATADB9$;SERVER=MPLUSLIV;"/>
  </connection>
  <connection id="147" xr16:uid="{0F491F5D-C2D3-45D1-A288-5450AA6ECC03}" name="Connection1129" type="1" refreshedVersion="0" background="1">
    <dbPr connection="DRIVER={Microsoft ODBC for Oracle};UID=TATADB;pwd=TATADB9$;SERVER=MPLUSLIV;"/>
  </connection>
  <connection id="148" xr16:uid="{CCD424C0-F775-436E-A96D-72A35D6C4AA1}" name="Connection113" type="1" refreshedVersion="0" background="1">
    <dbPr connection="DRIVER={Microsoft ODBC for Oracle};UID=TATADB;pwd=TATADB9$;SERVER=MPLUSLIV;"/>
  </connection>
  <connection id="149" xr16:uid="{12AE298B-A609-476A-AB8A-3974614C5879}" name="Connection1130" type="1" refreshedVersion="0" background="1">
    <dbPr connection="DRIVER={Microsoft ODBC for Oracle};UID=TATADB;pwd=TATADB9$;SERVER=MPLUSLIV;"/>
  </connection>
  <connection id="150" xr16:uid="{B2D52EEE-5071-4AE7-96C2-C56AEF74B112}" name="Connection1131" type="1" refreshedVersion="0" background="1">
    <dbPr connection="DRIVER={Microsoft ODBC for Oracle};UID=TATADB;pwd=TATADB9$;SERVER=MPLUSLIV;"/>
  </connection>
  <connection id="151" xr16:uid="{25499861-DB23-43E3-988E-1427CC03F895}" name="Connection1132" type="1" refreshedVersion="0" background="1">
    <dbPr connection="DRIVER={Microsoft ODBC for Oracle};UID=TATADB;pwd=TATADB9$;SERVER=MPLUSLIV;"/>
  </connection>
  <connection id="152" xr16:uid="{59F9D1F3-78B3-4B3E-8FD9-9D4195F7D5F9}" name="Connection1133" type="1" refreshedVersion="0" background="1">
    <dbPr connection="DRIVER={Microsoft ODBC for Oracle};UID=TATADB;pwd=TATADB9$;SERVER=MPLUSLIV;"/>
  </connection>
  <connection id="153" xr16:uid="{AEFE0BA1-045F-448B-8D65-78B2370A326D}" name="Connection1134" type="1" refreshedVersion="0" background="1">
    <dbPr connection="DRIVER={Microsoft ODBC for Oracle};UID=TATADB;pwd=TATADB9$;SERVER=MPLUSLIV;"/>
  </connection>
  <connection id="154" xr16:uid="{76ECEF06-951C-4A55-B9D3-F8AB106B06BD}" name="Connection1135" type="1" refreshedVersion="0" background="1">
    <dbPr connection="DRIVER={Microsoft ODBC for Oracle};UID=TATADB;pwd=TATADB9$;SERVER=MPLUSLIV;"/>
  </connection>
  <connection id="155" xr16:uid="{DCDB5743-F96B-49D3-8F20-6A3700FCAB35}" name="Connection1136" type="1" refreshedVersion="0" background="1">
    <dbPr connection="DRIVER={Microsoft ODBC for Oracle};UID=TATADB;pwd=TATADB9$;SERVER=MPLUSLIV;"/>
  </connection>
  <connection id="156" xr16:uid="{1FC6EAA4-04CF-4C16-8598-0504ACD7E242}" name="Connection1137" type="1" refreshedVersion="0" background="1">
    <dbPr connection="DRIVER={Microsoft ODBC for Oracle};UID=TATADB;pwd=TATADB9$;SERVER=MPLUSLIV;"/>
  </connection>
  <connection id="157" xr16:uid="{579859AE-4E09-45C6-8B82-7C3C205D0A6F}" name="Connection1138" type="1" refreshedVersion="0" background="1">
    <dbPr connection="DRIVER={Microsoft ODBC for Oracle};UID=TATADB;pwd=TATADB9$;SERVER=MPLUSLIV;"/>
  </connection>
  <connection id="158" xr16:uid="{7C872B46-8DDF-405C-A934-D1DF5ACAF7C7}" name="Connection1139" type="1" refreshedVersion="0" background="1">
    <dbPr connection="DRIVER={Microsoft ODBC for Oracle};UID=TATADB;pwd=TATADB9$;SERVER=MPLUSLIV;"/>
  </connection>
  <connection id="159" xr16:uid="{CD51BE6B-34AF-4E16-8E9D-3C4976423D2D}" name="Connection114" type="1" refreshedVersion="0" background="1">
    <dbPr connection="DRIVER={Microsoft ODBC for Oracle};UID=TATADB;pwd=TATADB9$;SERVER=MPLUSLIV;"/>
  </connection>
  <connection id="160" xr16:uid="{79B9B1C2-48AE-4280-BDA7-4AEC168AB9CF}" name="Connection1140" type="1" refreshedVersion="0" background="1">
    <dbPr connection="DRIVER={Microsoft ODBC for Oracle};UID=TATADB;pwd=TATADB9$;SERVER=MPLUSLIV;"/>
  </connection>
  <connection id="161" xr16:uid="{49F9CA5C-995A-456A-85BF-E50DA0562BCB}" name="Connection1141" type="1" refreshedVersion="0" background="1">
    <dbPr connection="DRIVER={Microsoft ODBC for Oracle};UID=TATADB;pwd=TATADB9$;SERVER=MPLUSLIV;"/>
  </connection>
  <connection id="162" xr16:uid="{149E138C-E7EF-418D-9637-DBFB0BF1225A}" name="Connection1142" type="1" refreshedVersion="0" background="1">
    <dbPr connection="DRIVER={Microsoft ODBC for Oracle};UID=TATADB;pwd=TATADB9$;SERVER=MPLUSLIV;"/>
  </connection>
  <connection id="163" xr16:uid="{7DD25A43-A1FF-4732-B4D2-FF9B4DB0B1C3}" name="Connection1143" type="1" refreshedVersion="0" background="1">
    <dbPr connection="DRIVER={Microsoft ODBC for Oracle};UID=TATADB;pwd=TATADB9$;SERVER=MPLUSLIV;"/>
  </connection>
  <connection id="164" xr16:uid="{6C06C857-3246-4F65-9035-255AA10D8129}" name="Connection1144" type="1" refreshedVersion="0" background="1">
    <dbPr connection="DRIVER={Microsoft ODBC for Oracle};UID=TATADB;pwd=TATADB9$;SERVER=MPLUSLIV;"/>
  </connection>
  <connection id="165" xr16:uid="{7DC1AB58-EF19-43AF-8D51-0239733339B3}" name="Connection1145" type="1" refreshedVersion="0" background="1">
    <dbPr connection="DRIVER={Microsoft ODBC for Oracle};UID=TATADB;pwd=TATADB9$;SERVER=MPLUSLIV;"/>
  </connection>
  <connection id="166" xr16:uid="{2E9D585B-0A90-4A6D-BE37-9F85A9245A3F}" name="Connection1146" type="1" refreshedVersion="0" background="1">
    <dbPr connection="DRIVER={Microsoft ODBC for Oracle};UID=TATADB;pwd=TATADB9$;SERVER=MPLUSLIV;"/>
  </connection>
  <connection id="167" xr16:uid="{61ECED1B-27BB-42B9-BC11-2C5AEDC72464}" name="Connection1147" type="1" refreshedVersion="0" background="1">
    <dbPr connection="DRIVER={Microsoft ODBC for Oracle};UID=TATADB;pwd=TATADB9$;SERVER=MPLUSLIV;"/>
  </connection>
  <connection id="168" xr16:uid="{9E9FC346-C8BD-4826-BBB4-B4CB2646E91F}" name="Connection1148" type="1" refreshedVersion="0" background="1">
    <dbPr connection="DRIVER={Microsoft ODBC for Oracle};UID=TATADB;pwd=TATADB9$;SERVER=MPLUSLIV;"/>
  </connection>
  <connection id="169" xr16:uid="{A3E789BA-0EEB-4833-9F12-559D888FDE05}" name="Connection1149" type="1" refreshedVersion="0" background="1">
    <dbPr connection="DRIVER={Microsoft ODBC for Oracle};UID=TATADB;pwd=TATADB9$;SERVER=MPLUSLIV;"/>
  </connection>
  <connection id="170" xr16:uid="{91245EAE-4F11-4357-A794-CB6C29818FB4}" name="Connection115" type="1" refreshedVersion="0" background="1">
    <dbPr connection="DRIVER={Microsoft ODBC for Oracle};UID=TATADB;pwd=TATADB9$;SERVER=MPLUSLIV;"/>
  </connection>
  <connection id="171" xr16:uid="{FC314DF0-1ED8-40FD-B245-7D7F898BDF08}" name="Connection1150" type="1" refreshedVersion="0" background="1">
    <dbPr connection="DRIVER={Microsoft ODBC for Oracle};UID=TATADB;pwd=TATADB9$;SERVER=MPLUSLIV;"/>
  </connection>
  <connection id="172" xr16:uid="{889AD435-F170-47A4-BBC1-6380FF8D2F97}" name="Connection1151" type="1" refreshedVersion="0" background="1">
    <dbPr connection="DRIVER={Microsoft ODBC for Oracle};UID=TATADB;pwd=TATADB9$;SERVER=MPLUSLIV;"/>
  </connection>
  <connection id="173" xr16:uid="{26D17CF2-0BF1-4A2D-BEC0-3F5F705AE547}" name="Connection1152" type="1" refreshedVersion="0" background="1">
    <dbPr connection="DRIVER={Microsoft ODBC for Oracle};UID=TATADB;pwd=TATADB9$;SERVER=MPLUSLIV;"/>
  </connection>
  <connection id="174" xr16:uid="{A3BAC442-447F-4B8A-BB4D-04CA0CDD2848}" name="Connection1153" type="1" refreshedVersion="0" background="1">
    <dbPr connection="DRIVER={Microsoft ODBC for Oracle};UID=TATADB;pwd=TATADB9$;SERVER=MPLUSLIV;"/>
  </connection>
  <connection id="175" xr16:uid="{22AB2424-DD9E-4C3E-A2FC-D132E7243091}" name="Connection1154" type="1" refreshedVersion="0" background="1">
    <dbPr connection="DRIVER={Microsoft ODBC for Oracle};UID=TATADB;pwd=TATADB9$;SERVER=MPLUSLIV;"/>
  </connection>
  <connection id="176" xr16:uid="{1A50B622-44DD-44B5-A02A-8592631ADB75}" name="Connection1155" type="1" refreshedVersion="0" background="1">
    <dbPr connection="DRIVER={Microsoft ODBC for Oracle};UID=TATADB;pwd=TATADB9$;SERVER=MPLUSLIV;"/>
  </connection>
  <connection id="177" xr16:uid="{353ED442-C851-4F61-A1AF-2B8C1A8CC792}" name="Connection1156" type="1" refreshedVersion="0" background="1">
    <dbPr connection="DRIVER={Microsoft ODBC for Oracle};UID=TATADB;pwd=TATADB9$;SERVER=MPLUSLIV;"/>
  </connection>
  <connection id="178" xr16:uid="{74028A4E-9A1D-44C5-B3B0-75DCA38EE270}" name="Connection1157" type="1" refreshedVersion="0" background="1">
    <dbPr connection="DRIVER={Microsoft ODBC for Oracle};UID=TATADB;pwd=TATADB9$;SERVER=MPLUSLIV;"/>
  </connection>
  <connection id="179" xr16:uid="{2E8CFD96-6BD1-4B3C-97AF-664E795464A1}" name="Connection1158" type="1" refreshedVersion="0" background="1">
    <dbPr connection="DRIVER={Microsoft ODBC for Oracle};UID=TATADB;pwd=TATADB9$;SERVER=MPLUSLIV;"/>
  </connection>
  <connection id="180" xr16:uid="{CC9A4A49-A5B2-41AA-AE0F-950E43C0F51E}" name="Connection1159" type="1" refreshedVersion="0" background="1">
    <dbPr connection="DRIVER={Microsoft ODBC for Oracle};UID=TATADB;pwd=TATADB9$;SERVER=MPLUSLIV;"/>
  </connection>
  <connection id="181" xr16:uid="{A12348DF-B895-4ABF-A570-0885762CC203}" name="Connection116" type="1" refreshedVersion="0" background="1">
    <dbPr connection="DRIVER={Microsoft ODBC for Oracle};UID=TATADB;pwd=TATADB9$;SERVER=MPLUSLIV;"/>
  </connection>
  <connection id="182" xr16:uid="{A18E768F-C429-4515-8C19-A1603FC712B1}" name="Connection1160" type="1" refreshedVersion="0" background="1">
    <dbPr connection="DRIVER={Microsoft ODBC for Oracle};UID=TATADB;pwd=TATADB9$;SERVER=MPLUSLIV;"/>
  </connection>
  <connection id="183" xr16:uid="{1C9E251B-C1FE-43A6-AC3C-F03CC769A543}" name="Connection1161" type="1" refreshedVersion="0" background="1">
    <dbPr connection="DRIVER={Microsoft ODBC for Oracle};UID=TATADB;pwd=TATADB9$;SERVER=MPLUSLIV;"/>
  </connection>
  <connection id="184" xr16:uid="{CE79CABB-C482-4351-9D10-E5A1F7C7030B}" name="Connection1162" type="1" refreshedVersion="0" background="1">
    <dbPr connection="DRIVER={Microsoft ODBC for Oracle};UID=TATADB;pwd=TATADB9$;SERVER=MPLUSLIV;"/>
  </connection>
  <connection id="185" xr16:uid="{23237842-3241-4C4A-89AA-02C4EF146B2F}" name="Connection1163" type="1" refreshedVersion="0" background="1">
    <dbPr connection="DRIVER={Microsoft ODBC for Oracle};UID=TATADB;pwd=TATADB9$;SERVER=MPLUSLIV;"/>
  </connection>
  <connection id="186" xr16:uid="{60B162E5-E049-43BD-9CFF-1DEDC7B45B76}" name="Connection1164" type="1" refreshedVersion="0" background="1">
    <dbPr connection="DRIVER={Microsoft ODBC for Oracle};UID=TATADB;pwd=TATADB9$;SERVER=MPLUSLIV;"/>
  </connection>
  <connection id="187" xr16:uid="{7ED929E3-D7E3-4BEE-8BA0-DB876CD80903}" name="Connection1165" type="1" refreshedVersion="0" background="1">
    <dbPr connection="DRIVER={Microsoft ODBC for Oracle};UID=TATADB;pwd=TATADB9$;SERVER=MPLUSLIV;"/>
  </connection>
  <connection id="188" xr16:uid="{7A7D4D65-536D-40A6-9F23-D183EA68D489}" name="Connection1166" type="1" refreshedVersion="0" background="1">
    <dbPr connection="DRIVER={Microsoft ODBC for Oracle};UID=TATADB;pwd=TATADB9$;SERVER=MPLUSLIV;"/>
  </connection>
  <connection id="189" xr16:uid="{583A8BFC-2D73-4795-BE57-784EAFDB6D7E}" name="Connection1167" type="1" refreshedVersion="0" background="1">
    <dbPr connection="DRIVER={Microsoft ODBC for Oracle};UID=TATADB;pwd=TATADB9$;SERVER=MPLUSLIV;"/>
  </connection>
  <connection id="190" xr16:uid="{DF0DAE9D-A760-4CEE-B52A-BEF41AE9A28C}" name="Connection1168" type="1" refreshedVersion="0" background="1">
    <dbPr connection="DRIVER={Microsoft ODBC for Oracle};UID=TATADB;pwd=TATADB9$;SERVER=MPLUSLIV;"/>
  </connection>
  <connection id="191" xr16:uid="{835D87F3-1518-4C64-A95A-F46E9E0AB1BA}" name="Connection1169" type="1" refreshedVersion="0" background="1">
    <dbPr connection="DRIVER={Microsoft ODBC for Oracle};UID=TATADB;pwd=TATADB9$;SERVER=MPLUSLIV;"/>
  </connection>
  <connection id="192" xr16:uid="{ED5F3AD4-4739-42FF-93DD-0C5B75F20EF9}" name="Connection117" type="1" refreshedVersion="0" background="1">
    <dbPr connection="DRIVER={Microsoft ODBC for Oracle};UID=TATADB;pwd=TATADB9$;SERVER=MPLUSLIV;"/>
  </connection>
  <connection id="193" xr16:uid="{22BF0A89-5F8D-4030-B548-39A22C89D2FF}" name="Connection1170" type="1" refreshedVersion="0" background="1">
    <dbPr connection="DRIVER={Microsoft ODBC for Oracle};UID=TATADB;pwd=TATADB9$;SERVER=MPLUSLIV;"/>
  </connection>
  <connection id="194" xr16:uid="{19D53EAC-84A3-4E44-B64E-A91B6B26EB07}" name="Connection1171" type="1" refreshedVersion="0" background="1">
    <dbPr connection="DRIVER={Microsoft ODBC for Oracle};UID=TATADB;pwd=TATADB9$;SERVER=MPLUSLIV;"/>
  </connection>
  <connection id="195" xr16:uid="{97EB2C61-C8F2-4DCA-8D3B-960868824311}" name="Connection1172" type="1" refreshedVersion="0" background="1">
    <dbPr connection="DRIVER={Microsoft ODBC for Oracle};UID=TATADB;pwd=TATADB9$;SERVER=MPLUSLIV;"/>
  </connection>
  <connection id="196" xr16:uid="{BE34E802-3324-4566-8E84-541B38A557E5}" name="Connection1173" type="1" refreshedVersion="0" background="1">
    <dbPr connection="DRIVER={Microsoft ODBC for Oracle};UID=TATADB;pwd=TATADB9$;SERVER=MPLUSLIV;"/>
  </connection>
  <connection id="197" xr16:uid="{C2D88902-822E-4960-A23D-122F5DE0669A}" name="Connection1174" type="1" refreshedVersion="0" background="1">
    <dbPr connection="DRIVER={Microsoft ODBC for Oracle};UID=TATADB;pwd=TATADB9$;SERVER=MPLUSLIV;"/>
  </connection>
  <connection id="198" xr16:uid="{D3C9A401-E6FA-436B-BCC6-4212D35728B6}" name="Connection1175" type="1" refreshedVersion="0" background="1">
    <dbPr connection="DRIVER={Microsoft ODBC for Oracle};UID=TATADB;pwd=TATADB9$;SERVER=MPLUSLIV;"/>
  </connection>
  <connection id="199" xr16:uid="{20319FF3-1973-401D-BE4B-54DE32A9A467}" name="Connection1176" type="1" refreshedVersion="0" background="1">
    <dbPr connection="DRIVER={Microsoft ODBC for Oracle};UID=TATADB;pwd=TATADB9$;SERVER=MPLUSLIV;"/>
  </connection>
  <connection id="200" xr16:uid="{B547DED8-4234-40C1-82C5-745FE1AF488B}" name="Connection1177" type="1" refreshedVersion="0" background="1">
    <dbPr connection="DRIVER={Microsoft ODBC for Oracle};UID=TATADB;pwd=TATADB9$;SERVER=MPLUSLIV;"/>
  </connection>
  <connection id="201" xr16:uid="{C442634D-CF96-4D0F-9471-561D5A127453}" name="Connection1178" type="1" refreshedVersion="0" background="1">
    <dbPr connection="DRIVER={Microsoft ODBC for Oracle};UID=TATADB;pwd=TATADB9$;SERVER=MPLUSLIV;"/>
  </connection>
  <connection id="202" xr16:uid="{AF9CC9AD-5C6C-4252-887E-95897B8CE81D}" name="Connection1179" type="1" refreshedVersion="0" background="1">
    <dbPr connection="DRIVER={Microsoft ODBC for Oracle};UID=TATADB;pwd=TATADB9$;SERVER=MPLUSLIV;"/>
  </connection>
  <connection id="203" xr16:uid="{7F71FA5F-0126-46A4-A7B4-FF01E1B16A1F}" name="Connection118" type="1" refreshedVersion="0" background="1">
    <dbPr connection="DRIVER={Microsoft ODBC for Oracle};UID=TATADB;pwd=TATADB9$;SERVER=MPLUSLIV;"/>
  </connection>
  <connection id="204" xr16:uid="{D7239106-9ABC-4EED-9AC1-AA5EDC7AD5F2}" name="Connection1180" type="1" refreshedVersion="0" background="1">
    <dbPr connection="DRIVER={Microsoft ODBC for Oracle};UID=TATADB;pwd=TATADB9$;SERVER=MPLUSLIV;"/>
  </connection>
  <connection id="205" xr16:uid="{8BEDECBE-26EC-4191-ACD3-B985B50D2BBB}" name="Connection1181" type="1" refreshedVersion="0" background="1">
    <dbPr connection="DRIVER={Microsoft ODBC for Oracle};UID=TATADB;pwd=TATADB9$;SERVER=MPLUSLIV;"/>
  </connection>
  <connection id="206" xr16:uid="{D38C8765-C898-4607-8BDE-EF75FAA48FAA}" name="Connection1182" type="1" refreshedVersion="0" background="1">
    <dbPr connection="DRIVER={Microsoft ODBC for Oracle};UID=TATADB;pwd=TATADB9$;SERVER=MPLUSLIV;"/>
  </connection>
  <connection id="207" xr16:uid="{EEAAF113-755F-4283-A8CD-AD1DAD81543C}" name="Connection1183" type="1" refreshedVersion="0" background="1">
    <dbPr connection="DRIVER={Microsoft ODBC for Oracle};UID=TATADB;pwd=TATADB9$;SERVER=MPLUSLIV;"/>
  </connection>
  <connection id="208" xr16:uid="{466D700B-BDC6-4463-922E-C18C314ADB56}" name="Connection1184" type="1" refreshedVersion="0" background="1">
    <dbPr connection="DRIVER={Microsoft ODBC for Oracle};UID=TATADB;pwd=TATADB9$;SERVER=MPLUSLIV;"/>
  </connection>
  <connection id="209" xr16:uid="{870B701D-13C5-44AA-8D2F-549E899BDF78}" name="Connection1185" type="1" refreshedVersion="0" background="1">
    <dbPr connection="DRIVER={Microsoft ODBC for Oracle};UID=TATADB;pwd=TATADB9$;SERVER=MPLUSLIV;"/>
  </connection>
  <connection id="210" xr16:uid="{25FDBAF4-EFE5-4197-B544-4E7B66973E46}" name="Connection1186" type="1" refreshedVersion="0" background="1">
    <dbPr connection="DRIVER={Microsoft ODBC for Oracle};UID=TATADB;pwd=TATADB9$;SERVER=MPLUSLIV;"/>
  </connection>
  <connection id="211" xr16:uid="{861C01DA-0FAC-404A-ADE2-AE1D9A6AD591}" name="Connection1187" type="1" refreshedVersion="0" background="1">
    <dbPr connection="DRIVER={Microsoft ODBC for Oracle};UID=TATADB;pwd=TATADB9$;SERVER=MPLUSLIV;"/>
  </connection>
  <connection id="212" xr16:uid="{A4C8782A-FC52-47DD-A959-19DC60A3651D}" name="Connection1188" type="1" refreshedVersion="0" background="1">
    <dbPr connection="DRIVER={Microsoft ODBC for Oracle};UID=TATADB;pwd=TATADB9$;SERVER=MPLUSLIV;"/>
  </connection>
  <connection id="213" xr16:uid="{ADA737A7-08DF-4C7A-AACE-CD0EED18EB2B}" name="Connection1189" type="1" refreshedVersion="0" background="1">
    <dbPr connection="DRIVER={Microsoft ODBC for Oracle};UID=TATADB;pwd=TATADB9$;SERVER=MPLUSLIV;"/>
  </connection>
  <connection id="214" xr16:uid="{75D69056-5B90-4BC8-84FD-0F2ADC4865E9}" name="Connection119" type="1" refreshedVersion="0" background="1">
    <dbPr connection="DRIVER={Microsoft ODBC for Oracle};UID=TATADB;pwd=TATADB9$;SERVER=MPLUSLIV;"/>
  </connection>
  <connection id="215" xr16:uid="{7BA3C2B2-FC18-4F25-96D3-EE870AC5AF67}" name="Connection1190" type="1" refreshedVersion="0" background="1">
    <dbPr connection="DRIVER={Microsoft ODBC for Oracle};UID=TATADB;pwd=TATADB9$;SERVER=MPLUSLIV;"/>
  </connection>
  <connection id="216" xr16:uid="{90026A6A-91E3-41E4-978A-6CD0F3A2B27B}" name="Connection1191" type="1" refreshedVersion="0" background="1">
    <dbPr connection="DRIVER={Microsoft ODBC for Oracle};UID=TATADB;pwd=TATADB9$;SERVER=MPLUSLIV;"/>
  </connection>
  <connection id="217" xr16:uid="{CC92C18F-E1D9-479F-ADFA-8D222BB25D1A}" name="Connection1192" type="1" refreshedVersion="0" background="1">
    <dbPr connection="DRIVER={Microsoft ODBC for Oracle};UID=TATADB;pwd=TATADB9$;SERVER=MPLUSLIV;"/>
  </connection>
  <connection id="218" xr16:uid="{5D2AFBEC-5A59-4D61-B900-C20BA30F31A3}" name="Connection1193" type="1" refreshedVersion="0" background="1">
    <dbPr connection="DRIVER={Microsoft ODBC for Oracle};UID=TATADB;pwd=TATADB9$;SERVER=MPLUSLIV;"/>
  </connection>
  <connection id="219" xr16:uid="{E02C0D29-837B-4029-A9CF-D29D1ED5CFE4}" name="Connection1194" type="1" refreshedVersion="0" background="1">
    <dbPr connection="DRIVER={Microsoft ODBC for Oracle};UID=TATADB;pwd=TATADB9$;SERVER=MPLUSLIV;"/>
  </connection>
  <connection id="220" xr16:uid="{44A72767-E80E-4DA8-B5A4-098B52F2D648}" name="Connection1195" type="1" refreshedVersion="0" background="1">
    <dbPr connection="DRIVER={Microsoft ODBC for Oracle};UID=TATADB;pwd=TATADB9$;SERVER=MPLUSLIV;"/>
  </connection>
  <connection id="221" xr16:uid="{C7B53D41-D052-445F-B104-8FEE81BF72A9}" name="Connection1196" type="1" refreshedVersion="0" background="1">
    <dbPr connection="DRIVER={Microsoft ODBC for Oracle};UID=TATADB;pwd=TATADB9$;SERVER=MPLUSLIV;"/>
  </connection>
  <connection id="222" xr16:uid="{A5D55EDB-92E7-4FEB-A224-DD4F15872D5B}" name="Connection1197" type="1" refreshedVersion="0" background="1">
    <dbPr connection="DRIVER={Microsoft ODBC for Oracle};UID=TATADB;pwd=TATADB9$;SERVER=MPLUSLIV;"/>
  </connection>
  <connection id="223" xr16:uid="{168A11CE-6817-47FD-9495-600186680E18}" name="Connection1198" type="1" refreshedVersion="0" background="1">
    <dbPr connection="DRIVER={Microsoft ODBC for Oracle};UID=TATADB;pwd=TATADB9$;SERVER=MPLUSLIV;"/>
  </connection>
  <connection id="224" xr16:uid="{1BE5EBD1-65A0-4D56-86BE-6CF6EF667AA2}" name="Connection1199" type="1" refreshedVersion="0" background="1">
    <dbPr connection="DRIVER={Microsoft ODBC for Oracle};UID=TATADB;pwd=TATADB9$;SERVER=MPLUSLIV;"/>
  </connection>
  <connection id="225" xr16:uid="{EA02176E-0259-4724-BFBE-6BEB7F1176E1}" name="Connection12" type="1" refreshedVersion="0" background="1">
    <dbPr connection="DRIVER={Microsoft ODBC for Oracle};UID=TATADB;pwd=TATADB9$;SERVER=MPLUSLIV;"/>
  </connection>
  <connection id="226" xr16:uid="{4035F865-AA9F-4218-86E8-C6FE877B3EB0}" name="Connection120" type="1" refreshedVersion="0" background="1">
    <dbPr connection="DRIVER={Microsoft ODBC for Oracle};UID=TATADB;pwd=TATADB9$;SERVER=MPLUSLIV;"/>
  </connection>
  <connection id="227" xr16:uid="{1ADE562C-C495-4D1F-8B5B-501C26827783}" name="Connection1200" type="1" refreshedVersion="0" background="1">
    <dbPr connection="DRIVER={Microsoft ODBC for Oracle};UID=TATADB;pwd=TATADB9$;SERVER=MPLUSLIV;"/>
  </connection>
  <connection id="228" xr16:uid="{4224767B-EAAC-4CA9-AA89-34999FF0C489}" name="Connection1201" type="1" refreshedVersion="0" background="1">
    <dbPr connection="DRIVER={Microsoft ODBC for Oracle};UID=TATADB;pwd=TATADB9$;SERVER=MPLUSLIV;"/>
  </connection>
  <connection id="229" xr16:uid="{B535273F-FBD9-4752-B69E-20DDE997ED64}" name="Connection1202" type="1" refreshedVersion="0" background="1">
    <dbPr connection="DRIVER={Microsoft ODBC for Oracle};UID=TATADB;pwd=TATADB9$;SERVER=MPLUSLIV;"/>
  </connection>
  <connection id="230" xr16:uid="{BF1184FE-5700-4781-AD88-801C9E7BF384}" name="Connection1203" type="1" refreshedVersion="0" background="1">
    <dbPr connection="DRIVER={Microsoft ODBC for Oracle};UID=TATADB;pwd=TATADB9$;SERVER=MPLUSLIV;"/>
  </connection>
  <connection id="231" xr16:uid="{8E278BF7-E8B0-4E95-97D0-CB0982FA6C02}" name="Connection1204" type="1" refreshedVersion="0" background="1">
    <dbPr connection="DRIVER={Microsoft ODBC for Oracle};UID=TATADB;pwd=TATADB9$;SERVER=MPLUSLIV;"/>
  </connection>
  <connection id="232" xr16:uid="{38F8E474-5747-4DFF-AB01-36866180F991}" name="Connection1205" type="1" refreshedVersion="0" background="1">
    <dbPr connection="DRIVER={Microsoft ODBC for Oracle};UID=TATADB;pwd=TATADB9$;SERVER=MPLUSLIV;"/>
  </connection>
  <connection id="233" xr16:uid="{388BB407-F2B4-41DA-AACA-8FB7883EAACE}" name="Connection1206" type="1" refreshedVersion="0" background="1">
    <dbPr connection="DRIVER={Microsoft ODBC for Oracle};UID=TATADB;pwd=TATADB9$;SERVER=MPLUSLIV;"/>
  </connection>
  <connection id="234" xr16:uid="{D2B37D6D-7AF6-4222-B53F-317FBE44B595}" name="Connection1207" type="1" refreshedVersion="0" background="1">
    <dbPr connection="DRIVER={Microsoft ODBC for Oracle};UID=TATADB;pwd=TATADB9$;SERVER=MPLUSLIV;"/>
  </connection>
  <connection id="235" xr16:uid="{945AC743-594D-4162-96D6-067E95FB6CBD}" name="Connection1208" type="1" refreshedVersion="0" background="1">
    <dbPr connection="DRIVER={Microsoft ODBC for Oracle};UID=TATADB;pwd=TATADB9$;SERVER=MPLUSLIV;"/>
  </connection>
  <connection id="236" xr16:uid="{0A282D60-0151-4770-912E-05D763A6CBE0}" name="Connection1209" type="1" refreshedVersion="0" background="1">
    <dbPr connection="DRIVER={Microsoft ODBC for Oracle};UID=TATADB;pwd=TATADB9$;SERVER=MPLUSLIV;"/>
  </connection>
  <connection id="237" xr16:uid="{64B64837-C2CB-47FA-A932-49F9B24C7234}" name="Connection121" type="1" refreshedVersion="0" background="1">
    <dbPr connection="DRIVER={Microsoft ODBC for Oracle};UID=TATADB;pwd=TATADB9$;SERVER=MPLUSLIV;"/>
  </connection>
  <connection id="238" xr16:uid="{5AEBF655-ABAE-48EA-AC6A-4EBDD855CE69}" name="Connection1210" type="1" refreshedVersion="0" background="1">
    <dbPr connection="DRIVER={Microsoft ODBC for Oracle};UID=TATADB;pwd=TATADB9$;SERVER=MPLUSLIV;"/>
  </connection>
  <connection id="239" xr16:uid="{DE84A844-8A76-496C-BA8C-60C3C3A239E8}" name="Connection1211" type="1" refreshedVersion="0" background="1">
    <dbPr connection="DRIVER={Microsoft ODBC for Oracle};UID=TATADB;pwd=TATADB9$;SERVER=MPLUSLIV;"/>
  </connection>
  <connection id="240" xr16:uid="{505C3BF1-2537-4A71-A4ED-0216A95B3445}" name="Connection1212" type="1" refreshedVersion="0" background="1">
    <dbPr connection="DRIVER={Microsoft ODBC for Oracle};UID=TATADB;pwd=TATADB9$;SERVER=MPLUSLIV;"/>
  </connection>
  <connection id="241" xr16:uid="{D752C43A-A895-43A7-BF54-C85D6212A586}" name="Connection1213" type="1" refreshedVersion="0" background="1">
    <dbPr connection="DRIVER={Microsoft ODBC for Oracle};UID=TATADB;pwd=TATADB9$;SERVER=MPLUSLIV;"/>
  </connection>
  <connection id="242" xr16:uid="{FB2A2733-F519-43BC-9211-9B0505C61434}" name="Connection1214" type="1" refreshedVersion="0" background="1">
    <dbPr connection="DRIVER={Microsoft ODBC for Oracle};UID=TATADB;pwd=TATADB9$;SERVER=MPLUSLIV;"/>
  </connection>
  <connection id="243" xr16:uid="{EBADA68D-874F-450F-98AC-E6707F7F92B3}" name="Connection1215" type="1" refreshedVersion="0" background="1">
    <dbPr connection="DRIVER={Microsoft ODBC for Oracle};UID=TATADB;pwd=TATADB9$;SERVER=MPLUSLIV;"/>
  </connection>
  <connection id="244" xr16:uid="{BC4E8913-FE23-4F60-AA50-32E108B451E3}" name="Connection1216" type="1" refreshedVersion="0" background="1">
    <dbPr connection="DRIVER={Microsoft ODBC for Oracle};UID=TATADB;pwd=TATADB9$;SERVER=MPLUSLIV;"/>
  </connection>
  <connection id="245" xr16:uid="{15345B66-5289-4782-9551-54C5EED773ED}" name="Connection1217" type="1" refreshedVersion="0" background="1">
    <dbPr connection="DRIVER={Microsoft ODBC for Oracle};UID=TATADB;pwd=TATADB9$;SERVER=MPLUSLIV;"/>
  </connection>
  <connection id="246" xr16:uid="{D6FBC443-1D79-4862-8F47-86AD80ABA783}" name="Connection1218" type="1" refreshedVersion="0" background="1">
    <dbPr connection="DRIVER={Microsoft ODBC for Oracle};UID=TATADB;pwd=TATADB9$;SERVER=MPLUSLIV;"/>
  </connection>
  <connection id="247" xr16:uid="{FF42A3C2-1192-4DE2-823B-C0C83B86AD59}" name="Connection1219" type="1" refreshedVersion="0" background="1">
    <dbPr connection="DRIVER={Microsoft ODBC for Oracle};UID=TATADB;pwd=TATADB9$;SERVER=MPLUSLIV;"/>
  </connection>
  <connection id="248" xr16:uid="{EA2A7F16-07E7-4200-90F3-857AE5A48C20}" name="Connection122" type="1" refreshedVersion="0" background="1">
    <dbPr connection="DRIVER={Microsoft ODBC for Oracle};UID=TATADB;pwd=TATADB9$;SERVER=MPLUSLIV;"/>
  </connection>
  <connection id="249" xr16:uid="{13CD639A-F821-4700-AB7A-EA18E0893E75}" name="Connection1220" type="1" refreshedVersion="0" background="1">
    <dbPr connection="DRIVER={Microsoft ODBC for Oracle};UID=TATADB;pwd=TATADB9$;SERVER=MPLUSLIV;"/>
  </connection>
  <connection id="250" xr16:uid="{4FC479F3-6F00-448E-AE62-DC4E76DFFE64}" name="Connection1221" type="1" refreshedVersion="0" background="1">
    <dbPr connection="DRIVER={Microsoft ODBC for Oracle};UID=TATADB;pwd=TATADB9$;SERVER=MPLUSLIV;"/>
  </connection>
  <connection id="251" xr16:uid="{E513E85A-3E03-4FF3-80E5-145E9699B7E2}" name="Connection1222" type="1" refreshedVersion="0" background="1">
    <dbPr connection="DRIVER={Microsoft ODBC for Oracle};UID=TATADB;pwd=TATADB9$;SERVER=MPLUSLIV;"/>
  </connection>
  <connection id="252" xr16:uid="{9FB99711-FA8E-444B-8EE7-3A5F69A9251D}" name="Connection1223" type="1" refreshedVersion="0" background="1">
    <dbPr connection="DRIVER={Microsoft ODBC for Oracle};UID=TATADB;pwd=TATADB9$;SERVER=MPLUSLIV;"/>
  </connection>
  <connection id="253" xr16:uid="{1E79E394-876A-4E4F-996A-5C1768B45A5B}" name="Connection1224" type="1" refreshedVersion="0" background="1">
    <dbPr connection="DRIVER={Microsoft ODBC for Oracle};UID=TATADB;pwd=TATADB9$;SERVER=MPLUSLIV;"/>
  </connection>
  <connection id="254" xr16:uid="{EDBC22C1-65A0-40EC-A1B1-6195F341370B}" name="Connection1225" type="1" refreshedVersion="0" background="1">
    <dbPr connection="DRIVER={Microsoft ODBC for Oracle};UID=TATADB;pwd=TATADB9$;SERVER=MPLUSLIV;"/>
  </connection>
  <connection id="255" xr16:uid="{CB9E26BB-DC12-4183-87A5-C608B46629E6}" name="Connection1226" type="1" refreshedVersion="0" background="1">
    <dbPr connection="DRIVER={Microsoft ODBC for Oracle};UID=TATADB;pwd=TATADB9$;SERVER=MPLUSLIV;"/>
  </connection>
  <connection id="256" xr16:uid="{7880F390-05DB-4C76-80F1-9444E3B98B37}" name="Connection1227" type="1" refreshedVersion="0" background="1">
    <dbPr connection="DRIVER={Microsoft ODBC for Oracle};UID=TATADB;pwd=TATADB9$;SERVER=MPLUSLIV;"/>
  </connection>
  <connection id="257" xr16:uid="{55EA6086-000A-49A5-8B64-F235634970D9}" name="Connection1228" type="1" refreshedVersion="0" background="1">
    <dbPr connection="DRIVER={Microsoft ODBC for Oracle};UID=TATADB;pwd=TATADB9$;SERVER=MPLUSLIV;"/>
  </connection>
  <connection id="258" xr16:uid="{483F751A-75B0-4FB4-8352-9C175452F467}" name="Connection1229" type="1" refreshedVersion="0" background="1">
    <dbPr connection="DRIVER={Microsoft ODBC for Oracle};UID=TATADB;pwd=TATADB9$;SERVER=MPLUSLIV;"/>
  </connection>
  <connection id="259" xr16:uid="{56902A70-D5F0-4B47-A955-92C35624257A}" name="Connection123" type="1" refreshedVersion="0" background="1">
    <dbPr connection="DRIVER={Microsoft ODBC for Oracle};UID=TATADB;pwd=TATADB9$;SERVER=MPLUSLIV;"/>
  </connection>
  <connection id="260" xr16:uid="{4886540D-57E4-4A0C-9ECC-293CE7E9C941}" name="Connection1230" type="1" refreshedVersion="0" background="1">
    <dbPr connection="DRIVER={Microsoft ODBC for Oracle};UID=TATADB;pwd=TATADB9$;SERVER=MPLUSLIV;"/>
  </connection>
  <connection id="261" xr16:uid="{6C093A66-AC09-474A-A9A0-E571466C7EEC}" name="Connection1231" type="1" refreshedVersion="0" background="1">
    <dbPr connection="DRIVER={Microsoft ODBC for Oracle};UID=TATADB;pwd=TATADB9$;SERVER=MPLUSLIV;"/>
  </connection>
  <connection id="262" xr16:uid="{8004C001-55CF-4BF8-8FDD-80BFF243CA77}" name="Connection1232" type="1" refreshedVersion="0" background="1">
    <dbPr connection="DRIVER={Microsoft ODBC for Oracle};UID=TATADB;pwd=TATADB9$;SERVER=MPLUSLIV;"/>
  </connection>
  <connection id="263" xr16:uid="{960055BE-F240-46EC-974C-E1D2CE1393AD}" name="Connection1233" type="1" refreshedVersion="0" background="1">
    <dbPr connection="DRIVER={Microsoft ODBC for Oracle};UID=TATADB;pwd=TATADB9$;SERVER=MPLUSLIV;"/>
  </connection>
  <connection id="264" xr16:uid="{0D05CD0C-9DD5-45CD-95A0-351D4BA6FEEC}" name="Connection1234" type="1" refreshedVersion="0" background="1">
    <dbPr connection="DRIVER={Microsoft ODBC for Oracle};UID=TATADB;pwd=TATADB9$;SERVER=MPLUSLIV;"/>
  </connection>
  <connection id="265" xr16:uid="{AF32135C-9864-4CEE-84E2-385C73DC0D49}" name="Connection1235" type="1" refreshedVersion="0" background="1">
    <dbPr connection="DRIVER={Microsoft ODBC for Oracle};UID=TATADB;pwd=TATADB9$;SERVER=MPLUSLIV;"/>
  </connection>
  <connection id="266" xr16:uid="{C06AA3DB-14C0-4350-9F37-F448C72FC5DE}" name="Connection1236" type="1" refreshedVersion="0" background="1">
    <dbPr connection="DRIVER={Microsoft ODBC for Oracle};UID=TATADB;pwd=TATADB9$;SERVER=MPLUSLIV;"/>
  </connection>
  <connection id="267" xr16:uid="{023A0158-FB05-405C-B4E5-F13D7C170A5B}" name="Connection1237" type="1" refreshedVersion="0" background="1">
    <dbPr connection="DRIVER={Microsoft ODBC for Oracle};UID=TATADB;pwd=TATADB9$;SERVER=MPLUSLIV;"/>
  </connection>
  <connection id="268" xr16:uid="{15EE5911-F831-40BD-B79E-8529EBB3B13B}" name="Connection1238" type="1" refreshedVersion="0" background="1">
    <dbPr connection="DRIVER={Microsoft ODBC for Oracle};UID=TATADB;pwd=TATADB9$;SERVER=MPLUSLIV;"/>
  </connection>
  <connection id="269" xr16:uid="{FA882210-6050-4F91-8207-BCF8E0CD7B4B}" name="Connection1239" type="1" refreshedVersion="0" background="1">
    <dbPr connection="DRIVER={Microsoft ODBC for Oracle};UID=TATADB;pwd=TATADB9$;SERVER=MPLUSLIV;"/>
  </connection>
  <connection id="270" xr16:uid="{A28674C9-89B5-40AF-9CC2-4C03858565C7}" name="Connection124" type="1" refreshedVersion="0" background="1">
    <dbPr connection="DRIVER={Microsoft ODBC for Oracle};UID=TATADB;pwd=TATADB9$;SERVER=MPLUSLIV;"/>
  </connection>
  <connection id="271" xr16:uid="{03F6D959-E765-4773-882A-AAB712526FE6}" name="Connection1240" type="1" refreshedVersion="0" background="1">
    <dbPr connection="DRIVER={Microsoft ODBC for Oracle};UID=TATADB;pwd=TATADB9$;SERVER=MPLUSLIV;"/>
  </connection>
  <connection id="272" xr16:uid="{350F599C-1EFC-4A4D-B10A-89460AC13011}" name="Connection1241" type="1" refreshedVersion="0" background="1">
    <dbPr connection="DRIVER={Microsoft ODBC for Oracle};UID=TATADB;pwd=TATADB9$;SERVER=MPLUSLIV;"/>
  </connection>
  <connection id="273" xr16:uid="{75F878F0-9EC2-462C-9EE3-E64EA08C8CB7}" name="Connection1242" type="1" refreshedVersion="0" background="1">
    <dbPr connection="DRIVER={Microsoft ODBC for Oracle};UID=TATADB;pwd=TATADB9$;SERVER=MPLUSLIV;"/>
  </connection>
  <connection id="274" xr16:uid="{28BDC277-310B-47B5-9250-64860B71A7C1}" name="Connection1243" type="1" refreshedVersion="0" background="1">
    <dbPr connection="DRIVER={Microsoft ODBC for Oracle};UID=TATADB;pwd=TATADB9$;SERVER=MPLUSLIV;"/>
  </connection>
  <connection id="275" xr16:uid="{0578E879-6846-4DE9-913E-57B2EE192D9B}" name="Connection1244" type="1" refreshedVersion="0" background="1">
    <dbPr connection="DRIVER={Microsoft ODBC for Oracle};UID=TATADB;pwd=TATADB9$;SERVER=MPLUSLIV;"/>
  </connection>
  <connection id="276" xr16:uid="{253311E7-1355-45E6-8C15-8FE846CFF22B}" name="Connection1245" type="1" refreshedVersion="0" background="1">
    <dbPr connection="DRIVER={Microsoft ODBC for Oracle};UID=TATADB;pwd=TATADB9$;SERVER=MPLUSLIV;"/>
  </connection>
  <connection id="277" xr16:uid="{8EF7F1C1-1D34-404E-A589-34E839776D26}" name="Connection1246" type="1" refreshedVersion="0" background="1">
    <dbPr connection="DRIVER={Microsoft ODBC for Oracle};UID=TATADB;pwd=TATADB9$;SERVER=MPLUSLIV;"/>
  </connection>
  <connection id="278" xr16:uid="{4F71C4D7-ADF8-4849-B05C-AE34ED8B4A10}" name="Connection1247" type="1" refreshedVersion="0" background="1">
    <dbPr connection="DRIVER={Microsoft ODBC for Oracle};UID=TATADB;pwd=TATADB9$;SERVER=MPLUSLIV;"/>
  </connection>
  <connection id="279" xr16:uid="{9BB97691-EBA5-429B-9530-AE86F3D5398A}" name="Connection1248" type="1" refreshedVersion="0" background="1">
    <dbPr connection="DRIVER={Microsoft ODBC for Oracle};UID=TATADB;pwd=TATADB9$;SERVER=MPLUSLIV;"/>
  </connection>
  <connection id="280" xr16:uid="{0FD15254-3189-42CE-B842-2E5B444690B3}" name="Connection1249" type="1" refreshedVersion="0" background="1">
    <dbPr connection="DRIVER={Microsoft ODBC for Oracle};UID=TATADB;pwd=TATADB9$;SERVER=MPLUSLIV;"/>
  </connection>
  <connection id="281" xr16:uid="{09D326A5-C563-485E-B9BF-97517EF2141D}" name="Connection125" type="1" refreshedVersion="0" background="1">
    <dbPr connection="DRIVER={Microsoft ODBC for Oracle};UID=TATADB;pwd=TATADB9$;SERVER=MPLUSLIV;"/>
  </connection>
  <connection id="282" xr16:uid="{5A700C60-E271-4F8E-A6F5-B3958F952380}" name="Connection1250" type="1" refreshedVersion="0" background="1">
    <dbPr connection="DRIVER={Microsoft ODBC for Oracle};UID=TATADB;pwd=TATADB9$;SERVER=MPLUSLIV;"/>
  </connection>
  <connection id="283" xr16:uid="{D2DB576B-8C9A-40EE-8CB6-49665BDCE3B1}" name="Connection1251" type="1" refreshedVersion="0" background="1">
    <dbPr connection="DRIVER={Microsoft ODBC for Oracle};UID=TATADB;pwd=TATADB9$;SERVER=MPLUSLIV;"/>
  </connection>
  <connection id="284" xr16:uid="{5E72D4A0-A2A0-4B92-9DD0-5AE6F039DB53}" name="Connection1252" type="1" refreshedVersion="0" background="1">
    <dbPr connection="DRIVER={Microsoft ODBC for Oracle};UID=TATADB;pwd=TATADB9$;SERVER=MPLUSLIV;"/>
  </connection>
  <connection id="285" xr16:uid="{6F6913DA-8590-46F7-9739-81D3F8A8311C}" name="Connection1253" type="1" refreshedVersion="0" background="1">
    <dbPr connection="DRIVER={Microsoft ODBC for Oracle};UID=TATADB;pwd=TATADB9$;SERVER=MPLUSLIV;"/>
  </connection>
  <connection id="286" xr16:uid="{4AC548B2-EB08-4F55-A4E3-B6C86457C18F}" name="Connection1254" type="1" refreshedVersion="0" background="1">
    <dbPr connection="DRIVER={Microsoft ODBC for Oracle};UID=TATADB;pwd=TATADB9$;SERVER=MPLUSLIV;"/>
  </connection>
  <connection id="287" xr16:uid="{1286B56C-505B-4B49-BD74-D34941FB9A7C}" name="Connection1255" type="1" refreshedVersion="0" background="1">
    <dbPr connection="DRIVER={Microsoft ODBC for Oracle};UID=TATADB;pwd=TATADB9$;SERVER=MPLUSLIV;"/>
  </connection>
  <connection id="288" xr16:uid="{7085BCFA-1359-4C89-B37D-49146D64C51A}" name="Connection1256" type="1" refreshedVersion="0" background="1">
    <dbPr connection="DRIVER={Microsoft ODBC for Oracle};UID=TATADB;pwd=TATADB9$;SERVER=MPLUSLIV;"/>
  </connection>
  <connection id="289" xr16:uid="{769DFCC8-C2D0-4A5F-83D8-5C9D740CE1DE}" name="Connection1257" type="1" refreshedVersion="0" background="1">
    <dbPr connection="DRIVER={Microsoft ODBC for Oracle};UID=TATADB;pwd=TATADB9$;SERVER=MPLUSLIV;"/>
  </connection>
  <connection id="290" xr16:uid="{20032721-7365-4A14-B441-590A43479F10}" name="Connection1258" type="1" refreshedVersion="0" background="1">
    <dbPr connection="DRIVER={Microsoft ODBC for Oracle};UID=TATADB;pwd=TATADB9$;SERVER=MPLUSLIV;"/>
  </connection>
  <connection id="291" xr16:uid="{7470B9D4-9301-4B35-B62C-F4CF5FBEBB65}" name="Connection1259" type="1" refreshedVersion="0" background="1">
    <dbPr connection="DRIVER={Microsoft ODBC for Oracle};UID=TATADB;pwd=TATADB9$;SERVER=MPLUSLIV;"/>
  </connection>
  <connection id="292" xr16:uid="{204A9E71-ABF2-428A-B629-8655C36435CA}" name="Connection126" type="1" refreshedVersion="0" background="1">
    <dbPr connection="DRIVER={Microsoft ODBC for Oracle};UID=TATADB;pwd=TATADB9$;SERVER=MPLUSLIV;"/>
  </connection>
  <connection id="293" xr16:uid="{E2C50016-666A-4D86-89A7-18F9E3D2B962}" name="Connection1260" type="1" refreshedVersion="0" background="1">
    <dbPr connection="DRIVER={Microsoft ODBC for Oracle};UID=TATADB;pwd=TATADB9$;SERVER=MPLUSLIV;"/>
  </connection>
  <connection id="294" xr16:uid="{9F201EC1-437E-4CFA-9DE1-F2E52D46E18E}" name="Connection1261" type="1" refreshedVersion="0" background="1">
    <dbPr connection="DRIVER={Microsoft ODBC for Oracle};UID=TATADB;pwd=TATADB9$;SERVER=MPLUSLIV;"/>
  </connection>
  <connection id="295" xr16:uid="{31C5B7E5-F73F-4A2B-A43C-CFB5AEC4EA0F}" name="Connection1262" type="1" refreshedVersion="0" background="1">
    <dbPr connection="DRIVER={Microsoft ODBC for Oracle};UID=TATADB;pwd=TATADB9$;SERVER=MPLUSLIV;"/>
  </connection>
  <connection id="296" xr16:uid="{5B496437-6B90-4784-869F-05D04D5CAE66}" name="Connection1263" type="1" refreshedVersion="0" background="1">
    <dbPr connection="DRIVER={Microsoft ODBC for Oracle};UID=TATADB;pwd=TATADB9$;SERVER=MPLUSLIV;"/>
  </connection>
  <connection id="297" xr16:uid="{3588BC1E-0905-40EF-B8D9-60F81CD07885}" name="Connection1264" type="1" refreshedVersion="0" background="1">
    <dbPr connection="DRIVER={Microsoft ODBC for Oracle};UID=TATADB;pwd=TATADB9$;SERVER=MPLUSLIV;"/>
  </connection>
  <connection id="298" xr16:uid="{20C5CE96-089E-402B-9651-4299343119C7}" name="Connection1265" type="1" refreshedVersion="0" background="1">
    <dbPr connection="DRIVER={Microsoft ODBC for Oracle};UID=TATADB;pwd=TATADB9$;SERVER=MPLUSLIV;"/>
  </connection>
  <connection id="299" xr16:uid="{FDF2CD15-E922-4B8E-986E-3DAC7FE44A44}" name="Connection1266" type="1" refreshedVersion="0" background="1">
    <dbPr connection="DRIVER={Microsoft ODBC for Oracle};UID=TATADB;pwd=TATADB9$;SERVER=MPLUSLIV;"/>
  </connection>
  <connection id="300" xr16:uid="{AFDEF33B-7815-4FBF-8FC3-FC107EA41DE6}" name="Connection1267" type="1" refreshedVersion="0" background="1">
    <dbPr connection="DRIVER={Microsoft ODBC for Oracle};UID=TATADB;pwd=TATADB9$;SERVER=MPLUSLIV;"/>
  </connection>
  <connection id="301" xr16:uid="{D711EA96-A36E-4F52-B48D-0656D40A7F10}" name="Connection1268" type="1" refreshedVersion="0" background="1">
    <dbPr connection="DRIVER={Microsoft ODBC for Oracle};UID=TATADB;pwd=TATADB9$;SERVER=MPLUSLIV;"/>
  </connection>
  <connection id="302" xr16:uid="{A5CFFE6E-CFF3-4198-8EFD-967F4433D337}" name="Connection1269" type="1" refreshedVersion="0" background="1">
    <dbPr connection="DRIVER={Microsoft ODBC for Oracle};UID=TATADB;pwd=TATADB9$;SERVER=MPLUSLIV;"/>
  </connection>
  <connection id="303" xr16:uid="{B76043A7-5F4F-4E4D-81DF-5A2789BBCB62}" name="Connection127" type="1" refreshedVersion="0" background="1">
    <dbPr connection="DRIVER={Microsoft ODBC for Oracle};UID=TATADB;pwd=TATADB9$;SERVER=MPLUSLIV;"/>
  </connection>
  <connection id="304" xr16:uid="{B2E80DA6-2FA2-48BA-BFF4-10CAB2EF8A3A}" name="Connection1270" type="1" refreshedVersion="0" background="1">
    <dbPr connection="DRIVER={Microsoft ODBC for Oracle};UID=TATADB;pwd=TATADB9$;SERVER=MPLUSLIV;"/>
  </connection>
  <connection id="305" xr16:uid="{06EFD591-4255-4EF7-BA3E-2CC8C0F0CB07}" name="Connection1271" type="1" refreshedVersion="0" background="1">
    <dbPr connection="DRIVER={Microsoft ODBC for Oracle};UID=TATADB;pwd=TATADB9$;SERVER=MPLUSLIV;"/>
  </connection>
  <connection id="306" xr16:uid="{8408FAFD-A77B-4CF9-AEA4-849EAF76BDE2}" name="Connection1272" type="1" refreshedVersion="0" background="1">
    <dbPr connection="DRIVER={Microsoft ODBC for Oracle};UID=TATADB;pwd=TATADB9$;SERVER=MPLUSLIV;"/>
  </connection>
  <connection id="307" xr16:uid="{234F90DA-D55C-483A-896A-6DBA8C0D2639}" name="Connection1273" type="1" refreshedVersion="0" background="1">
    <dbPr connection="DRIVER={Microsoft ODBC for Oracle};UID=TATADB;pwd=TATADB9$;SERVER=MPLUSLIV;"/>
  </connection>
  <connection id="308" xr16:uid="{36C7E210-84FD-4012-99D7-FABB769AB143}" name="Connection1274" type="1" refreshedVersion="0" background="1">
    <dbPr connection="DRIVER={Microsoft ODBC for Oracle};UID=TATADB;pwd=TATADB9$;SERVER=MPLUSLIV;"/>
  </connection>
  <connection id="309" xr16:uid="{305E4E34-C54D-4E72-A8C2-8D7C28D89911}" name="Connection1275" type="1" refreshedVersion="0" background="1">
    <dbPr connection="DRIVER={Microsoft ODBC for Oracle};UID=TATADB;pwd=TATADB9$;SERVER=MPLUSLIV;"/>
  </connection>
  <connection id="310" xr16:uid="{9F0FCC0B-84DF-494C-8A65-CD7BEC33F3E0}" name="Connection1276" type="1" refreshedVersion="0" background="1">
    <dbPr connection="DRIVER={Microsoft ODBC for Oracle};UID=TATADB;pwd=TATADB9$;SERVER=MPLUSLIV;"/>
  </connection>
  <connection id="311" xr16:uid="{B03C2EEB-DED7-4B6B-B486-4B5240EE070E}" name="Connection1277" type="1" refreshedVersion="0" background="1">
    <dbPr connection="DRIVER={Microsoft ODBC for Oracle};UID=TATADB;pwd=TATADB9$;SERVER=MPLUSLIV;"/>
  </connection>
  <connection id="312" xr16:uid="{D5230C48-6101-4D45-ACDC-4EBB67771C71}" name="Connection1278" type="1" refreshedVersion="0" background="1">
    <dbPr connection="DRIVER={Microsoft ODBC for Oracle};UID=TATADB;pwd=TATADB9$;SERVER=MPLUSLIV;"/>
  </connection>
  <connection id="313" xr16:uid="{424D8D71-4758-492E-8511-0DDE63F7A6A7}" name="Connection1279" type="1" refreshedVersion="0" background="1">
    <dbPr connection="DRIVER={Microsoft ODBC for Oracle};UID=TATADB;pwd=TATADB9$;SERVER=MPLUSLIV;"/>
  </connection>
  <connection id="314" xr16:uid="{64CE4D14-57F9-4E97-B09C-5A99DE3594FD}" name="Connection128" type="1" refreshedVersion="0" background="1">
    <dbPr connection="DRIVER={Microsoft ODBC for Oracle};UID=TATADB;pwd=TATADB9$;SERVER=MPLUSLIV;"/>
  </connection>
  <connection id="315" xr16:uid="{7A82A24E-D3D3-40EC-8269-4AD49359056F}" name="Connection1280" type="1" refreshedVersion="0" background="1">
    <dbPr connection="DRIVER={Microsoft ODBC for Oracle};UID=TATADB;pwd=TATADB9$;SERVER=MPLUSLIV;"/>
  </connection>
  <connection id="316" xr16:uid="{206A604F-1F86-4A9C-80CD-7DCDA5781F9A}" name="Connection1281" type="1" refreshedVersion="0" background="1">
    <dbPr connection="DRIVER={Microsoft ODBC for Oracle};UID=TATADB;pwd=TATADB9$;SERVER=MPLUSLIV;"/>
  </connection>
  <connection id="317" xr16:uid="{35B04ABD-FEC8-42E6-9367-3CD633E4923E}" name="Connection1282" type="1" refreshedVersion="0" background="1">
    <dbPr connection="DRIVER={Microsoft ODBC for Oracle};UID=TATADB;pwd=TATADB9$;SERVER=MPLUSLIV;"/>
  </connection>
  <connection id="318" xr16:uid="{3B202722-CB44-49ED-A17C-1332D0A22147}" name="Connection1283" type="1" refreshedVersion="0" background="1">
    <dbPr connection="DRIVER={Microsoft ODBC for Oracle};UID=TATADB;pwd=TATADB9$;SERVER=MPLUSLIV;"/>
  </connection>
  <connection id="319" xr16:uid="{0B4F2E66-4564-40EB-95ED-CB4B3F34F685}" name="Connection1284" type="1" refreshedVersion="0" background="1">
    <dbPr connection="DRIVER={Microsoft ODBC for Oracle};UID=TATADB;pwd=TATADB9$;SERVER=MPLUSLIV;"/>
  </connection>
  <connection id="320" xr16:uid="{70E2D2BE-46EA-4963-8AB0-DE242CEE1AFD}" name="Connection1285" type="1" refreshedVersion="0" background="1">
    <dbPr connection="DRIVER={Microsoft ODBC for Oracle};UID=TATADB;pwd=TATADB9$;SERVER=MPLUSLIV;"/>
  </connection>
  <connection id="321" xr16:uid="{A926E181-5406-4202-992E-C643A1BA4476}" name="Connection1286" type="1" refreshedVersion="0" background="1">
    <dbPr connection="DRIVER={Microsoft ODBC for Oracle};UID=TATADB;pwd=TATADB9$;SERVER=MPLUSLIV;"/>
  </connection>
  <connection id="322" xr16:uid="{9C305D45-3B87-4F80-A9BD-3C9D31213E2B}" name="Connection1287" type="1" refreshedVersion="0" background="1">
    <dbPr connection="DRIVER={Microsoft ODBC for Oracle};UID=TATADB;pwd=TATADB9$;SERVER=MPLUSLIV;"/>
  </connection>
  <connection id="323" xr16:uid="{210BEC6C-7BC0-45AE-AAFB-488A952FA164}" name="Connection1288" type="1" refreshedVersion="0" background="1">
    <dbPr connection="DRIVER={Microsoft ODBC for Oracle};UID=TATADB;pwd=TATADB9$;SERVER=MPLUSLIV;"/>
  </connection>
  <connection id="324" xr16:uid="{1D8687BD-D732-4996-9648-77B08537FCDE}" name="Connection1289" type="1" refreshedVersion="0" background="1">
    <dbPr connection="DRIVER={Microsoft ODBC for Oracle};UID=TATADB;pwd=TATADB9$;SERVER=MPLUSLIV;"/>
  </connection>
  <connection id="325" xr16:uid="{AAA685A3-B39E-476D-8A95-E464200334F2}" name="Connection129" type="1" refreshedVersion="0" background="1">
    <dbPr connection="DRIVER={Microsoft ODBC for Oracle};UID=TATADB;pwd=TATADB9$;SERVER=MPLUSLIV;"/>
  </connection>
  <connection id="326" xr16:uid="{95D723DC-D941-4388-941B-29FCED3EE5A8}" name="Connection1290" type="1" refreshedVersion="0" background="1">
    <dbPr connection="DRIVER={Microsoft ODBC for Oracle};UID=TATADB;pwd=TATADB9$;SERVER=MPLUSLIV;"/>
  </connection>
  <connection id="327" xr16:uid="{EC304DA1-1A54-4181-AF3A-734FFA77CE63}" name="Connection1291" type="1" refreshedVersion="0" background="1">
    <dbPr connection="DRIVER={Microsoft ODBC for Oracle};UID=TATADB;pwd=TATADB9$;SERVER=MPLUSLIV;"/>
  </connection>
  <connection id="328" xr16:uid="{AC5D16C4-4695-4AF9-9100-44D00485456E}" name="Connection1292" type="1" refreshedVersion="0" background="1">
    <dbPr connection="DRIVER={Microsoft ODBC for Oracle};UID=TATADB;pwd=TATADB9$;SERVER=MPLUSLIV;"/>
  </connection>
  <connection id="329" xr16:uid="{94CC12F1-F857-4CC3-8D7B-4DB6CCDA4387}" name="Connection1293" type="1" refreshedVersion="0" background="1">
    <dbPr connection="DRIVER={Microsoft ODBC for Oracle};UID=TATADB;pwd=TATADB9$;SERVER=MPLUSLIV;"/>
  </connection>
  <connection id="330" xr16:uid="{976647D7-015F-411A-978D-5F6C39248F18}" name="Connection1294" type="1" refreshedVersion="0" background="1">
    <dbPr connection="DRIVER={Microsoft ODBC for Oracle};UID=TATADB;pwd=TATADB9$;SERVER=MPLUSLIV;"/>
  </connection>
  <connection id="331" xr16:uid="{45FE8ABA-C263-41D3-B593-46DD3C06FF3F}" name="Connection1295" type="1" refreshedVersion="0" background="1">
    <dbPr connection="DRIVER={Microsoft ODBC for Oracle};UID=TATADB;pwd=TATADB9$;SERVER=MPLUSLIV;"/>
  </connection>
  <connection id="332" xr16:uid="{115B0A67-98B2-4514-A4B5-F47F00DA47EA}" name="Connection1296" type="1" refreshedVersion="0" background="1">
    <dbPr connection="DRIVER={Microsoft ODBC for Oracle};UID=TATADB;pwd=TATADB9$;SERVER=MPLUSLIV;"/>
  </connection>
  <connection id="333" xr16:uid="{D782FD67-0E61-4FBA-AABA-70E39E0B5717}" name="Connection1297" type="1" refreshedVersion="0" background="1">
    <dbPr connection="DRIVER={Microsoft ODBC for Oracle};UID=TATADB;pwd=TATADB9$;SERVER=MPLUSLIV;"/>
  </connection>
  <connection id="334" xr16:uid="{DDBB1116-8CDE-4AB0-B223-40C0B7B926A1}" name="Connection1298" type="1" refreshedVersion="0" background="1">
    <dbPr connection="DRIVER={Microsoft ODBC for Oracle};UID=TATADB;pwd=TATADB9$;SERVER=MPLUSLIV;"/>
  </connection>
  <connection id="335" xr16:uid="{6697C6BC-B34E-421D-9F9C-D0263139FFBE}" name="Connection1299" type="1" refreshedVersion="0" background="1">
    <dbPr connection="DRIVER={Microsoft ODBC for Oracle};UID=TATADB;pwd=TATADB9$;SERVER=MPLUSLIV;"/>
  </connection>
  <connection id="336" xr16:uid="{2AC67827-9A51-4BEF-9B92-1282CC7B1F8A}" name="Connection13" type="1" refreshedVersion="0" background="1">
    <dbPr connection="DRIVER={Microsoft ODBC for Oracle};UID=TATADB;pwd=TATADB9$;SERVER=MPLUSLIV;"/>
  </connection>
  <connection id="337" xr16:uid="{C1102740-F66C-4E5B-A0A8-EA4D08022517}" name="Connection130" type="1" refreshedVersion="0" background="1">
    <dbPr connection="DRIVER={Microsoft ODBC for Oracle};UID=TATADB;pwd=TATADB9$;SERVER=MPLUSLIV;"/>
  </connection>
  <connection id="338" xr16:uid="{061BACE7-C012-492A-B782-1D17B8ABA544}" name="Connection1300" type="1" refreshedVersion="0" background="1">
    <dbPr connection="DRIVER={Microsoft ODBC for Oracle};UID=TATADB;pwd=TATADB9$;SERVER=MPLUSLIV;"/>
  </connection>
  <connection id="339" xr16:uid="{330A7EA3-D968-45D9-AA3E-F626EDE7F010}" name="Connection1301" type="1" refreshedVersion="0" background="1">
    <dbPr connection="DRIVER={Microsoft ODBC for Oracle};UID=TATADB;pwd=TATADB9$;SERVER=MPLUSLIV;"/>
  </connection>
  <connection id="340" xr16:uid="{E6D13A7A-35BC-4FFA-995C-0A3C09BEE589}" name="Connection1302" type="1" refreshedVersion="0" background="1">
    <dbPr connection="DRIVER={Microsoft ODBC for Oracle};UID=TATADB;pwd=TATADB9$;SERVER=MPLUSLIV;"/>
  </connection>
  <connection id="341" xr16:uid="{AA52DDF7-BB3C-4EF4-AC47-8EC1842A7E73}" name="Connection1303" type="1" refreshedVersion="0" background="1">
    <dbPr connection="DRIVER={Microsoft ODBC for Oracle};UID=TATADB;pwd=TATADB9$;SERVER=MPLUSLIV;"/>
  </connection>
  <connection id="342" xr16:uid="{B5879179-D2D8-460E-BB96-F088CC82E85F}" name="Connection1304" type="1" refreshedVersion="0" background="1">
    <dbPr connection="DRIVER={Microsoft ODBC for Oracle};UID=TATADB;pwd=TATADB9$;SERVER=MPLUSLIV;"/>
  </connection>
  <connection id="343" xr16:uid="{EB29099E-86DF-426F-A225-E240D17892A6}" name="Connection1305" type="1" refreshedVersion="0" background="1">
    <dbPr connection="DRIVER={Microsoft ODBC for Oracle};UID=TATADB;pwd=TATADB9$;SERVER=MPLUSLIV;"/>
  </connection>
  <connection id="344" xr16:uid="{15E535F3-C32D-4285-9188-55548CDDD888}" name="Connection1306" type="1" refreshedVersion="0" background="1">
    <dbPr connection="DRIVER={Microsoft ODBC for Oracle};UID=TATADB;pwd=TATADB9$;SERVER=MPLUSLIV;"/>
  </connection>
  <connection id="345" xr16:uid="{1A7262D7-B8F6-4D07-B8D2-6AFCAD70F66F}" name="Connection1307" type="1" refreshedVersion="0" background="1">
    <dbPr connection="DRIVER={Microsoft ODBC for Oracle};UID=TATADB;pwd=TATADB9$;SERVER=MPLUSLIV;"/>
  </connection>
  <connection id="346" xr16:uid="{06EF3F98-2127-4B31-9FD9-B0D1D1F69AB9}" name="Connection1308" type="1" refreshedVersion="0" background="1">
    <dbPr connection="DRIVER={Microsoft ODBC for Oracle};UID=TATADB;pwd=TATADB9$;SERVER=MPLUSLIV;"/>
  </connection>
  <connection id="347" xr16:uid="{0BC8F541-0901-4ADA-86F9-9E84A1D2AC3B}" name="Connection1309" type="1" refreshedVersion="0" background="1">
    <dbPr connection="DRIVER={Microsoft ODBC for Oracle};UID=TATADB;pwd=TATADB9$;SERVER=MPLUSLIV;"/>
  </connection>
  <connection id="348" xr16:uid="{135990D9-A76F-4D94-B864-5FEE8129F90C}" name="Connection131" type="1" refreshedVersion="0" background="1">
    <dbPr connection="DRIVER={Microsoft ODBC for Oracle};UID=TATADB;pwd=TATADB9$;SERVER=MPLUSLIV;"/>
  </connection>
  <connection id="349" xr16:uid="{644F371B-9030-4929-B8E4-F5F9E6B6506F}" name="Connection1310" type="1" refreshedVersion="0" background="1">
    <dbPr connection="DRIVER={Microsoft ODBC for Oracle};UID=TATADB;pwd=TATADB9$;SERVER=MPLUSLIV;"/>
  </connection>
  <connection id="350" xr16:uid="{0135319A-4BF4-45C8-8819-7288CD6B503A}" name="Connection1311" type="1" refreshedVersion="0" background="1">
    <dbPr connection="DRIVER={Microsoft ODBC for Oracle};UID=TATADB;pwd=TATADB9$;SERVER=MPLUSLIV;"/>
  </connection>
  <connection id="351" xr16:uid="{98C09BD3-948B-4BEA-8997-B7D32B7D5A7B}" name="Connection1312" type="1" refreshedVersion="0" background="1">
    <dbPr connection="DRIVER={Microsoft ODBC for Oracle};UID=TATADB;pwd=TATADB9$;SERVER=MPLUSLIV;"/>
  </connection>
  <connection id="352" xr16:uid="{7DD49116-C769-4AAA-AA99-F0A6766A9DF8}" name="Connection1313" type="1" refreshedVersion="0" background="1">
    <dbPr connection="DRIVER={Microsoft ODBC for Oracle};UID=TATADB;pwd=TATADB9$;SERVER=MPLUSLIV;"/>
  </connection>
  <connection id="353" xr16:uid="{EB6DEBEA-9CED-403E-88D0-4165C12B9FA4}" name="Connection1314" type="1" refreshedVersion="0" background="1">
    <dbPr connection="DRIVER={Microsoft ODBC for Oracle};UID=TATADB;pwd=TATADB9$;SERVER=MPLUSLIV;"/>
  </connection>
  <connection id="354" xr16:uid="{615B58DE-974A-4300-B97C-CB1496684E54}" name="Connection1315" type="1" refreshedVersion="0" background="1">
    <dbPr connection="DRIVER={Microsoft ODBC for Oracle};UID=TATADB;pwd=TATADB9$;SERVER=MPLUSLIV;"/>
  </connection>
  <connection id="355" xr16:uid="{F2162417-81F8-4A2F-AF1F-814CE4D4E1F5}" name="Connection1316" type="1" refreshedVersion="0" background="1">
    <dbPr connection="DRIVER={Microsoft ODBC for Oracle};UID=TATADB;pwd=TATADB9$;SERVER=MPLUSLIV;"/>
  </connection>
  <connection id="356" xr16:uid="{A914AE77-DEB7-4867-A0AB-D3BE7F7A61DD}" name="Connection1317" type="1" refreshedVersion="0" background="1">
    <dbPr connection="DRIVER={Microsoft ODBC for Oracle};UID=TATADB;pwd=TATADB9$;SERVER=MPLUSLIV;"/>
  </connection>
  <connection id="357" xr16:uid="{99272569-A1A4-4A39-A111-E34B1103926D}" name="Connection1318" type="1" refreshedVersion="0" background="1">
    <dbPr connection="DRIVER={Microsoft ODBC for Oracle};UID=TATADB;pwd=TATADB9$;SERVER=MPLUSLIV;"/>
  </connection>
  <connection id="358" xr16:uid="{323D8221-DA56-4FE3-97E1-328FA7B46BA0}" name="Connection1319" type="1" refreshedVersion="0" background="1">
    <dbPr connection="DRIVER={Microsoft ODBC for Oracle};UID=TATADB;pwd=TATADB9$;SERVER=MPLUSLIV;"/>
  </connection>
  <connection id="359" xr16:uid="{31D1CFF6-F8E8-4386-B982-5EAF8E98F1F6}" name="Connection132" type="1" refreshedVersion="0" background="1">
    <dbPr connection="DRIVER={Microsoft ODBC for Oracle};UID=TATADB;pwd=TATADB9$;SERVER=MPLUSLIV;"/>
  </connection>
  <connection id="360" xr16:uid="{995C18C8-E79D-4065-A7D9-EADBD0B912C3}" name="Connection1320" type="1" refreshedVersion="0" background="1">
    <dbPr connection="DRIVER={Microsoft ODBC for Oracle};UID=TATADB;pwd=TATADB9$;SERVER=MPLUSLIV;"/>
  </connection>
  <connection id="361" xr16:uid="{6897996C-BC64-4B42-92DC-B29E1464A299}" name="Connection1321" type="1" refreshedVersion="0" background="1">
    <dbPr connection="DRIVER={Microsoft ODBC for Oracle};UID=TATADB;pwd=TATADB9$;SERVER=MPLUSLIV;"/>
  </connection>
  <connection id="362" xr16:uid="{A124E70F-819C-475E-BC30-59F7E24021C4}" name="Connection1322" type="1" refreshedVersion="0" background="1">
    <dbPr connection="DRIVER={Microsoft ODBC for Oracle};UID=TATADB;pwd=TATADB9$;SERVER=MPLUSLIV;"/>
  </connection>
  <connection id="363" xr16:uid="{AE3AE423-7A7E-4D2E-9A3F-834BC95B0CEB}" name="Connection1323" type="1" refreshedVersion="0" background="1">
    <dbPr connection="DRIVER={Microsoft ODBC for Oracle};UID=TATADB;pwd=TATADB9$;SERVER=MPLUSLIV;"/>
  </connection>
  <connection id="364" xr16:uid="{8E073A1A-5345-4005-9506-59A2B5ACFD03}" name="Connection1324" type="1" refreshedVersion="0" background="1">
    <dbPr connection="DRIVER={Microsoft ODBC for Oracle};UID=TATADB;pwd=TATADB9$;SERVER=MPLUSLIV;"/>
  </connection>
  <connection id="365" xr16:uid="{A91B3933-A463-432F-B18A-A044B2FDAEA5}" name="Connection1325" type="1" refreshedVersion="0" background="1">
    <dbPr connection="DRIVER={Microsoft ODBC for Oracle};UID=TATADB;pwd=TATADB9$;SERVER=MPLUSLIV;"/>
  </connection>
  <connection id="366" xr16:uid="{7D9B3708-3A65-4AE1-ABF3-90F042FBC6DA}" name="Connection1326" type="1" refreshedVersion="0" background="1">
    <dbPr connection="DRIVER={Microsoft ODBC for Oracle};UID=TATADB;pwd=TATADB9$;SERVER=MPLUSLIV;"/>
  </connection>
  <connection id="367" xr16:uid="{7B2EFD0E-3E07-4C2D-94A2-A1D55C13B677}" name="Connection1327" type="1" refreshedVersion="0" background="1">
    <dbPr connection="DRIVER={Microsoft ODBC for Oracle};UID=TATADB;pwd=TATADB9$;SERVER=MPLUSLIV;"/>
  </connection>
  <connection id="368" xr16:uid="{37175128-CC78-4D25-AC80-01139A88ADB8}" name="Connection1328" type="1" refreshedVersion="0" background="1">
    <dbPr connection="DRIVER={Microsoft ODBC for Oracle};UID=TATADB;pwd=TATADB9$;SERVER=MPLUSLIV;"/>
  </connection>
  <connection id="369" xr16:uid="{2192CDFF-A382-4366-B3E8-EFA743A67C87}" name="Connection1329" type="1" refreshedVersion="0" background="1">
    <dbPr connection="DRIVER={Microsoft ODBC for Oracle};UID=TATADB;pwd=TATADB9$;SERVER=MPLUSLIV;"/>
  </connection>
  <connection id="370" xr16:uid="{FD95200C-3AC9-45B3-BD55-EE3801463AE1}" name="Connection133" type="1" refreshedVersion="0" background="1">
    <dbPr connection="DRIVER={Microsoft ODBC for Oracle};UID=TATADB;pwd=TATADB9$;SERVER=MPLUSLIV;"/>
  </connection>
  <connection id="371" xr16:uid="{3D9BB66E-3787-405D-A94B-1CAC7052B51D}" name="Connection1330" type="1" refreshedVersion="0" background="1">
    <dbPr connection="DRIVER={Microsoft ODBC for Oracle};UID=TATADB;pwd=TATADB9$;SERVER=MPLUSLIV;"/>
  </connection>
  <connection id="372" xr16:uid="{6BB9F4D3-84DB-47AB-99FD-B73A7D38EDC2}" name="Connection1331" type="1" refreshedVersion="0" background="1">
    <dbPr connection="DRIVER={Microsoft ODBC for Oracle};UID=TATADB;pwd=TATADB9$;SERVER=MPLUSLIV;"/>
  </connection>
  <connection id="373" xr16:uid="{2890C198-F4F9-427D-A6E4-C09E2A6AB6CA}" name="Connection1332" type="1" refreshedVersion="0" background="1">
    <dbPr connection="DRIVER={Microsoft ODBC for Oracle};UID=TATADB;pwd=TATADB9$;SERVER=MPLUSLIV;"/>
  </connection>
  <connection id="374" xr16:uid="{1F5AD713-38CB-42A5-8305-31377867C74D}" name="Connection1333" type="1" refreshedVersion="0" background="1">
    <dbPr connection="DRIVER={Microsoft ODBC for Oracle};UID=TATADB;pwd=TATADB9$;SERVER=MPLUSLIV;"/>
  </connection>
  <connection id="375" xr16:uid="{D0F51A2B-904C-4561-8632-86D6C8F7D7C6}" name="Connection1334" type="1" refreshedVersion="0" background="1">
    <dbPr connection="DRIVER={Microsoft ODBC for Oracle};UID=TATADB;pwd=TATADB9$;SERVER=MPLUSLIV;"/>
  </connection>
  <connection id="376" xr16:uid="{FBB0C4E3-793A-4ECC-B844-CF63C54E1288}" name="Connection1335" type="1" refreshedVersion="0" background="1">
    <dbPr connection="DRIVER={Microsoft ODBC for Oracle};UID=TATADB;pwd=TATADB9$;SERVER=MPLUSLIV;"/>
  </connection>
  <connection id="377" xr16:uid="{BB33EFC6-152D-47A2-A6AD-600FFC1E2AA4}" name="Connection1336" type="1" refreshedVersion="0" background="1">
    <dbPr connection="DRIVER={Microsoft ODBC for Oracle};UID=TATADB;pwd=TATADB9$;SERVER=MPLUSLIV;"/>
  </connection>
  <connection id="378" xr16:uid="{1D37FDC6-ACD5-4C83-B65E-2E6D64D5C296}" name="Connection1337" type="1" refreshedVersion="0" background="1">
    <dbPr connection="DRIVER={Microsoft ODBC for Oracle};UID=TATADB;pwd=TATADB9$;SERVER=MPLUSLIV;"/>
  </connection>
  <connection id="379" xr16:uid="{083AF7EC-5119-4795-9917-2AF800400549}" name="Connection1338" type="1" refreshedVersion="0" background="1">
    <dbPr connection="DRIVER={Microsoft ODBC for Oracle};UID=TATADB;pwd=TATADB9$;SERVER=MPLUSLIV;"/>
  </connection>
  <connection id="380" xr16:uid="{A22A45BB-1B92-425D-ADD2-46A541228E8D}" name="Connection1339" type="1" refreshedVersion="0" background="1">
    <dbPr connection="DRIVER={Microsoft ODBC for Oracle};UID=TATADB;pwd=TATADB9$;SERVER=MPLUSLIV;"/>
  </connection>
  <connection id="381" xr16:uid="{856081AD-5E83-4628-9512-98B7CC9DCFCE}" name="Connection134" type="1" refreshedVersion="0" background="1">
    <dbPr connection="DRIVER={Microsoft ODBC for Oracle};UID=TATADB;pwd=TATADB9$;SERVER=MPLUSLIV;"/>
  </connection>
  <connection id="382" xr16:uid="{30A06091-CA15-4335-A5C1-096BC0D331D5}" name="Connection1340" type="1" refreshedVersion="0" background="1">
    <dbPr connection="DRIVER={Microsoft ODBC for Oracle};UID=TATADB;pwd=TATADB9$;SERVER=MPLUSLIV;"/>
  </connection>
  <connection id="383" xr16:uid="{BB18F07F-A7E4-4099-AC2B-A0E0DCFE4E38}" name="Connection1341" type="1" refreshedVersion="0" background="1">
    <dbPr connection="DRIVER={Microsoft ODBC for Oracle};UID=TATADB;pwd=TATADB9$;SERVER=MPLUSLIV;"/>
  </connection>
  <connection id="384" xr16:uid="{845DBD3D-1634-400E-9EAF-1AAC11A0FDB2}" name="Connection1342" type="1" refreshedVersion="0" background="1">
    <dbPr connection="DRIVER={Microsoft ODBC for Oracle};UID=TATADB;pwd=TATADB9$;SERVER=MPLUSLIV;"/>
  </connection>
  <connection id="385" xr16:uid="{7D116B7A-2B1B-4B3D-A68A-8F0B3BC7BDC4}" name="Connection1343" type="1" refreshedVersion="0" background="1">
    <dbPr connection="DRIVER={Microsoft ODBC for Oracle};UID=TATADB;pwd=TATADB9$;SERVER=MPLUSLIV;"/>
  </connection>
  <connection id="386" xr16:uid="{58FB4890-3873-4FBD-AEE8-9B76DB74525F}" name="Connection1344" type="1" refreshedVersion="0" background="1">
    <dbPr connection="DRIVER={Microsoft ODBC for Oracle};UID=TATADB;pwd=TATADB9$;SERVER=MPLUSLIV;"/>
  </connection>
  <connection id="387" xr16:uid="{E349E959-5DCF-4F9F-9F63-2B9250F2CCEF}" name="Connection1345" type="1" refreshedVersion="0" background="1">
    <dbPr connection="DRIVER={Microsoft ODBC for Oracle};UID=TATADB;pwd=TATADB9$;SERVER=MPLUSLIV;"/>
  </connection>
  <connection id="388" xr16:uid="{661E1243-E030-432C-8DF7-5EDA566F3844}" name="Connection1346" type="1" refreshedVersion="0" background="1">
    <dbPr connection="DRIVER={Microsoft ODBC for Oracle};UID=TATADB;pwd=TATADB9$;SERVER=MPLUSLIV;"/>
  </connection>
  <connection id="389" xr16:uid="{C13F942E-94ED-4928-BE02-A6582C6EDBD7}" name="Connection1347" type="1" refreshedVersion="0" background="1">
    <dbPr connection="DRIVER={Microsoft ODBC for Oracle};UID=TATADB;pwd=TATADB9$;SERVER=MPLUSLIV;"/>
  </connection>
  <connection id="390" xr16:uid="{196A62E6-9591-44B5-A2A4-534487AB0ADC}" name="Connection1348" type="1" refreshedVersion="0" background="1">
    <dbPr connection="DRIVER={Microsoft ODBC for Oracle};UID=TATADB;pwd=TATADB9$;SERVER=MPLUSLIV;"/>
  </connection>
  <connection id="391" xr16:uid="{2AB7271D-978E-4CFF-A0E5-A7DEF0C18167}" name="Connection1349" type="1" refreshedVersion="0" background="1">
    <dbPr connection="DRIVER={Microsoft ODBC for Oracle};UID=TATADB;pwd=TATADB9$;SERVER=MPLUSLIV;"/>
  </connection>
  <connection id="392" xr16:uid="{F0D4CD92-2C04-40FA-B568-C120A638C115}" name="Connection135" type="1" refreshedVersion="0" background="1">
    <dbPr connection="DRIVER={Microsoft ODBC for Oracle};UID=TATADB;pwd=TATADB9$;SERVER=MPLUSLIV;"/>
  </connection>
  <connection id="393" xr16:uid="{4C9C9201-1BFD-4139-BA6B-15A02F98983A}" name="Connection1350" type="1" refreshedVersion="0" background="1">
    <dbPr connection="DRIVER={Microsoft ODBC for Oracle};UID=TATADB;pwd=TATADB9$;SERVER=MPLUSLIV;"/>
  </connection>
  <connection id="394" xr16:uid="{28A2683F-6683-46E8-87B5-6105BBD13729}" name="Connection1351" type="1" refreshedVersion="0" background="1">
    <dbPr connection="DRIVER={Microsoft ODBC for Oracle};UID=TATADB;pwd=TATADB9$;SERVER=MPLUSLIV;"/>
  </connection>
  <connection id="395" xr16:uid="{AC6EEC62-E803-40F5-A145-995E96F34721}" name="Connection1352" type="1" refreshedVersion="0" background="1">
    <dbPr connection="DRIVER={Microsoft ODBC for Oracle};UID=TATADB;pwd=TATADB9$;SERVER=MPLUSLIV;"/>
  </connection>
  <connection id="396" xr16:uid="{4AA59349-8813-486A-ACDA-A4CFD7ED21D3}" name="Connection1353" type="1" refreshedVersion="0" background="1">
    <dbPr connection="DRIVER={Microsoft ODBC for Oracle};UID=TATADB;pwd=TATADB9$;SERVER=MPLUSLIV;"/>
  </connection>
  <connection id="397" xr16:uid="{48B9DBA0-E3D0-458C-B975-DE770D4BC648}" name="Connection1354" type="1" refreshedVersion="0" background="1">
    <dbPr connection="DRIVER={Microsoft ODBC for Oracle};UID=TATADB;pwd=TATADB9$;SERVER=MPLUSLIV;"/>
  </connection>
  <connection id="398" xr16:uid="{E40532A9-520F-498D-A368-B631122C2F65}" name="Connection1355" type="1" refreshedVersion="0" background="1">
    <dbPr connection="DRIVER={Microsoft ODBC for Oracle};UID=TATADB;pwd=TATADB9$;SERVER=MPLUSLIV;"/>
  </connection>
  <connection id="399" xr16:uid="{F8ECC210-DBEF-4716-9588-F798898AF0EA}" name="Connection1356" type="1" refreshedVersion="0" background="1">
    <dbPr connection="DRIVER={Microsoft ODBC for Oracle};UID=TATADB;pwd=TATADB9$;SERVER=MPLUSLIV;"/>
  </connection>
  <connection id="400" xr16:uid="{8595E105-0852-4D40-8354-5CFEDF63C029}" name="Connection1357" type="1" refreshedVersion="0" background="1">
    <dbPr connection="DRIVER={Microsoft ODBC for Oracle};UID=TATADB;pwd=TATADB9$;SERVER=MPLUSLIV;"/>
  </connection>
  <connection id="401" xr16:uid="{275F4CBB-E962-40D9-A7CF-8321235FA423}" name="Connection1358" type="1" refreshedVersion="0" background="1">
    <dbPr connection="DRIVER={Microsoft ODBC for Oracle};UID=TATADB;pwd=TATADB9$;SERVER=MPLUSLIV;"/>
  </connection>
  <connection id="402" xr16:uid="{2AEABE16-8BB4-494E-8887-5C746CB27C80}" name="Connection1359" type="1" refreshedVersion="0" background="1">
    <dbPr connection="DRIVER={Microsoft ODBC for Oracle};UID=TATADB;pwd=TATADB9$;SERVER=MPLUSLIV;"/>
  </connection>
  <connection id="403" xr16:uid="{C72EE7A3-F699-4606-B736-7F58AC1C0940}" name="Connection136" type="1" refreshedVersion="0" background="1">
    <dbPr connection="DRIVER={Microsoft ODBC for Oracle};UID=TATADB;pwd=TATADB9$;SERVER=MPLUSLIV;"/>
  </connection>
  <connection id="404" xr16:uid="{136186D6-3968-4273-84C0-19831B80382C}" name="Connection136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405" xr16:uid="{5756458F-4622-4EFA-942B-D5A037A96935}" name="Connection1361" type="1" refreshedVersion="0" background="1">
    <dbPr connection="DRIVER={Microsoft ODBC for Oracle};UID=TATADB;pwd=TATADB9$;SERVER=MPLUSLIV;"/>
  </connection>
  <connection id="406" xr16:uid="{E580D285-5B9B-4A75-BB4C-4A1405B3C81D}" name="Connection1362" type="1" refreshedVersion="0" background="1">
    <dbPr connection="DRIVER={Microsoft ODBC for Oracle};UID=TATADB;pwd=TATADB9$;SERVER=MPLUSLIV;"/>
  </connection>
  <connection id="407" xr16:uid="{448AE572-D4F4-4DC4-8CF2-33F7F8D44C60}" name="Connection1363" type="1" refreshedVersion="0" background="1">
    <dbPr connection="DRIVER={Microsoft ODBC for Oracle};UID=TATADB;pwd=TATADB9$;SERVER=MPLUSLIV;"/>
  </connection>
  <connection id="408" xr16:uid="{2EA30FA8-FFFC-4430-BABB-FD1CC5EA295C}" name="Connection1364" type="1" refreshedVersion="0" background="1">
    <dbPr connection="DRIVER={Microsoft ODBC for Oracle};UID=TATADB;pwd=TATADB9$;SERVER=MPLUSLIV;"/>
  </connection>
  <connection id="409" xr16:uid="{727D1ECF-E091-4FB5-8734-99429BBD4B0D}" name="Connection1365" type="1" refreshedVersion="0" background="1">
    <dbPr connection="DRIVER={Microsoft ODBC for Oracle};UID=TATADB;pwd=TATADB9$;SERVER=MPLUSLIV;"/>
  </connection>
  <connection id="410" xr16:uid="{FBFEDFC9-F476-4D1B-9A39-B74E6599284A}" name="Connection1366" type="1" refreshedVersion="0" background="1">
    <dbPr connection="DRIVER={Microsoft ODBC for Oracle};UID=TATADB;pwd=TATADB9$;SERVER=MPLUSLIV;"/>
  </connection>
  <connection id="411" xr16:uid="{49216B11-30D9-4A12-BC75-2C88599BF426}" name="Connection1367" type="1" refreshedVersion="0" background="1">
    <dbPr connection="DRIVER={Microsoft ODBC for Oracle};UID=TATADB;pwd=TATADB9$;SERVER=MPLUSLIV;"/>
  </connection>
  <connection id="412" xr16:uid="{84A70C27-374C-4587-BCDF-339F62748A20}" name="Connection1368" type="1" refreshedVersion="0" background="1">
    <dbPr connection="DRIVER={Microsoft ODBC for Oracle};UID=TATADB;pwd=TATADB9$;SERVER=MPLUSLIV;"/>
  </connection>
  <connection id="413" xr16:uid="{74A349DB-DB4D-460C-B976-C268FDF393AA}" name="Connection1369" type="1" refreshedVersion="0" background="1">
    <dbPr connection="DRIVER={Microsoft ODBC for Oracle};UID=TATADB;pwd=TATADB9$;SERVER=MPLUSLIV;"/>
  </connection>
  <connection id="414" xr16:uid="{27B0EC4F-B2DF-48BB-9D26-162D21EA9D8E}" name="Connection137" type="1" refreshedVersion="0" background="1">
    <dbPr connection="DRIVER={Microsoft ODBC for Oracle};UID=TATADB;pwd=TATADB9$;SERVER=MPLUSLIV;"/>
  </connection>
  <connection id="415" xr16:uid="{C674D8C4-F66A-4F3C-B95F-8212C2FCA773}" name="Connection1370" type="1" refreshedVersion="0" background="1">
    <dbPr connection="DRIVER={Microsoft ODBC for Oracle};UID=TATADB;pwd=TATADB9$;SERVER=MPLUSLIV;"/>
  </connection>
  <connection id="416" xr16:uid="{EA622A36-2312-4EAA-B2F6-56716E6EEB83}" name="Connection1371" type="1" refreshedVersion="0" background="1">
    <dbPr connection="DRIVER={Microsoft ODBC for Oracle};UID=TATADB;pwd=TATADB9$;SERVER=MPLUSLIV;"/>
  </connection>
  <connection id="417" xr16:uid="{1D7943B5-6871-44B4-A8E4-8D02C4CEAA15}" name="Connection1372" type="1" refreshedVersion="0" background="1">
    <dbPr connection="DRIVER={Microsoft ODBC for Oracle};UID=TATADB;pwd=TATADB9$;SERVER=MPLUSLIV;"/>
  </connection>
  <connection id="418" xr16:uid="{B429E4D0-8E3D-4C25-91A3-6D862189630C}" name="Connection1373" type="1" refreshedVersion="0" background="1">
    <dbPr connection="DRIVER={Microsoft ODBC for Oracle};UID=TATADB;pwd=TATADB9$;SERVER=MPLUSLIV;"/>
  </connection>
  <connection id="419" xr16:uid="{C89C6A87-43F5-414D-8D02-8B5DE81F9817}" name="Connection1374" type="1" refreshedVersion="0" background="1">
    <dbPr connection="DRIVER={Microsoft ODBC for Oracle};UID=TATADB;pwd=TATADB9$;SERVER=MPLUSLIV;"/>
  </connection>
  <connection id="420" xr16:uid="{9D446391-4CB8-44DA-B712-84D120F8A68B}" name="Connection1375" type="1" refreshedVersion="0" background="1">
    <dbPr connection="DRIVER={Microsoft ODBC for Oracle};UID=TATADB;pwd=TATADB9$;SERVER=MPLUSLIV;"/>
  </connection>
  <connection id="421" xr16:uid="{B010C769-06B6-4063-A830-E7BF95BD9563}" name="Connection1376" type="1" refreshedVersion="0" background="1">
    <dbPr connection="DRIVER={Microsoft ODBC for Oracle};UID=TATADB;pwd=TATADB9$;SERVER=MPLUSLIV;"/>
  </connection>
  <connection id="422" xr16:uid="{E0FA943F-0960-48DD-B182-39F94C5541F3}" name="Connection1377" type="1" refreshedVersion="0" background="1">
    <dbPr connection="DRIVER={Microsoft ODBC for Oracle};UID=TATADB;pwd=TATADB9$;SERVER=MPLUSLIV;"/>
  </connection>
  <connection id="423" xr16:uid="{3AF8F458-4CBA-4117-9E8F-C3D2658850C3}" name="Connection1378" type="1" refreshedVersion="0" background="1">
    <dbPr connection="DRIVER={Microsoft ODBC for Oracle};UID=TATADB;pwd=TATADB9$;SERVER=MPLUSLIV;"/>
  </connection>
  <connection id="424" xr16:uid="{E5AA8516-ECEB-46FC-858A-0A21500690B3}" name="Connection1379" type="1" refreshedVersion="0" background="1">
    <dbPr connection="DRIVER={Microsoft ODBC for Oracle};UID=TATADB;pwd=TATADB9$;SERVER=MPLUSLIV;"/>
  </connection>
  <connection id="425" xr16:uid="{CEFCDDE4-5E8A-48BF-8A95-4F364584A717}" name="Connection138" type="1" refreshedVersion="0" background="1">
    <dbPr connection="DRIVER={Microsoft ODBC for Oracle};UID=TATADB;pwd=TATADB9$;SERVER=MPLUSLIV;"/>
  </connection>
  <connection id="426" xr16:uid="{9C645622-C47A-418D-BD3A-320A4847B540}" name="Connection1380" type="1" refreshedVersion="0" background="1">
    <dbPr connection="DRIVER={Microsoft ODBC for Oracle};UID=TATADB;pwd=TATADB9$;SERVER=MPLUSLIV;"/>
  </connection>
  <connection id="427" xr16:uid="{A0631053-F495-403A-A6FE-D1317C2207E0}" name="Connection1381" type="1" refreshedVersion="0" background="1">
    <dbPr connection="DRIVER={Microsoft ODBC for Oracle};UID=TATADB;pwd=TATADB9$;SERVER=MPLUSLIV;"/>
  </connection>
  <connection id="428" xr16:uid="{CA71F0B9-E2A1-4523-840F-66F1AFE6057B}" name="Connection1382" type="1" refreshedVersion="0" background="1">
    <dbPr connection="DRIVER={Microsoft ODBC for Oracle};UID=TATADB;pwd=TATADB9$;SERVER=MPLUSLIV;"/>
  </connection>
  <connection id="429" xr16:uid="{F4B79054-6EFF-4B4C-BFF5-68E0E431ABEE}" name="Connection1383" type="1" refreshedVersion="0" background="1">
    <dbPr connection="DRIVER={Microsoft ODBC for Oracle};UID=TATADB;pwd=TATADB9$;SERVER=MPLUSLIV;"/>
  </connection>
  <connection id="430" xr16:uid="{AC6FA82E-67A9-4ED4-A5A9-FBF145C6B742}" name="Connection1384" type="1" refreshedVersion="0" background="1">
    <dbPr connection="DRIVER={Microsoft ODBC for Oracle};UID=TATADB;pwd=TATADB9$;SERVER=MPLUSLIV;"/>
  </connection>
  <connection id="431" xr16:uid="{835521CF-EA84-4782-8603-DF2B4A953FB9}" name="Connection1385" type="1" refreshedVersion="0" background="1">
    <dbPr connection="DRIVER={Microsoft ODBC for Oracle};UID=TATADB;pwd=TATADB9$;SERVER=MPLUSLIV;"/>
  </connection>
  <connection id="432" xr16:uid="{A5B4EB4A-4AE9-48A3-8601-A6CB506E41B0}" name="Connection1386" type="1" refreshedVersion="0" background="1">
    <dbPr connection="DRIVER={Microsoft ODBC for Oracle};UID=TATADB;pwd=TATADB9$;SERVER=MPLUSLIV;"/>
  </connection>
  <connection id="433" xr16:uid="{43A1AD27-E5E3-4099-8695-A5C2EEDE015D}" name="Connection1387" type="1" refreshedVersion="0" background="1">
    <dbPr connection="DRIVER={Microsoft ODBC for Oracle};UID=TATADB;pwd=TATADB9$;SERVER=MPLUSLIV;"/>
  </connection>
  <connection id="434" xr16:uid="{072DDA75-B639-4E16-9095-1F12130AF878}" name="Connection1388" type="1" refreshedVersion="0" background="1">
    <dbPr connection="DRIVER={Microsoft ODBC for Oracle};UID=TATADB;pwd=TATADB9$;SERVER=MPLUSLIV;"/>
  </connection>
  <connection id="435" xr16:uid="{3F6D02CB-0801-4D36-9C54-C5975FA3629E}" name="Connection1389" type="1" refreshedVersion="0" background="1">
    <dbPr connection="DRIVER={Microsoft ODBC for Oracle};UID=TATADB;pwd=TATADB9$;SERVER=MPLUSLIV;"/>
  </connection>
  <connection id="436" xr16:uid="{0E2AF269-8C01-4857-AFC6-A7BD1E88C4BA}" name="Connection139" type="1" refreshedVersion="0" background="1">
    <dbPr connection="DRIVER={Microsoft ODBC for Oracle};UID=TATADB;pwd=TATADB9$;SERVER=MPLUSLIV;"/>
  </connection>
  <connection id="437" xr16:uid="{99EFCFB5-BA9B-49B4-962C-0409231467C0}" name="Connection1390" type="1" refreshedVersion="0" background="1">
    <dbPr connection="DRIVER={Microsoft ODBC for Oracle};UID=TATADB;pwd=TATADB9$;SERVER=MPLUSLIV;"/>
  </connection>
  <connection id="438" xr16:uid="{6C2C698D-8FE4-402E-94FF-295DF671480E}" name="Connection1391" type="1" refreshedVersion="0" background="1">
    <dbPr connection="DRIVER={Microsoft ODBC for Oracle};UID=TATADB;pwd=TATADB9$;SERVER=MPLUSLIV;"/>
  </connection>
  <connection id="439" xr16:uid="{5C7ED251-3BEC-4FC4-8EDE-6CE93AC6BA73}" name="Connection1392" type="1" refreshedVersion="0" background="1">
    <dbPr connection="DRIVER={Microsoft ODBC for Oracle};UID=TATADB;pwd=TATADB9$;SERVER=MPLUSLIV;"/>
  </connection>
  <connection id="440" xr16:uid="{7269B6E4-607C-422D-AD85-8D708EFDDC3C}" name="Connection1393" type="1" refreshedVersion="0" background="1">
    <dbPr connection="DRIVER={Microsoft ODBC for Oracle};UID=TATADB;pwd=TATADB9$;SERVER=MPLUSLIV;"/>
  </connection>
  <connection id="441" xr16:uid="{31826C17-699E-4F45-9F2F-6AD2E8C99F2C}" name="Connection1394" type="1" refreshedVersion="0" background="1">
    <dbPr connection="DRIVER={Microsoft ODBC for Oracle};UID=TATADB;pwd=TATADB9$;SERVER=MPLUSLIV;"/>
  </connection>
  <connection id="442" xr16:uid="{001D72EB-6772-4615-ADA8-95F12249273E}" name="Connection1395" type="1" refreshedVersion="0" background="1">
    <dbPr connection="DRIVER={Microsoft ODBC for Oracle};UID=TATADB;pwd=TATADB9$;SERVER=MPLUSLIV;"/>
  </connection>
  <connection id="443" xr16:uid="{5D2F30F6-F463-4C0D-85F9-38BCDCBACF01}" name="Connection1396" type="1" refreshedVersion="0" background="1">
    <dbPr connection="DRIVER={Microsoft ODBC for Oracle};UID=TATADB;pwd=TATADB9$;SERVER=MPLUSLIV;"/>
  </connection>
  <connection id="444" xr16:uid="{82009DBF-3070-4143-A50A-91DF032FB8D8}" name="Connection1397" type="1" refreshedVersion="0" background="1">
    <dbPr connection="DRIVER={Microsoft ODBC for Oracle};UID=TATADB;pwd=TATADB9$;SERVER=MPLUSLIV;"/>
  </connection>
  <connection id="445" xr16:uid="{9E6C0210-37AB-410F-9915-4791E5B0CCFC}" name="Connection1398" type="1" refreshedVersion="0" background="1">
    <dbPr connection="DRIVER={Microsoft ODBC for Oracle};UID=TATADB;pwd=TATADB9$;SERVER=MPLUSLIV;"/>
  </connection>
  <connection id="446" xr16:uid="{C423438F-A075-48CD-B387-AA9E504968FF}" name="Connection1399" type="1" refreshedVersion="0" background="1">
    <dbPr connection="DRIVER={Microsoft ODBC for Oracle};UID=TATADB;pwd=TATADB9$;SERVER=MPLUSLIV;"/>
  </connection>
  <connection id="447" xr16:uid="{82C6499F-8C5E-477B-8FA5-F7168E3EB16F}" name="Connection14" type="1" refreshedVersion="0" background="1">
    <dbPr connection="DRIVER={Microsoft ODBC for Oracle};UID=TATADB;pwd=TATADB9$;SERVER=MPLUSLIV;"/>
  </connection>
  <connection id="448" xr16:uid="{F95A4105-5C0F-4B81-B67F-83C74D6FE061}" name="Connection140" type="1" refreshedVersion="0" background="1">
    <dbPr connection="DRIVER={Microsoft ODBC for Oracle};UID=TATADB;pwd=TATADB9$;SERVER=MPLUSLIV;"/>
  </connection>
  <connection id="449" xr16:uid="{705694C6-7F4E-47F2-B1DD-48A3E6DE2CFA}" name="Connection1400" type="1" refreshedVersion="0" background="1">
    <dbPr connection="DRIVER={Microsoft ODBC for Oracle};UID=TATADB;pwd=TATADB9$;SERVER=MPLUSLIV;"/>
  </connection>
  <connection id="450" xr16:uid="{2CA4A7CE-4FD3-4F81-8326-440C987C0F32}" name="Connection1401" type="1" refreshedVersion="0" background="1">
    <dbPr connection="DRIVER={Microsoft ODBC for Oracle};UID=TATADB;pwd=TATADB9$;SERVER=MPLUSLIV;"/>
  </connection>
  <connection id="451" xr16:uid="{B34871B5-0633-46D6-8FD0-00D93C4D4106}" name="Connection1402" type="1" refreshedVersion="0" background="1">
    <dbPr connection="DRIVER={Microsoft ODBC for Oracle};UID=TATADB;pwd=TATADB9$;SERVER=MPLUSLIV;"/>
  </connection>
  <connection id="452" xr16:uid="{C00A58C9-2054-405B-AC82-51A030B2BC61}" name="Connection1403" type="1" refreshedVersion="0" background="1">
    <dbPr connection="DRIVER={Microsoft ODBC for Oracle};UID=TATADB;pwd=TATADB9$;SERVER=MPLUSLIV;"/>
  </connection>
  <connection id="453" xr16:uid="{ABF46FBA-9B35-4577-963D-FDB410E29A98}" name="Connection1404" type="1" refreshedVersion="0" background="1">
    <dbPr connection="DRIVER={Microsoft ODBC for Oracle};UID=TATADB;pwd=TATADB9$;SERVER=MPLUSLIV;"/>
  </connection>
  <connection id="454" xr16:uid="{F7D1210C-DAE8-4493-B646-3328D8EB4948}" name="Connection1405" type="1" refreshedVersion="0" background="1">
    <dbPr connection="DRIVER={Microsoft ODBC for Oracle};UID=TATADB;pwd=TATADB9$;SERVER=MPLUSLIV;"/>
  </connection>
  <connection id="455" xr16:uid="{E63C5CF0-839C-4C39-B696-050870BB0F47}" name="Connection1406" type="1" refreshedVersion="0" background="1">
    <dbPr connection="DRIVER={Microsoft ODBC for Oracle};UID=TATADB;pwd=TATADB9$;SERVER=MPLUSLIV;"/>
  </connection>
  <connection id="456" xr16:uid="{7823047A-7C79-4F78-B45A-C4875E80A03D}" name="Connection1407" type="1" refreshedVersion="0" background="1">
    <dbPr connection="DRIVER={Microsoft ODBC for Oracle};UID=TATADB;pwd=TATADB9$;SERVER=MPLUSLIV;"/>
  </connection>
  <connection id="457" xr16:uid="{602F09A3-E358-4D7C-A65B-F7C08B7FEF76}" name="Connection1408" type="1" refreshedVersion="0" background="1">
    <dbPr connection="DRIVER={Microsoft ODBC for Oracle};UID=TATADB;pwd=TATADB9$;SERVER=MPLUSLIV;"/>
  </connection>
  <connection id="458" xr16:uid="{AD1D7F5E-23A0-4D49-9A40-D6EB7A47A248}" name="Connection1409" type="1" refreshedVersion="0" background="1">
    <dbPr connection="DRIVER={Microsoft ODBC for Oracle};UID=TATADB;pwd=TATADB9$;SERVER=MPLUSLIV;"/>
  </connection>
  <connection id="459" xr16:uid="{2348AD1F-7CE0-4E97-AB7F-8AB04FA18A45}" name="Connection141" type="1" refreshedVersion="0" background="1">
    <dbPr connection="DRIVER={Microsoft ODBC for Oracle};UID=TATADB;pwd=TATADB9$;SERVER=MPLUSLIV;"/>
  </connection>
  <connection id="460" xr16:uid="{9C66FF32-B072-41AF-BA47-DD349609C56B}" name="Connection1410" type="1" refreshedVersion="0" background="1">
    <dbPr connection="DRIVER={Microsoft ODBC for Oracle};UID=TATADB;pwd=TATADB9$;SERVER=MPLUSLIV;"/>
  </connection>
  <connection id="461" xr16:uid="{4552AB3F-0A25-4660-A1A7-A21AF6F5E014}" name="Connection1411" type="1" refreshedVersion="0" background="1">
    <dbPr connection="DRIVER={Microsoft ODBC for Oracle};UID=TATADB;pwd=TATADB9$;SERVER=MPLUSLIV;"/>
  </connection>
  <connection id="462" xr16:uid="{A2EA8ECF-0FB7-4776-AD95-A7959B91C8C7}" name="Connection1412" type="1" refreshedVersion="0" background="1">
    <dbPr connection="DRIVER={Microsoft ODBC for Oracle};UID=TATADB;pwd=TATADB9$;SERVER=MPLUSLIV;"/>
  </connection>
  <connection id="463" xr16:uid="{45B4CC2F-14C0-45D0-995E-C80D4D48A24C}" name="Connection1413" type="1" refreshedVersion="0" background="1">
    <dbPr connection="DRIVER={Microsoft ODBC for Oracle};UID=TATADB;pwd=TATADB9$;SERVER=MPLUSLIV;"/>
  </connection>
  <connection id="464" xr16:uid="{B62CC27C-CEC3-410A-B5A3-CF70C1A53944}" name="Connection1414" type="1" refreshedVersion="0" background="1">
    <dbPr connection="DRIVER={Microsoft ODBC for Oracle};UID=TATADB;pwd=TATADB9$;SERVER=MPLUSLIV;"/>
  </connection>
  <connection id="465" xr16:uid="{E9F710F4-35AC-4D9E-9BDD-55D7F816A809}" name="Connection1415" type="1" refreshedVersion="0" background="1">
    <dbPr connection="DRIVER={Microsoft ODBC for Oracle};UID=TATADB;pwd=TATADB9$;SERVER=MPLUSLIV;"/>
  </connection>
  <connection id="466" xr16:uid="{714AA157-6605-4FF8-A46A-50DED8C185A3}" name="Connection1416" type="1" refreshedVersion="0" background="1">
    <dbPr connection="DRIVER={Microsoft ODBC for Oracle};UID=TATADB;pwd=TATADB9$;SERVER=MPLUSLIV;"/>
  </connection>
  <connection id="467" xr16:uid="{F1A0AEB7-364D-43CF-9EB1-2F748321E710}" name="Connection1417" type="1" refreshedVersion="0" background="1">
    <dbPr connection="DRIVER={Microsoft ODBC for Oracle};UID=TATADB;pwd=TATADB9$;SERVER=MPLUSLIV;"/>
  </connection>
  <connection id="468" xr16:uid="{3E4FE828-86A7-48AF-B0C7-11DC291FC6B6}" name="Connection1418" type="1" refreshedVersion="0" background="1">
    <dbPr connection="DRIVER={Microsoft ODBC for Oracle};UID=TATADB;pwd=TATADB9$;SERVER=MPLUSLIV;"/>
  </connection>
  <connection id="469" xr16:uid="{BCC2B9DB-A3AF-4515-B91A-BB394948021F}" name="Connection1419" type="1" refreshedVersion="0" background="1">
    <dbPr connection="DRIVER={Microsoft ODBC for Oracle};UID=TATADB;pwd=TATADB9$;SERVER=MPLUSLIV;"/>
  </connection>
  <connection id="470" xr16:uid="{8F2DD801-E59C-4BE1-811C-CF4CAD914355}" name="Connection142" type="1" refreshedVersion="0" background="1">
    <dbPr connection="DRIVER={Microsoft ODBC for Oracle};UID=TATADB;pwd=TATADB9$;SERVER=MPLUSLIV;"/>
  </connection>
  <connection id="471" xr16:uid="{9563580B-D111-43A0-B866-2A05827870AB}" name="Connection1420" type="1" refreshedVersion="0" background="1">
    <dbPr connection="DRIVER={Microsoft ODBC for Oracle};UID=TATADB;pwd=TATADB9$;SERVER=MPLUSLIV;"/>
  </connection>
  <connection id="472" xr16:uid="{97264FE8-3190-4383-97F5-2E25BB655BAC}" name="Connection1421" type="1" refreshedVersion="0" background="1">
    <dbPr connection="DRIVER={Microsoft ODBC for Oracle};UID=TATADB;pwd=TATADB9$;SERVER=MPLUSLIV;"/>
  </connection>
  <connection id="473" xr16:uid="{A594BFA2-B2BB-48CC-B9A8-F6036443D39A}" name="Connection1422" type="1" refreshedVersion="0" background="1">
    <dbPr connection="DRIVER={Microsoft ODBC for Oracle};UID=TATADB;pwd=TATADB9$;SERVER=MPLUSLIV;"/>
  </connection>
  <connection id="474" xr16:uid="{3530BDBE-E4B0-4948-BC67-DC21E72C852B}" name="Connection1423" type="1" refreshedVersion="0" background="1">
    <dbPr connection="DRIVER={Microsoft ODBC for Oracle};UID=TATADB;pwd=TATADB9$;SERVER=MPLUSLIV;"/>
  </connection>
  <connection id="475" xr16:uid="{F9F1BB3A-1C55-4048-B092-0913DD776D5B}" name="Connection1424" type="1" refreshedVersion="0" background="1">
    <dbPr connection="DRIVER={Microsoft ODBC for Oracle};UID=TATADB;pwd=TATADB9$;SERVER=MPLUSLIV;"/>
  </connection>
  <connection id="476" xr16:uid="{F34728D0-E6EC-4EB7-9EBD-3A486BE045ED}" name="Connection1425" type="1" refreshedVersion="0" background="1">
    <dbPr connection="DRIVER={Microsoft ODBC for Oracle};UID=TATADB;pwd=TATADB9$;SERVER=MPLUSLIV;"/>
  </connection>
  <connection id="477" xr16:uid="{1F8CD632-1935-43F5-90B5-2085BD27DA36}" name="Connection1426" type="1" refreshedVersion="0" background="1">
    <dbPr connection="DRIVER={Microsoft ODBC for Oracle};UID=TATADB;pwd=TATADB9$;SERVER=MPLUSLIV;"/>
  </connection>
  <connection id="478" xr16:uid="{D3904FE3-5143-44AC-87C2-4BCBB22DB3D3}" name="Connection1427" type="1" refreshedVersion="0" background="1">
    <dbPr connection="DRIVER={Microsoft ODBC for Oracle};UID=TATADB;pwd=TATADB9$;SERVER=MPLUSLIV;"/>
  </connection>
  <connection id="479" xr16:uid="{3FA0B881-1209-4DDC-9ABE-371C47558E6C}" name="Connection1428" type="1" refreshedVersion="0" background="1">
    <dbPr connection="DRIVER={Microsoft ODBC for Oracle};UID=TATADB;pwd=TATADB9$;SERVER=MPLUSLIV;"/>
  </connection>
  <connection id="480" xr16:uid="{FCB97257-59F4-4176-8708-18EC48E7AA20}" name="Connection1429" type="1" refreshedVersion="0" background="1">
    <dbPr connection="DRIVER={Microsoft ODBC for Oracle};UID=TATADB;pwd=TATADB9$;SERVER=MPLUSLIV;"/>
  </connection>
  <connection id="481" xr16:uid="{98914FBB-6958-43E7-B01C-BC56408ED37D}" name="Connection143" type="1" refreshedVersion="0" background="1">
    <dbPr connection="DRIVER={Microsoft ODBC for Oracle};UID=TATADB;pwd=TATADB9$;SERVER=MPLUSLIV;"/>
  </connection>
  <connection id="482" xr16:uid="{8AEC884A-E3CF-4031-AB26-2D3D8CF77575}" name="Connection1430" type="1" refreshedVersion="0" background="1">
    <dbPr connection="DRIVER={Microsoft ODBC for Oracle};UID=TATADB;pwd=TATADB9$;SERVER=MPLUSLIV;"/>
  </connection>
  <connection id="483" xr16:uid="{9650D47B-A4A4-488D-9532-7241BD9E0903}" name="Connection1431" type="1" refreshedVersion="0" background="1">
    <dbPr connection="DRIVER={Microsoft ODBC for Oracle};UID=TATADB;pwd=TATADB9$;SERVER=MPLUSLIV;"/>
  </connection>
  <connection id="484" xr16:uid="{8194E46B-1D65-4D52-B491-4FEF5BFB9CB6}" name="Connection1432" type="1" refreshedVersion="0" background="1">
    <dbPr connection="DRIVER={Microsoft ODBC for Oracle};UID=TATADB;pwd=TATADB9$;SERVER=MPLUSLIV;"/>
  </connection>
  <connection id="485" xr16:uid="{69ACC659-97C6-4EAE-B300-4F5D7CE96F58}" name="Connection1433" type="1" refreshedVersion="0" background="1">
    <dbPr connection="DRIVER={Microsoft ODBC for Oracle};UID=TATADB;pwd=TATADB9$;SERVER=MPLUSLIV;"/>
  </connection>
  <connection id="486" xr16:uid="{20B54B9B-6A08-4E97-A06A-EF1B727EE70F}" name="Connection1434" type="1" refreshedVersion="0" background="1">
    <dbPr connection="DRIVER={Microsoft ODBC for Oracle};UID=TATADB;pwd=TATADB9$;SERVER=MPLUSLIV;"/>
  </connection>
  <connection id="487" xr16:uid="{1BD0C82C-2514-46FF-9776-8D2B237B644C}" name="Connection1435" type="1" refreshedVersion="0" background="1">
    <dbPr connection="DRIVER={Microsoft ODBC for Oracle};UID=TATADB;pwd=TATADB9$;SERVER=MPLUSLIV;"/>
  </connection>
  <connection id="488" xr16:uid="{A8C64480-ADCE-46B6-8BED-9A29204498A3}" name="Connection1436" type="1" refreshedVersion="0" background="1">
    <dbPr connection="DRIVER={Microsoft ODBC for Oracle};UID=TATADB;pwd=TATADB9$;SERVER=MPLUSLIV;"/>
  </connection>
  <connection id="489" xr16:uid="{0311E383-60DE-4632-B245-A106B5A1D74C}" name="Connection1437" type="1" refreshedVersion="0" background="1">
    <dbPr connection="DRIVER={Microsoft ODBC for Oracle};UID=TATADB;pwd=TATADB9$;SERVER=MPLUSLIV;"/>
  </connection>
  <connection id="490" xr16:uid="{BFB3A927-E626-4DD6-8079-48FF5A5DB84B}" name="Connection1438" type="1" refreshedVersion="0" background="1">
    <dbPr connection="DRIVER={Microsoft ODBC for Oracle};UID=TATADB;pwd=TATADB9$;SERVER=MPLUSLIV;"/>
  </connection>
  <connection id="491" xr16:uid="{5F6033AE-CE39-49DC-B103-B6B87CE4CE65}" name="Connection1439" type="1" refreshedVersion="0" background="1">
    <dbPr connection="DRIVER={Microsoft ODBC for Oracle};UID=TATADB;pwd=TATADB9$;SERVER=MPLUSLIV;"/>
  </connection>
  <connection id="492" xr16:uid="{B8F28376-DDCD-439A-AC37-FE22ED9FE32D}" name="Connection144" type="1" refreshedVersion="0" background="1">
    <dbPr connection="DRIVER={Microsoft ODBC for Oracle};UID=TATADB;pwd=TATADB9$;SERVER=MPLUSLIV;"/>
  </connection>
  <connection id="493" xr16:uid="{4C79EEE5-4FA4-475B-BE66-34DCCA07CA66}" name="Connection1440" type="1" refreshedVersion="0" background="1">
    <dbPr connection="DRIVER={Microsoft ODBC for Oracle};UID=TATADB;pwd=TATADB9$;SERVER=MPLUSLIV;"/>
  </connection>
  <connection id="494" xr16:uid="{A6435BE9-0318-4B19-9FFA-670C4FD8CBC4}" name="Connection1441" type="1" refreshedVersion="0" background="1">
    <dbPr connection="DRIVER={Microsoft ODBC for Oracle};UID=TATADB;pwd=TATADB9$;SERVER=MPLUSLIV;"/>
  </connection>
  <connection id="495" xr16:uid="{95231FEF-5DA6-4551-A379-DC73C60C8B7C}" name="Connection1442" type="1" refreshedVersion="0" background="1">
    <dbPr connection="DRIVER={Microsoft ODBC for Oracle};UID=TATADB;pwd=TATADB9$;SERVER=MPLUSLIV;"/>
  </connection>
  <connection id="496" xr16:uid="{81BB18D0-47B7-4594-9259-BF6D04B2F236}" name="Connection1443" type="1" refreshedVersion="0" background="1">
    <dbPr connection="DRIVER={Microsoft ODBC for Oracle};UID=TATADB;pwd=TATADB9$;SERVER=MPLUSLIV;"/>
  </connection>
  <connection id="497" xr16:uid="{B4CE5713-15E7-4742-8657-36BF6E7768E3}" name="Connection1444" type="1" refreshedVersion="0" background="1">
    <dbPr connection="DRIVER={Microsoft ODBC for Oracle};UID=TATADB;pwd=TATADB9$;SERVER=MPLUSLIV;"/>
  </connection>
  <connection id="498" xr16:uid="{0C77426D-ECC0-4AF5-BAFB-237640FD33D1}" name="Connection1445" type="1" refreshedVersion="0" background="1">
    <dbPr connection="DRIVER={Microsoft ODBC for Oracle};UID=TATADB;pwd=TATADB9$;SERVER=MPLUSLIV;"/>
  </connection>
  <connection id="499" xr16:uid="{93C5718E-263F-436F-8354-D858625682E6}" name="Connection1446" type="1" refreshedVersion="0" background="1">
    <dbPr connection="DRIVER={Microsoft ODBC for Oracle};UID=TATADB;pwd=TATADB9$;SERVER=MPLUSLIV;"/>
  </connection>
  <connection id="500" xr16:uid="{24462936-A04E-4DE9-BAE3-6E8CC438439C}" name="Connection1447" type="1" refreshedVersion="0" background="1">
    <dbPr connection="DRIVER={Microsoft ODBC for Oracle};UID=TATADB;pwd=TATADB9$;SERVER=MPLUSLIV;"/>
  </connection>
  <connection id="501" xr16:uid="{5E32449E-E04F-4E0C-A399-DFA2E345ECD0}" name="Connection1448" type="1" refreshedVersion="0" background="1">
    <dbPr connection="DRIVER={Microsoft ODBC for Oracle};UID=TATADB;pwd=TATADB9$;SERVER=MPLUSLIV;"/>
  </connection>
  <connection id="502" xr16:uid="{26324582-771A-4869-A290-9E0A1C060FFB}" name="Connection1449" type="1" refreshedVersion="0" background="1">
    <dbPr connection="DRIVER={Microsoft ODBC for Oracle};UID=TATADB;pwd=TATADB9$;SERVER=MPLUSLIV;"/>
  </connection>
  <connection id="503" xr16:uid="{72198925-078E-4DEF-A482-7F45B958A2CF}" name="Connection145" type="1" refreshedVersion="0" background="1">
    <dbPr connection="DRIVER={Microsoft ODBC for Oracle};UID=TATADB;pwd=TATADB9$;SERVER=MPLUSLIV;"/>
  </connection>
  <connection id="504" xr16:uid="{CBE05C8E-17AF-48A8-AC9D-43799F31F0AB}" name="Connection1450" type="1" refreshedVersion="0" background="1">
    <dbPr connection="DRIVER={Microsoft ODBC for Oracle};UID=TATADB;pwd=TATADB9$;SERVER=MPLUSLIV;"/>
  </connection>
  <connection id="505" xr16:uid="{D089A5D8-5B4C-4465-97DF-53552568D121}" name="Connection1451" type="1" refreshedVersion="0" background="1">
    <dbPr connection="DRIVER={Microsoft ODBC for Oracle};UID=TATADB;pwd=TATADB9$;SERVER=MPLUSLIV;"/>
  </connection>
  <connection id="506" xr16:uid="{5CEA60C6-5842-4870-AFFD-36BADE56BFE1}" name="Connection1452" type="1" refreshedVersion="0" background="1">
    <dbPr connection="DRIVER={Microsoft ODBC for Oracle};UID=TATADB;pwd=TATADB9$;SERVER=MPLUSLIV;"/>
  </connection>
  <connection id="507" xr16:uid="{C648BB20-474C-4A9C-AD7C-749E8508B1BC}" name="Connection1453" type="1" refreshedVersion="0" background="1">
    <dbPr connection="DRIVER={Microsoft ODBC for Oracle};UID=TATADB;pwd=TATADB9$;SERVER=MPLUSLIV;"/>
  </connection>
  <connection id="508" xr16:uid="{2B1D439C-AE2E-45AF-A930-E87F9B00FAB4}" name="Connection1454" type="1" refreshedVersion="0" background="1">
    <dbPr connection="DRIVER={Microsoft ODBC for Oracle};UID=TATADB;pwd=TATADB9$;SERVER=MPLUSLIV;"/>
  </connection>
  <connection id="509" xr16:uid="{137AB7D5-C2B5-4CC1-9781-D78E966E63E3}" name="Connection1455" type="1" refreshedVersion="0" background="1">
    <dbPr connection="DRIVER={Microsoft ODBC for Oracle};UID=TATADB;pwd=TATADB9$;SERVER=MPLUSLIV;"/>
  </connection>
  <connection id="510" xr16:uid="{CA3E5E12-C2C7-4A0B-BC44-8103E47D4121}" name="Connection1456" type="1" refreshedVersion="0" background="1">
    <dbPr connection="DRIVER={Microsoft ODBC for Oracle};UID=TATADB;pwd=TATADB9$;SERVER=MPLUSLIV;"/>
  </connection>
  <connection id="511" xr16:uid="{92BE9518-F22D-4AC3-B37C-280FBE87AB5A}" name="Connection1457" type="1" refreshedVersion="0" background="1">
    <dbPr connection="DRIVER={Microsoft ODBC for Oracle};UID=TATADB;pwd=TATADB9$;SERVER=MPLUSLIV;"/>
  </connection>
  <connection id="512" xr16:uid="{B57890EB-293F-4A1D-9F23-272E0B581CF7}" name="Connection1458" type="1" refreshedVersion="0" background="1">
    <dbPr connection="DRIVER={Microsoft ODBC for Oracle};UID=TATADB;pwd=TATADB9$;SERVER=MPLUSLIV;"/>
  </connection>
  <connection id="513" xr16:uid="{1E082D9B-861C-4B18-AE44-268B690579E3}" name="Connection1459" type="1" refreshedVersion="0" background="1">
    <dbPr connection="DRIVER={Microsoft ODBC for Oracle};UID=TATADB;pwd=TATADB9$;SERVER=MPLUSLIV;"/>
  </connection>
  <connection id="514" xr16:uid="{6EE3F884-B8A8-4146-95E5-DB558DAAB4E9}" name="Connection146" type="1" refreshedVersion="0" background="1">
    <dbPr connection="DRIVER={Microsoft ODBC for Oracle};UID=TATADB;pwd=TATADB9$;SERVER=MPLUSLIV;"/>
  </connection>
  <connection id="515" xr16:uid="{924CA173-05EE-4C10-84D5-302D5288E2A9}" name="Connection1460" type="1" refreshedVersion="0" background="1">
    <dbPr connection="DRIVER={Microsoft ODBC for Oracle};UID=TATADB;pwd=TATADB9$;SERVER=MPLUSLIV;"/>
  </connection>
  <connection id="516" xr16:uid="{9BDAEE25-FD72-4114-B12D-106A5476E9AD}" name="Connection1461" type="1" refreshedVersion="0" background="1">
    <dbPr connection="DRIVER={Microsoft ODBC for Oracle};UID=TATADB;pwd=TATADB9$;SERVER=MPLUSLIV;"/>
  </connection>
  <connection id="517" xr16:uid="{83D1965A-BACB-4D77-BC70-8B7AB7514D7E}" name="Connection1462" type="1" refreshedVersion="0" background="1">
    <dbPr connection="DRIVER={Microsoft ODBC for Oracle};UID=TATADB;pwd=TATADB9$;SERVER=MPLUSLIV;"/>
  </connection>
  <connection id="518" xr16:uid="{828A3C6B-29BE-489A-98EC-1B74917CDFE5}" name="Connection1463" type="1" refreshedVersion="0" background="1">
    <dbPr connection="DRIVER={Microsoft ODBC for Oracle};UID=TATADB;pwd=TATADB9$;SERVER=MPLUSLIV;"/>
  </connection>
  <connection id="519" xr16:uid="{F9BEC0FB-9E72-4B23-8189-EE7D8A93C2B5}" name="Connection1464" type="1" refreshedVersion="0" background="1">
    <dbPr connection="DRIVER={Microsoft ODBC for Oracle};UID=TATADB;pwd=TATADB9$;SERVER=MPLUSLIV;"/>
  </connection>
  <connection id="520" xr16:uid="{E645C7C3-357F-40EE-91A8-A6D1DAF8D685}" name="Connection1465" type="1" refreshedVersion="0" background="1">
    <dbPr connection="DRIVER={Microsoft ODBC for Oracle};UID=TATADB;pwd=TATADB9$;SERVER=MPLUSLIV;"/>
  </connection>
  <connection id="521" xr16:uid="{ECBE746E-616C-4780-87B5-0E7C3CC6B501}" name="Connection1466" type="1" refreshedVersion="0" background="1">
    <dbPr connection="DRIVER={Microsoft ODBC for Oracle};UID=TATADB;pwd=TATADB9$;SERVER=MPLUSLIV;"/>
  </connection>
  <connection id="522" xr16:uid="{69948D2A-32AA-4DC1-B7CC-3145D7F8EB30}" name="Connection1467" type="1" refreshedVersion="0" background="1">
    <dbPr connection="DRIVER={Microsoft ODBC for Oracle};UID=TATADB;pwd=TATADB9$;SERVER=MPLUSLIV;"/>
  </connection>
  <connection id="523" xr16:uid="{B46E5123-9FFC-4F87-93A0-F9255B5F4006}" name="Connection1468" type="1" refreshedVersion="0" background="1">
    <dbPr connection="DRIVER={Microsoft ODBC for Oracle};UID=TATADB;pwd=TATADB9$;SERVER=MPLUSLIV;"/>
  </connection>
  <connection id="524" xr16:uid="{807AF493-2683-46C3-80B1-A8A90AEFC53A}" name="Connection1469" type="1" refreshedVersion="0" background="1">
    <dbPr connection="DRIVER={Microsoft ODBC for Oracle};UID=TATADB;pwd=TATADB9$;SERVER=MPLUSLIV;"/>
  </connection>
  <connection id="525" xr16:uid="{9472DCB7-55E9-4789-A6BF-58174CA21E8A}" name="Connection147" type="1" refreshedVersion="0" background="1">
    <dbPr connection="DRIVER={Microsoft ODBC for Oracle};UID=TATADB;pwd=TATADB9$;SERVER=MPLUSLIV;"/>
  </connection>
  <connection id="526" xr16:uid="{F85E4348-BDA2-48DE-9AA1-AC968593B219}" name="Connection1470" type="1" refreshedVersion="0" background="1">
    <dbPr connection="DRIVER={Microsoft ODBC for Oracle};UID=TATADB;pwd=TATADB9$;SERVER=MPLUSLIV;"/>
  </connection>
  <connection id="527" xr16:uid="{F4221965-2519-4A48-B63E-FABE49DD54DC}" name="Connection1471" type="1" refreshedVersion="0" background="1">
    <dbPr connection="DRIVER={Microsoft ODBC for Oracle};UID=TATADB;pwd=TATADB9$;SERVER=MPLUSLIV;"/>
  </connection>
  <connection id="528" xr16:uid="{D47E41F8-C5EC-42E0-81FB-C5BD09AFF23C}" name="Connection1472" type="1" refreshedVersion="0" background="1">
    <dbPr connection="DRIVER={Microsoft ODBC for Oracle};UID=TATADB;pwd=TATADB9$;SERVER=MPLUSLIV;"/>
  </connection>
  <connection id="529" xr16:uid="{70778724-AA3A-4F60-909D-C05A33329791}" name="Connection1473" type="1" refreshedVersion="0" background="1">
    <dbPr connection="DRIVER={Microsoft ODBC for Oracle};UID=TATADB;pwd=TATADB9$;SERVER=MPLUSLIV;"/>
  </connection>
  <connection id="530" xr16:uid="{49615C6B-6A9A-40D0-BA3B-5682D3730A59}" name="Connection1474" type="1" refreshedVersion="0" background="1">
    <dbPr connection="DRIVER={Microsoft ODBC for Oracle};UID=TATADB;pwd=TATADB9$;SERVER=MPLUSLIV;"/>
  </connection>
  <connection id="531" xr16:uid="{C5B03630-9B04-4A67-907B-080EBD716226}" name="Connection1475" type="1" refreshedVersion="0" background="1">
    <dbPr connection="DRIVER={Microsoft ODBC for Oracle};UID=TATADB;pwd=TATADB9$;SERVER=MPLUSLIV;"/>
  </connection>
  <connection id="532" xr16:uid="{A2F67AEE-92C7-46DF-AC37-F524008FEE0C}" name="Connection1476" type="1" refreshedVersion="0" background="1">
    <dbPr connection="DRIVER={Microsoft ODBC for Oracle};UID=TATADB;pwd=TATADB9$;SERVER=MPLUSLIV;"/>
  </connection>
  <connection id="533" xr16:uid="{20C61554-835C-4495-A862-844583B7E74C}" name="Connection1477" type="1" refreshedVersion="0" background="1">
    <dbPr connection="DRIVER={Microsoft ODBC for Oracle};UID=TATADB;pwd=TATADB9$;SERVER=MPLUSLIV;"/>
  </connection>
  <connection id="534" xr16:uid="{5E1FF81E-B399-42CB-8515-798F9D101727}" name="Connection1478" type="1" refreshedVersion="0" background="1">
    <dbPr connection="DRIVER={Microsoft ODBC for Oracle};UID=TATADB;pwd=TATADB9$;SERVER=MPLUSLIV;"/>
  </connection>
  <connection id="535" xr16:uid="{0A4C3EDC-53D3-4089-B1AE-25AD51C88DD9}" name="Connection1479" type="1" refreshedVersion="0" background="1">
    <dbPr connection="DRIVER={Microsoft ODBC for Oracle};UID=TATADB;pwd=TATADB9$;SERVER=MPLUSLIV;"/>
  </connection>
  <connection id="536" xr16:uid="{77D02931-40F3-4022-B1BE-9BFA601DF4B0}" name="Connection148" type="1" refreshedVersion="0" background="1">
    <dbPr connection="DRIVER={Microsoft ODBC for Oracle};UID=TATADB;pwd=TATADB9$;SERVER=MPLUSLIV;"/>
  </connection>
  <connection id="537" xr16:uid="{EFFF6132-969B-48C1-9455-62A43E515541}" name="Connection1480" type="1" refreshedVersion="0" background="1">
    <dbPr connection="DRIVER={Microsoft ODBC for Oracle};UID=TATADB;pwd=TATADB9$;SERVER=MPLUSLIV;"/>
  </connection>
  <connection id="538" xr16:uid="{38ABFD0B-6379-4C68-8E53-9F8B6940525F}" name="Connection1481" type="1" refreshedVersion="0" background="1">
    <dbPr connection="DRIVER={Microsoft ODBC for Oracle};UID=TATADB;pwd=TATADB9$;SERVER=MPLUSLIV;"/>
  </connection>
  <connection id="539" xr16:uid="{B701A4D5-D6F5-4908-A719-9DA069014C93}" name="Connection1482" type="1" refreshedVersion="0" background="1">
    <dbPr connection="DRIVER={Microsoft ODBC for Oracle};UID=TATADB;pwd=TATADB9$;SERVER=MPLUSLIV;"/>
  </connection>
  <connection id="540" xr16:uid="{3F2D25AA-D29A-465D-BCA1-E99169EBB512}" name="Connection1483" type="1" refreshedVersion="0" background="1">
    <dbPr connection="DRIVER={Microsoft ODBC for Oracle};UID=TATADB;pwd=TATADB9$;SERVER=MPLUSLIV;"/>
  </connection>
  <connection id="541" xr16:uid="{336A917D-0C16-469F-B840-5EE876BDA2EA}" name="Connection1484" type="1" refreshedVersion="0" background="1">
    <dbPr connection="DRIVER={Microsoft ODBC for Oracle};UID=TATADB;pwd=TATADB9$;SERVER=MPLUSLIV;"/>
  </connection>
  <connection id="542" xr16:uid="{42BC2FF4-E71A-42D4-8837-EF2F9658D021}" name="Connection1485" type="1" refreshedVersion="0" background="1">
    <dbPr connection="DRIVER={Microsoft ODBC for Oracle};UID=TATADB;pwd=TATADB9$;SERVER=MPLUSLIV;"/>
  </connection>
  <connection id="543" xr16:uid="{AB8FB681-9E0B-4D25-8DB8-49708FCDC013}" name="Connection1486" type="1" refreshedVersion="0" background="1">
    <dbPr connection="DRIVER={Microsoft ODBC for Oracle};UID=TATADB;pwd=TATADB9$;SERVER=MPLUSLIV;"/>
  </connection>
  <connection id="544" xr16:uid="{5F51F90C-C09F-42A1-A5F2-E0201F77ABA3}" name="Connection1487" type="1" refreshedVersion="0" background="1">
    <dbPr connection="DRIVER={Microsoft ODBC for Oracle};UID=TATADB;pwd=TATADB9$;SERVER=MPLUSLIV;"/>
  </connection>
  <connection id="545" xr16:uid="{CEC9840E-C43F-4571-A209-1BBCC037D39F}" name="Connection1488" type="1" refreshedVersion="0" background="1">
    <dbPr connection="DRIVER={Microsoft ODBC for Oracle};UID=TATADB;pwd=TATADB9$;SERVER=MPLUSLIV;"/>
  </connection>
  <connection id="546" xr16:uid="{590F56D2-ABAB-41F4-BE50-DD97D5C2B1E0}" name="Connection1489" type="1" refreshedVersion="0" background="1">
    <dbPr connection="DRIVER={Microsoft ODBC for Oracle};UID=TATADB;pwd=TATADB9$;SERVER=MPLUSLIV;"/>
  </connection>
  <connection id="547" xr16:uid="{AD8BAFC4-FC81-4F25-8362-5E05DBB33F97}" name="Connection149" type="1" refreshedVersion="0" background="1">
    <dbPr connection="DRIVER={Microsoft ODBC for Oracle};UID=TATADB;pwd=TATADB9$;SERVER=MPLUSLIV;"/>
  </connection>
  <connection id="548" xr16:uid="{B8C4A720-5300-42A0-878B-162DC993D276}" name="Connection1490" type="1" refreshedVersion="0" background="1">
    <dbPr connection="DRIVER={Microsoft ODBC for Oracle};UID=TATADB;pwd=TATADB9$;SERVER=MPLUSLIV;"/>
  </connection>
  <connection id="549" xr16:uid="{378643FB-61C8-4497-8A54-353D8F581593}" name="Connection1491" type="1" refreshedVersion="0" background="1">
    <dbPr connection="DRIVER={Microsoft ODBC for Oracle};UID=TATADB;pwd=TATADB9$;SERVER=MPLUSLIV;"/>
  </connection>
  <connection id="550" xr16:uid="{BE3C5500-9C8C-4013-BAC1-45D027E05689}" name="Connection1492" type="1" refreshedVersion="0" background="1">
    <dbPr connection="DRIVER={Microsoft ODBC for Oracle};UID=TATADB;pwd=TATADB9$;SERVER=MPLUSLIV;"/>
  </connection>
  <connection id="551" xr16:uid="{0190E5BD-ED9F-4016-95A5-393C806111B7}" name="Connection1493" type="1" refreshedVersion="0" background="1">
    <dbPr connection="DRIVER={Microsoft ODBC for Oracle};UID=TATADB;pwd=TATADB9$;SERVER=MPLUSLIV;"/>
  </connection>
  <connection id="552" xr16:uid="{AA8FCF90-81CB-4150-9A2B-5C43D54700A7}" name="Connection1494" type="1" refreshedVersion="0" background="1">
    <dbPr connection="DRIVER={Microsoft ODBC for Oracle};UID=TATADB;pwd=TATADB9$;SERVER=MPLUSLIV;"/>
  </connection>
  <connection id="553" xr16:uid="{53BB9FDE-8C87-4880-BE4F-4FDA2EC6FBDD}" name="Connection1495" type="1" refreshedVersion="0" background="1">
    <dbPr connection="DRIVER={Microsoft ODBC for Oracle};UID=TATADB;pwd=TATADB9$;SERVER=MPLUSLIV;"/>
  </connection>
  <connection id="554" xr16:uid="{D48D37C0-6016-485F-9624-CFED5DFB703E}" name="Connection1496" type="1" refreshedVersion="0" background="1">
    <dbPr connection="DRIVER={Microsoft ODBC for Oracle};UID=TATADB;pwd=TATADB9$;SERVER=MPLUSLIV;"/>
  </connection>
  <connection id="555" xr16:uid="{FEEA1252-AD3E-42DB-A32F-C592CDF5E9B8}" name="Connection1497" type="1" refreshedVersion="0" background="1">
    <dbPr connection="DRIVER={Microsoft ODBC for Oracle};UID=TATADB;pwd=TATADB9$;SERVER=MPLUSLIV;"/>
  </connection>
  <connection id="556" xr16:uid="{5C23B007-4E1B-49A6-8953-E3912744BB02}" name="Connection1498" type="1" refreshedVersion="0" background="1">
    <dbPr connection="DRIVER={Microsoft ODBC for Oracle};UID=TATADB;pwd=TATADB9$;SERVER=MPLUSLIV;"/>
  </connection>
  <connection id="557" xr16:uid="{3D0AE294-687E-4991-80FA-00F631E4A715}" name="Connection1499" type="1" refreshedVersion="0" background="1">
    <dbPr connection="DRIVER={Microsoft ODBC for Oracle};UID=TATADB;pwd=TATADB9$;SERVER=MPLUSLIV;"/>
  </connection>
  <connection id="558" xr16:uid="{DCBF4666-3FA2-45E7-87FE-186EEC767F89}" name="Connection15" type="1" refreshedVersion="0" background="1">
    <dbPr connection="DRIVER={Microsoft ODBC for Oracle};UID=TATADB;pwd=TATADB9$;SERVER=MPLUSLIV;"/>
  </connection>
  <connection id="559" xr16:uid="{827439D5-4CCB-46CD-9606-4DD58860833B}" name="Connection150" type="1" refreshedVersion="0" background="1">
    <dbPr connection="DRIVER={Microsoft ODBC for Oracle};UID=TATADB;pwd=TATADB9$;SERVER=MPLUSLIV;"/>
  </connection>
  <connection id="560" xr16:uid="{8B63C1A1-E91C-4E7D-80F9-9AA88D0D5B87}" name="Connection1500" type="1" refreshedVersion="0" background="1">
    <dbPr connection="DRIVER={Microsoft ODBC for Oracle};UID=TATADB;pwd=TATADB9$;SERVER=MPLUSLIV;"/>
  </connection>
  <connection id="561" xr16:uid="{3717AFAF-3DED-44FB-9E0D-DB7CB00FB6E9}" name="Connection1501" type="1" refreshedVersion="0" background="1">
    <dbPr connection="DRIVER={Microsoft ODBC for Oracle};UID=TATADB;pwd=TATADB9$;SERVER=MPLUSLIV;"/>
  </connection>
  <connection id="562" xr16:uid="{8A59646C-8871-4234-86B5-3287765319F6}" name="Connection1502" type="1" refreshedVersion="0" background="1">
    <dbPr connection="DRIVER={Microsoft ODBC for Oracle};UID=TATADB;pwd=TATADB9$;SERVER=MPLUSLIV;"/>
  </connection>
  <connection id="563" xr16:uid="{6B4A3BE7-5846-4425-BF2A-414D84E62C9F}" name="Connection1503" type="1" refreshedVersion="0" background="1">
    <dbPr connection="DRIVER={Microsoft ODBC for Oracle};UID=TATADB;pwd=TATADB9$;SERVER=MPLUSLIV;"/>
  </connection>
  <connection id="564" xr16:uid="{1D6A7752-071F-4A97-96C7-69DB5C0183FA}" name="Connection1504" type="1" refreshedVersion="0" background="1">
    <dbPr connection="DRIVER={Microsoft ODBC for Oracle};UID=TATADB;pwd=TATADB9$;SERVER=MPLUSLIV;"/>
  </connection>
  <connection id="565" xr16:uid="{762141E3-1935-4C08-A166-2AC048AA8437}" name="Connection1505" type="1" refreshedVersion="0" background="1">
    <dbPr connection="DRIVER={Microsoft ODBC for Oracle};UID=TATADB;pwd=TATADB9$;SERVER=MPLUSLIV;"/>
  </connection>
  <connection id="566" xr16:uid="{29407117-A5EB-40A4-8ADE-A088C59EA76A}" name="Connection1506" type="1" refreshedVersion="0" background="1">
    <dbPr connection="DRIVER={Microsoft ODBC for Oracle};UID=TATADB;pwd=TATADB9$;SERVER=MPLUSLIV;"/>
  </connection>
  <connection id="567" xr16:uid="{3407B549-7FD8-4660-A87D-3A147317DFC6}" name="Connection1507" type="1" refreshedVersion="0" background="1">
    <dbPr connection="DRIVER={Microsoft ODBC for Oracle};UID=TATADB;pwd=TATADB9$;SERVER=MPLUSLIV;"/>
  </connection>
  <connection id="568" xr16:uid="{DAA8890C-FDC3-48A6-97E0-D6089DFEC44B}" name="Connection1508" type="1" refreshedVersion="0" background="1">
    <dbPr connection="DRIVER={Microsoft ODBC for Oracle};UID=TATADB;pwd=TATADB9$;SERVER=MPLUSLIV;"/>
  </connection>
  <connection id="569" xr16:uid="{2885D367-962F-4380-A946-4D5AF880268F}" name="Connection1509" type="1" refreshedVersion="0" background="1">
    <dbPr connection="DRIVER={Microsoft ODBC for Oracle};UID=TATADB;pwd=TATADB9$;SERVER=MPLUSLIV;"/>
  </connection>
  <connection id="570" xr16:uid="{44F55C2E-03DD-41F7-962D-AB82311647AB}" name="Connection151" type="1" refreshedVersion="0" background="1">
    <dbPr connection="DRIVER={Microsoft ODBC for Oracle};UID=TATADB;pwd=TATADB9$;SERVER=MPLUSLIV;"/>
  </connection>
  <connection id="571" xr16:uid="{5BA245C3-D335-4E01-A7FC-9DBFD9A1C2A7}" name="Connection1510" type="1" refreshedVersion="0" background="1">
    <dbPr connection="DRIVER={Microsoft ODBC for Oracle};UID=TATADB;pwd=TATADB9$;SERVER=MPLUSLIV;"/>
  </connection>
  <connection id="572" xr16:uid="{8DBFD815-ADE3-464C-B4AA-46578DDE1F54}" name="Connection1511" type="1" refreshedVersion="0" background="1">
    <dbPr connection="DRIVER={Microsoft ODBC for Oracle};UID=TATADB;pwd=TATADB9$;SERVER=MPLUSLIV;"/>
  </connection>
  <connection id="573" xr16:uid="{83F30B3C-CC15-460B-92C5-98F038D1ADF5}" name="Connection1512" type="1" refreshedVersion="0" background="1">
    <dbPr connection="DRIVER={Microsoft ODBC for Oracle};UID=TATADB;pwd=TATADB9$;SERVER=MPLUSLIV;"/>
  </connection>
  <connection id="574" xr16:uid="{6B6981E6-0913-41C0-B62D-FEC9D3C14207}" name="Connection1513" type="1" refreshedVersion="0" background="1">
    <dbPr connection="DRIVER={Microsoft ODBC for Oracle};UID=TATADB;pwd=TATADB9$;SERVER=MPLUSLIV;"/>
  </connection>
  <connection id="575" xr16:uid="{16B50BF8-0F3A-4CB2-9952-C5657203B7FB}" name="Connection1514" type="1" refreshedVersion="0" background="1">
    <dbPr connection="DRIVER={Microsoft ODBC for Oracle};UID=TATADB;pwd=TATADB9$;SERVER=MPLUSLIV;"/>
  </connection>
  <connection id="576" xr16:uid="{2605857E-1271-41E2-A9D1-E470738B315A}" name="Connection1515" type="1" refreshedVersion="0" background="1">
    <dbPr connection="DRIVER={Microsoft ODBC for Oracle};UID=TATADB;pwd=TATADB9$;SERVER=MPLUSLIV;"/>
  </connection>
  <connection id="577" xr16:uid="{D479BD4F-19E3-45DE-864F-656B200EC513}" name="Connection1516" type="1" refreshedVersion="0" background="1">
    <dbPr connection="DRIVER={Microsoft ODBC for Oracle};UID=TATADB;pwd=TATADB9$;SERVER=MPLUSLIV;"/>
  </connection>
  <connection id="578" xr16:uid="{456A2569-FA2B-4A35-87A2-3A6ECB51CE56}" name="Connection1517" type="1" refreshedVersion="0" background="1">
    <dbPr connection="DRIVER={Microsoft ODBC for Oracle};UID=TATADB;pwd=TATADB9$;SERVER=MPLUSLIV;"/>
  </connection>
  <connection id="579" xr16:uid="{050514DE-82E6-4F69-B79C-2529B44CA352}" name="Connection1518" type="1" refreshedVersion="0" background="1">
    <dbPr connection="DRIVER={Microsoft ODBC for Oracle};UID=TATADB;pwd=TATADB9$;SERVER=MPLUSLIV;"/>
  </connection>
  <connection id="580" xr16:uid="{52862690-49F2-4028-B6F2-612DD467161D}" name="Connection1519" type="1" refreshedVersion="0" background="1">
    <dbPr connection="DRIVER={Microsoft ODBC for Oracle};UID=TATADB;pwd=TATADB9$;SERVER=MPLUSLIV;"/>
  </connection>
  <connection id="581" xr16:uid="{C1F207CF-6710-4142-8F89-08D5DB4E0DEA}" name="Connection152" type="1" refreshedVersion="0" background="1">
    <dbPr connection="DRIVER={Microsoft ODBC for Oracle};UID=TATADB;pwd=TATADB9$;SERVER=MPLUSLIV;"/>
  </connection>
  <connection id="582" xr16:uid="{E24EBF0C-0745-4DA6-8686-B41D97D1EC03}" name="Connection1520" type="1" refreshedVersion="0" background="1">
    <dbPr connection="DRIVER={Microsoft ODBC for Oracle};UID=TATADB;pwd=TATADB9$;SERVER=MPLUSLIV;"/>
  </connection>
  <connection id="583" xr16:uid="{B0BCF6C4-64C1-4F9B-8669-614BCF9780E1}" name="Connection1521" type="1" refreshedVersion="0" background="1">
    <dbPr connection="DRIVER={Microsoft ODBC for Oracle};UID=TATADB;pwd=TATADB9$;SERVER=MPLUSLIV;"/>
  </connection>
  <connection id="584" xr16:uid="{2EA0A8BF-5121-41D7-BB3E-474F3C06F000}" name="Connection1522" type="1" refreshedVersion="0" background="1">
    <dbPr connection="DRIVER={Microsoft ODBC for Oracle};UID=TATADB;pwd=TATADB9$;SERVER=MPLUSLIV;"/>
  </connection>
  <connection id="585" xr16:uid="{7C36A296-A05C-4558-ABB4-EA3CF8A9F026}" name="Connection1523" type="1" refreshedVersion="0" background="1">
    <dbPr connection="DRIVER={Microsoft ODBC for Oracle};UID=TATADB;pwd=TATADB9$;SERVER=MPLUSLIV;"/>
  </connection>
  <connection id="586" xr16:uid="{B252A547-FE02-41B6-8B57-34C7BEB52487}" name="Connection1524" type="1" refreshedVersion="0" background="1">
    <dbPr connection="DRIVER={Microsoft ODBC for Oracle};UID=TATADB;pwd=TATADB9$;SERVER=MPLUSLIV;"/>
  </connection>
  <connection id="587" xr16:uid="{DDF6C76C-4013-446B-A940-2B2052C5BF8C}" name="Connection1525" type="1" refreshedVersion="0" background="1">
    <dbPr connection="DRIVER={Microsoft ODBC for Oracle};UID=TATADB;pwd=TATADB9$;SERVER=MPLUSLIV;"/>
  </connection>
  <connection id="588" xr16:uid="{BFC03E07-28C4-481F-B207-D80BFEA4B720}" name="Connection1526" type="1" refreshedVersion="0" background="1">
    <dbPr connection="DRIVER={Microsoft ODBC for Oracle};UID=TATADB;pwd=TATADB9$;SERVER=MPLUSLIV;"/>
  </connection>
  <connection id="589" xr16:uid="{FC54AF64-3215-4D05-A1A2-4F243CAED3C0}" name="Connection1527" type="1" refreshedVersion="0" background="1">
    <dbPr connection="DRIVER={Microsoft ODBC for Oracle};UID=TATADB;pwd=TATADB9$;SERVER=MPLUSLIV;"/>
  </connection>
  <connection id="590" xr16:uid="{7CB848D8-C6AB-4427-81BA-F84E1CD65AC0}" name="Connection1528" type="1" refreshedVersion="0" background="1">
    <dbPr connection="DRIVER={Microsoft ODBC for Oracle};UID=TATADB;pwd=TATADB9$;SERVER=MPLUSLIV;"/>
  </connection>
  <connection id="591" xr16:uid="{4AD2574E-9A73-410D-9D42-B3A2BA0457DD}" name="Connection1529" type="1" refreshedVersion="0" background="1">
    <dbPr connection="DRIVER={Microsoft ODBC for Oracle};UID=TATADB;pwd=TATADB9$;SERVER=MPLUSLIV;"/>
  </connection>
  <connection id="592" xr16:uid="{D15AA14F-B333-4143-BF57-B718AE23A942}" name="Connection153" type="1" refreshedVersion="0" background="1">
    <dbPr connection="DRIVER={Microsoft ODBC for Oracle};UID=TATADB;pwd=TATADB9$;SERVER=MPLUSLIV;"/>
  </connection>
  <connection id="593" xr16:uid="{6E438A0D-94D1-4B5A-AD1E-4C22B34A3D7B}" name="Connection1530" type="1" refreshedVersion="0" background="1">
    <dbPr connection="DRIVER={Microsoft ODBC for Oracle};UID=TATADB;pwd=TATADB9$;SERVER=MPLUSLIV;"/>
  </connection>
  <connection id="594" xr16:uid="{45349DC6-67E4-42E1-B949-9398DA3DCE18}" name="Connection1531" type="1" refreshedVersion="0" background="1">
    <dbPr connection="DRIVER={Microsoft ODBC for Oracle};UID=TATADB;pwd=TATADB9$;SERVER=MPLUSLIV;"/>
  </connection>
  <connection id="595" xr16:uid="{951401ED-877B-4C4C-98C2-401210ED4B98}" name="Connection1532" type="1" refreshedVersion="0" background="1">
    <dbPr connection="DRIVER={Microsoft ODBC for Oracle};UID=TATADB;pwd=TATADB9$;SERVER=MPLUSLIV;"/>
  </connection>
  <connection id="596" xr16:uid="{84D7CB3F-6191-4217-8E5A-48207BBA61A8}" name="Connection1533" type="1" refreshedVersion="0" background="1">
    <dbPr connection="DRIVER={Microsoft ODBC for Oracle};UID=TATADB;pwd=TATADB9$;SERVER=MPLUSLIV;"/>
  </connection>
  <connection id="597" xr16:uid="{CB621E68-2DB8-4CB5-8908-BBDDCADCB813}" name="Connection1534" type="1" refreshedVersion="0" background="1">
    <dbPr connection="DRIVER={Microsoft ODBC for Oracle};UID=TATADB;pwd=TATADB9$;SERVER=MPLUSLIV;"/>
  </connection>
  <connection id="598" xr16:uid="{1A88205C-9D96-4D6D-8483-DBDD1B9A4BDE}" name="Connection1535" type="1" refreshedVersion="0" background="1">
    <dbPr connection="DRIVER={Microsoft ODBC for Oracle};UID=TATADB;pwd=TATADB9$;SERVER=MPLUSLIV;"/>
  </connection>
  <connection id="599" xr16:uid="{DC3BA332-CBA9-49CF-B9EB-9ACC8C901766}" name="Connection1536" type="1" refreshedVersion="0" background="1">
    <dbPr connection="DRIVER={Microsoft ODBC for Oracle};UID=TATADB;pwd=TATADB9$;SERVER=MPLUSLIV;"/>
  </connection>
  <connection id="600" xr16:uid="{5B07570C-0EDB-4B8F-90D1-F7D226386E0D}" name="Connection1537" type="1" refreshedVersion="0" background="1">
    <dbPr connection="DRIVER={Microsoft ODBC for Oracle};UID=TATADB;pwd=TATADB9$;SERVER=MPLUSLIV;"/>
  </connection>
  <connection id="601" xr16:uid="{B552397E-FC64-463D-ACCA-5A0832D91F1D}" name="Connection1538" type="1" refreshedVersion="0" background="1">
    <dbPr connection="DRIVER={Microsoft ODBC for Oracle};UID=TATADB;pwd=TATADB9$;SERVER=MPLUSLIV;"/>
  </connection>
  <connection id="602" xr16:uid="{94FA0384-8FA4-46EB-8407-D079E370FE89}" name="Connection1539" type="1" refreshedVersion="0" background="1">
    <dbPr connection="DRIVER={Microsoft ODBC for Oracle};UID=TATADB;pwd=TATADB9$;SERVER=MPLUSLIV;"/>
  </connection>
  <connection id="603" xr16:uid="{BE890E62-E3EA-48F0-9E0A-80FA69D09DD8}" name="Connection154" type="1" refreshedVersion="0" background="1">
    <dbPr connection="DRIVER={Microsoft ODBC for Oracle};UID=TATADB;pwd=TATADB9$;SERVER=MPLUSLIV;"/>
  </connection>
  <connection id="604" xr16:uid="{238B74E3-E9D5-4A3B-AB6E-FC2C1573F1A9}" name="Connection1540" type="1" refreshedVersion="0" background="1">
    <dbPr connection="DRIVER={Microsoft ODBC for Oracle};UID=TATADB;pwd=TATADB9$;SERVER=MPLUSLIV;"/>
  </connection>
  <connection id="605" xr16:uid="{B41F7200-BB87-4EE0-BEFE-17A0FD45CF09}" name="Connection1541" type="1" refreshedVersion="0" background="1">
    <dbPr connection="DRIVER={Microsoft ODBC for Oracle};UID=TATADB;pwd=TATADB9$;SERVER=MPLUSLIV;"/>
  </connection>
  <connection id="606" xr16:uid="{125E98F5-9749-45C3-8E0E-D7F932FAD33F}" name="Connection1542" type="1" refreshedVersion="0" background="1">
    <dbPr connection="DRIVER={Microsoft ODBC for Oracle};UID=TATADB;pwd=TATADB9$;SERVER=MPLUSLIV;"/>
  </connection>
  <connection id="607" xr16:uid="{E1422986-C4EF-4A95-95F2-F3BD5854CA31}" name="Connection1543" type="1" refreshedVersion="0" background="1">
    <dbPr connection="DRIVER={Microsoft ODBC for Oracle};UID=TATADB;pwd=TATADB9$;SERVER=MPLUSLIV;"/>
  </connection>
  <connection id="608" xr16:uid="{10E6852A-E622-4948-8842-72D2E341B5B7}" name="Connection1544" type="1" refreshedVersion="0" background="1">
    <dbPr connection="DRIVER={Microsoft ODBC for Oracle};UID=TATADB;pwd=TATADB9$;SERVER=MPLUSLIV;"/>
  </connection>
  <connection id="609" xr16:uid="{6ADBF03E-0A86-4397-AA02-E73F56812DF0}" name="Connection1545" type="1" refreshedVersion="0" background="1">
    <dbPr connection="DRIVER={Microsoft ODBC for Oracle};UID=TATADB;pwd=TATADB9$;SERVER=MPLUSLIV;"/>
  </connection>
  <connection id="610" xr16:uid="{449E8C51-521D-4A08-A38B-8B7C7D1677BD}" name="Connection1546" type="1" refreshedVersion="0" background="1">
    <dbPr connection="DRIVER={Microsoft ODBC for Oracle};UID=TATADB;pwd=TATADB9$;SERVER=MPLUSLIV;"/>
  </connection>
  <connection id="611" xr16:uid="{08E03C3A-38F1-404A-AF7A-E29DF80A1E72}" name="Connection1547" type="1" refreshedVersion="0" background="1">
    <dbPr connection="DRIVER={Microsoft ODBC for Oracle};UID=TATADB;pwd=TATADB9$;SERVER=MPLUSLIV;"/>
  </connection>
  <connection id="612" xr16:uid="{4CB623A9-5EAD-480B-B53D-49A450615B7A}" name="Connection1548" type="1" refreshedVersion="0" background="1">
    <dbPr connection="DRIVER={Microsoft ODBC for Oracle};UID=TATADB;pwd=TATADB9$;SERVER=MPLUSLIV;"/>
  </connection>
  <connection id="613" xr16:uid="{ECAC85A9-0379-4F5D-A0F1-7325B56D9349}" name="Connection1549" type="1" refreshedVersion="0" background="1">
    <dbPr connection="DRIVER={Microsoft ODBC for Oracle};UID=TATADB;pwd=TATADB9$;SERVER=MPLUSLIV;"/>
  </connection>
  <connection id="614" xr16:uid="{5B45E20A-32C4-4BE6-B902-1F66A1AA955D}" name="Connection155" type="1" refreshedVersion="0" background="1">
    <dbPr connection="DRIVER={Microsoft ODBC for Oracle};UID=TATADB;pwd=TATADB9$;SERVER=MPLUSLIV;"/>
  </connection>
  <connection id="615" xr16:uid="{C62C6346-994B-4F8E-AB07-F5B41B9B506F}" name="Connection1550" type="1" refreshedVersion="0" background="1">
    <dbPr connection="DRIVER={Microsoft ODBC for Oracle};UID=TATADB;pwd=TATADB9$;SERVER=MPLUSLIV;"/>
  </connection>
  <connection id="616" xr16:uid="{43260DE7-CB20-4F79-ACF2-D28A832606F2}" name="Connection1551" type="1" refreshedVersion="0" background="1">
    <dbPr connection="DRIVER={Microsoft ODBC for Oracle};UID=TATADB;pwd=TATADB9$;SERVER=MPLUSLIV;"/>
  </connection>
  <connection id="617" xr16:uid="{674B525C-06EE-4D63-BFE6-96A1A066BF1C}" name="Connection1552" type="1" refreshedVersion="0" background="1">
    <dbPr connection="DRIVER={Microsoft ODBC for Oracle};UID=TATADB;pwd=TATADB9$;SERVER=MPLUSLIV;"/>
  </connection>
  <connection id="618" xr16:uid="{A9786A0D-1408-4791-9521-1CFBBD6B0F1B}" name="Connection1553" type="1" refreshedVersion="0" background="1">
    <dbPr connection="DRIVER={Microsoft ODBC for Oracle};UID=TATADB;pwd=TATADB9$;SERVER=MPLUSLIV;"/>
  </connection>
  <connection id="619" xr16:uid="{916BF0FF-06B7-4194-9E81-755139C01041}" name="Connection1554" type="1" refreshedVersion="0" background="1">
    <dbPr connection="DRIVER={Microsoft ODBC for Oracle};UID=TATADB;pwd=TATADB9$;SERVER=MPLUSLIV;"/>
  </connection>
  <connection id="620" xr16:uid="{9ADDFC6C-7764-49F5-9BF8-EA2FB10736A6}" name="Connection1555" type="1" refreshedVersion="0" background="1">
    <dbPr connection="DRIVER={Microsoft ODBC for Oracle};UID=TATADB;pwd=TATADB9$;SERVER=MPLUSLIV;"/>
  </connection>
  <connection id="621" xr16:uid="{AF5FADD6-97FC-4AD6-B7B3-17AB62839E71}" name="Connection1556" type="1" refreshedVersion="0" background="1">
    <dbPr connection="DRIVER={Microsoft ODBC for Oracle};UID=TATADB;pwd=TATADB9$;SERVER=MPLUSLIV;"/>
  </connection>
  <connection id="622" xr16:uid="{A031D720-BE75-458E-84C2-1567A217711F}" name="Connection1557" type="1" refreshedVersion="0" background="1">
    <dbPr connection="DRIVER={Microsoft ODBC for Oracle};UID=TATADB;pwd=TATADB9$;SERVER=MPLUSLIV;"/>
  </connection>
  <connection id="623" xr16:uid="{93CF6EC3-BACD-4FE9-A7D7-07CB1DD6830F}" name="Connection1558" type="1" refreshedVersion="0" background="1">
    <dbPr connection="DRIVER={Microsoft ODBC for Oracle};UID=TATADB;pwd=TATADB9$;SERVER=MPLUSLIV;"/>
  </connection>
  <connection id="624" xr16:uid="{D4A244E3-EA92-4BEC-AB61-D5B2495C842D}" name="Connection1559" type="1" refreshedVersion="0" background="1">
    <dbPr connection="DRIVER={Microsoft ODBC for Oracle};UID=TATADB;pwd=TATADB9$;SERVER=MPLUSLIV;"/>
  </connection>
  <connection id="625" xr16:uid="{1330C39E-42D6-4435-954D-B559CE1837F1}" name="Connection156" type="1" refreshedVersion="0" background="1">
    <dbPr connection="DRIVER={Microsoft ODBC for Oracle};UID=TATADB;pwd=TATADB9$;SERVER=MPLUSLIV;"/>
  </connection>
  <connection id="626" xr16:uid="{B13B15D9-315D-413E-9226-E6295142016B}" name="Connection1560" type="1" refreshedVersion="0" background="1">
    <dbPr connection="DRIVER={Microsoft ODBC for Oracle};UID=TATADB;pwd=TATADB9$;SERVER=MPLUSLIV;"/>
  </connection>
  <connection id="627" xr16:uid="{3BA4FDC2-CADC-44D8-BF1E-4DDFB2D00AC1}" name="Connection1561" type="1" refreshedVersion="0" background="1">
    <dbPr connection="DRIVER={Microsoft ODBC for Oracle};UID=TATADB;pwd=TATADB9$;SERVER=MPLUSLIV;"/>
  </connection>
  <connection id="628" xr16:uid="{3713DAAB-765D-46FB-A310-C1EBFF807969}" name="Connection1562" type="1" refreshedVersion="0" background="1">
    <dbPr connection="DRIVER={Microsoft ODBC for Oracle};UID=TATADB;pwd=TATADB9$;SERVER=MPLUSLIV;"/>
  </connection>
  <connection id="629" xr16:uid="{C7A4446B-65F9-4305-9D56-156E5D068FB2}" name="Connection1563" type="1" refreshedVersion="0" background="1">
    <dbPr connection="DRIVER={Microsoft ODBC for Oracle};UID=TATADB;pwd=TATADB9$;SERVER=MPLUSLIV;"/>
  </connection>
  <connection id="630" xr16:uid="{208D773D-F0C5-4E7D-BD86-DAE984CDCEFB}" name="Connection1564" type="1" refreshedVersion="0" background="1">
    <dbPr connection="DRIVER={Microsoft ODBC for Oracle};UID=TATADB;pwd=TATADB9$;SERVER=MPLUSLIV;"/>
  </connection>
  <connection id="631" xr16:uid="{F942D394-6F8C-48BA-93A0-B4572F73B786}" name="Connection1565" type="1" refreshedVersion="0" background="1">
    <dbPr connection="DRIVER={Microsoft ODBC for Oracle};UID=TATADB;pwd=TATADB9$;SERVER=MPLUSLIV;"/>
  </connection>
  <connection id="632" xr16:uid="{A2DBB812-1647-4AE9-9C92-8C9EB1E63F47}" name="Connection1566" type="1" refreshedVersion="0" background="1">
    <dbPr connection="DRIVER={Microsoft ODBC for Oracle};UID=TATADB;pwd=TATADB9$;SERVER=MPLUSLIV;"/>
  </connection>
  <connection id="633" xr16:uid="{A23866CC-D25C-4D71-8BA7-BBB9F103F64B}" name="Connection1567" type="1" refreshedVersion="0" background="1">
    <dbPr connection="DRIVER={Microsoft ODBC for Oracle};UID=TATADB;pwd=TATADB9$;SERVER=MPLUSLIV;"/>
  </connection>
  <connection id="634" xr16:uid="{A884F0A1-BCE5-4630-B2F1-A78204CE1648}" name="Connection1568" type="1" refreshedVersion="0" background="1">
    <dbPr connection="DRIVER={Microsoft ODBC for Oracle};UID=TATADB;pwd=TATADB9$;SERVER=MPLUSLIV;"/>
  </connection>
  <connection id="635" xr16:uid="{4C463DBB-26C5-42CE-88CE-6AFD710A23D5}" name="Connection1569" type="1" refreshedVersion="0" background="1">
    <dbPr connection="DRIVER={Microsoft ODBC for Oracle};UID=TATADB;pwd=TATADB9$;SERVER=MPLUSLIV;"/>
  </connection>
  <connection id="636" xr16:uid="{14CEB7E8-22FB-4AA7-8D1E-BCD59CF62942}" name="Connection157" type="1" refreshedVersion="0" background="1">
    <dbPr connection="DRIVER={Microsoft ODBC for Oracle};UID=TATADB;pwd=TATADB9$;SERVER=MPLUSLIV;"/>
  </connection>
  <connection id="637" xr16:uid="{89077F77-ED37-4292-A55D-0377893D68D6}" name="Connection1570" type="1" refreshedVersion="0" background="1">
    <dbPr connection="DRIVER={Microsoft ODBC for Oracle};UID=TATADB;pwd=TATADB9$;SERVER=MPLUSLIV;"/>
  </connection>
  <connection id="638" xr16:uid="{9B1E10F0-7C52-4F56-B23A-1A32E2F3080A}" name="Connection1571" type="1" refreshedVersion="0" background="1">
    <dbPr connection="DRIVER={Microsoft ODBC for Oracle};UID=TATADB;pwd=TATADB9$;SERVER=MPLUSLIV;"/>
  </connection>
  <connection id="639" xr16:uid="{6423E885-9177-409F-86CC-56B96BC9AA2C}" name="Connection1572" type="1" refreshedVersion="0" background="1">
    <dbPr connection="DRIVER={Microsoft ODBC for Oracle};UID=TATADB;pwd=TATADB9$;SERVER=MPLUSLIV;"/>
  </connection>
  <connection id="640" xr16:uid="{BF3F0D20-CA3B-4D56-9786-E64EAAD47EDD}" name="Connection1573" type="1" refreshedVersion="0" background="1">
    <dbPr connection="DRIVER={Microsoft ODBC for Oracle};UID=TATADB;pwd=TATADB9$;SERVER=MPLUSLIV;"/>
  </connection>
  <connection id="641" xr16:uid="{244A2875-CED1-4F26-AC71-15654101BA9E}" name="Connection1574" type="1" refreshedVersion="0" background="1">
    <dbPr connection="DRIVER={Microsoft ODBC for Oracle};UID=TATADB;pwd=TATADB9$;SERVER=MPLUSLIV;"/>
  </connection>
  <connection id="642" xr16:uid="{DE374DA3-1787-45FE-8174-5D560F3ED8B6}" name="Connection1575" type="1" refreshedVersion="0" background="1">
    <dbPr connection="DRIVER={Microsoft ODBC for Oracle};UID=TATADB;pwd=TATADB9$;SERVER=MPLUSLIV;"/>
  </connection>
  <connection id="643" xr16:uid="{6DABC7BC-EE71-4CD5-9A5A-283FE7B1B997}" name="Connection1576" type="1" refreshedVersion="0" background="1">
    <dbPr connection="DRIVER={Microsoft ODBC for Oracle};UID=TATADB;pwd=TATADB9$;SERVER=MPLUSLIV;"/>
  </connection>
  <connection id="644" xr16:uid="{31C53489-CC06-48F1-82FA-4EB06AB9E704}" name="Connection1577" type="1" refreshedVersion="0" background="1">
    <dbPr connection="DRIVER={Microsoft ODBC for Oracle};UID=TATADB;pwd=TATADB9$;SERVER=MPLUSLIV;"/>
  </connection>
  <connection id="645" xr16:uid="{09905832-EBBD-4AA7-950A-0E800CA9037F}" name="Connection1578" type="1" refreshedVersion="0" background="1">
    <dbPr connection="DRIVER={Microsoft ODBC for Oracle};UID=TATADB;pwd=TATADB9$;SERVER=MPLUSLIV;"/>
  </connection>
  <connection id="646" xr16:uid="{8122DC10-1D9D-44E1-84BF-A887FED17DCD}" name="Connection1579" type="1" refreshedVersion="0" background="1">
    <dbPr connection="DRIVER={Microsoft ODBC for Oracle};UID=TATADB;pwd=TATADB9$;SERVER=MPLUSLIV;"/>
  </connection>
  <connection id="647" xr16:uid="{044BBA04-59DB-435A-BF3E-D0018D4AFFE1}" name="Connection158" type="1" refreshedVersion="0" background="1">
    <dbPr connection="DRIVER={Microsoft ODBC for Oracle};UID=TATADB;pwd=TATADB9$;SERVER=MPLUSLIV;"/>
  </connection>
  <connection id="648" xr16:uid="{EEB66565-6E3B-4C1B-A528-E52D5091058F}" name="Connection1580" type="1" refreshedVersion="0" background="1">
    <dbPr connection="DRIVER={Microsoft ODBC for Oracle};UID=TATADB;pwd=TATADB9$;SERVER=MPLUSLIV;"/>
  </connection>
  <connection id="649" xr16:uid="{A536C901-2694-458E-BECF-9991586FB728}" name="Connection1581" type="1" refreshedVersion="0" background="1">
    <dbPr connection="DRIVER={Microsoft ODBC for Oracle};UID=TATADB;pwd=TATADB9$;SERVER=MPLUSLIV;"/>
  </connection>
  <connection id="650" xr16:uid="{6434EE1B-5641-41B4-B47C-2A2BC01CE369}" name="Connection1582" type="1" refreshedVersion="0" background="1">
    <dbPr connection="DRIVER={Microsoft ODBC for Oracle};UID=TATADB;pwd=TATADB9$;SERVER=MPLUSLIV;"/>
  </connection>
  <connection id="651" xr16:uid="{A4A51692-C887-4DC6-967A-EECCE31DB02D}" name="Connection1583" type="1" refreshedVersion="0" background="1">
    <dbPr connection="DRIVER={Microsoft ODBC for Oracle};UID=TATADB;pwd=TATADB9$;SERVER=MPLUSLIV;"/>
  </connection>
  <connection id="652" xr16:uid="{23F21DC0-4A41-4199-B3FE-50572E1A5AFF}" name="Connection1584" type="1" refreshedVersion="0" background="1">
    <dbPr connection="DRIVER={Microsoft ODBC for Oracle};UID=TATADB;pwd=TATADB9$;SERVER=MPLUSLIV;"/>
  </connection>
  <connection id="653" xr16:uid="{D00E70DF-5536-4059-81CE-D71DF4E280AA}" name="Connection1585" type="1" refreshedVersion="0" background="1">
    <dbPr connection="DRIVER={Microsoft ODBC for Oracle};UID=TATADB;pwd=TATADB9$;SERVER=MPLUSLIV;"/>
  </connection>
  <connection id="654" xr16:uid="{9952D6EC-913D-486B-9D46-8189665AF62D}" name="Connection1586" type="1" refreshedVersion="0" background="1">
    <dbPr connection="DRIVER={Microsoft ODBC for Oracle};UID=TATADB;pwd=TATADB9$;SERVER=MPLUSLIV;"/>
  </connection>
  <connection id="655" xr16:uid="{387C031D-4E53-4F02-8D68-9DCA96562A67}" name="Connection1587" type="1" refreshedVersion="0" background="1">
    <dbPr connection="DRIVER={Microsoft ODBC for Oracle};UID=TATADB;pwd=TATADB9$;SERVER=MPLUSLIV;"/>
  </connection>
  <connection id="656" xr16:uid="{3314EB35-DCFB-4CCA-8FD1-45E00B6CFEA8}" name="Connection1588" type="1" refreshedVersion="0" background="1">
    <dbPr connection="DRIVER={Microsoft ODBC for Oracle};UID=TATADB;pwd=TATADB9$;SERVER=MPLUSLIV;"/>
  </connection>
  <connection id="657" xr16:uid="{88B0CE0A-208D-43B5-BD0D-2EE71B10A5C2}" name="Connection1589" type="1" refreshedVersion="0" background="1">
    <dbPr connection="DRIVER={Microsoft ODBC for Oracle};UID=TATADB;pwd=TATADB9$;SERVER=MPLUSLIV;"/>
  </connection>
  <connection id="658" xr16:uid="{054BDC76-A518-4B4F-A888-C1C2720394A0}" name="Connection159" type="1" refreshedVersion="0" background="1">
    <dbPr connection="DRIVER={Microsoft ODBC for Oracle};UID=TATADB;pwd=TATADB9$;SERVER=MPLUSLIV;"/>
  </connection>
  <connection id="659" xr16:uid="{1D40DD2C-B1E2-4A99-B2F3-7863F810D499}" name="Connection1590" type="1" refreshedVersion="0" background="1">
    <dbPr connection="DRIVER={Microsoft ODBC for Oracle};UID=TATADB;pwd=TATADB9$;SERVER=MPLUSLIV;"/>
  </connection>
  <connection id="660" xr16:uid="{439CB5E4-E9D2-445D-A81E-19AF064F5786}" name="Connection1591" type="1" refreshedVersion="0" background="1">
    <dbPr connection="DRIVER={Microsoft ODBC for Oracle};UID=TATADB;pwd=TATADB9$;SERVER=MPLUSLIV;"/>
  </connection>
  <connection id="661" xr16:uid="{2AC60881-BA28-4B18-82AA-A5BCA961C1A1}" name="Connection1592" type="1" refreshedVersion="0" background="1">
    <dbPr connection="DRIVER={Microsoft ODBC for Oracle};UID=TATADB;pwd=TATADB9$;SERVER=MPLUSLIV;"/>
  </connection>
  <connection id="662" xr16:uid="{430287FB-0CFC-46B0-9A14-19B6B13DD6E9}" name="Connection1593" type="1" refreshedVersion="0" background="1">
    <dbPr connection="DRIVER={Microsoft ODBC for Oracle};UID=TATADB;pwd=TATADB9$;SERVER=MPLUSLIV;"/>
  </connection>
  <connection id="663" xr16:uid="{90D11769-46F1-4567-9FDA-DDF1AB361089}" name="Connection1594" type="1" refreshedVersion="0" background="1">
    <dbPr connection="DRIVER={Microsoft ODBC for Oracle};UID=TATADB;pwd=TATADB9$;SERVER=MPLUSLIV;"/>
  </connection>
  <connection id="664" xr16:uid="{A1AF1133-6596-47D7-ADD3-D6EADC488BE8}" name="Connection1595" type="1" refreshedVersion="0" background="1">
    <dbPr connection="DRIVER={Microsoft ODBC for Oracle};UID=TATADB;pwd=TATADB9$;SERVER=MPLUSLIV;"/>
  </connection>
  <connection id="665" xr16:uid="{CD9D05E0-52E6-4162-B830-9A05386A9EC6}" name="Connection1596" type="1" refreshedVersion="0" background="1">
    <dbPr connection="DRIVER={Microsoft ODBC for Oracle};UID=TATADB;pwd=TATADB9$;SERVER=MPLUSLIV;"/>
  </connection>
  <connection id="666" xr16:uid="{871A49C2-A783-400C-A28C-201CB37D8811}" name="Connection1597" type="1" refreshedVersion="0" background="1">
    <dbPr connection="DRIVER={Microsoft ODBC for Oracle};UID=TATADB;pwd=TATADB9$;SERVER=MPLUSLIV;"/>
  </connection>
  <connection id="667" xr16:uid="{D1DD9FDA-ABAC-4339-9D6C-4BCF09B97568}" name="Connection1598" type="1" refreshedVersion="0" background="1">
    <dbPr connection="DRIVER={Microsoft ODBC for Oracle};UID=TATADB;pwd=TATADB9$;SERVER=MPLUSLIV;"/>
  </connection>
  <connection id="668" xr16:uid="{AF4FD227-739A-49B0-8550-83C16C779D67}" name="Connection1599" type="1" refreshedVersion="0" background="1">
    <dbPr connection="DRIVER={Microsoft ODBC for Oracle};UID=TATADB;pwd=TATADB9$;SERVER=MPLUSLIV;"/>
  </connection>
  <connection id="669" xr16:uid="{E1BB7F59-C575-42CD-8BFA-6A9BD7871ECC}" name="Connection16" type="1" refreshedVersion="0" background="1">
    <dbPr connection="DRIVER={Microsoft ODBC for Oracle};UID=TATADB;pwd=TATADB9$;SERVER=MPLUSLIV;"/>
  </connection>
  <connection id="670" xr16:uid="{B3D6B088-B9C6-41AC-9D5C-203FA6BAC855}" name="Connection160" type="1" refreshedVersion="0" background="1">
    <dbPr connection="DRIVER={Microsoft ODBC for Oracle};UID=TATADB;pwd=TATADB9$;SERVER=MPLUSLIV;"/>
  </connection>
  <connection id="671" xr16:uid="{B770BB2C-97F6-4C9D-A598-56A95F6A40D9}" name="Connection1600" type="1" refreshedVersion="0" background="1">
    <dbPr connection="DRIVER={Microsoft ODBC for Oracle};UID=TATADB;pwd=TATADB9$;SERVER=MPLUSLIV;"/>
  </connection>
  <connection id="672" xr16:uid="{479CF777-935B-4F1F-9B44-F1920D89222E}" name="Connection1601" type="1" refreshedVersion="0" background="1">
    <dbPr connection="DRIVER={Microsoft ODBC for Oracle};UID=TATADB;pwd=TATADB9$;SERVER=MPLUSLIV;"/>
  </connection>
  <connection id="673" xr16:uid="{4DD42E5A-E6D8-4CE2-801F-5240254CF76C}" name="Connection1602" type="1" refreshedVersion="0" background="1">
    <dbPr connection="DRIVER={Microsoft ODBC for Oracle};UID=TATADB;pwd=TATADB9$;SERVER=MPLUSLIV;"/>
  </connection>
  <connection id="674" xr16:uid="{936204EA-065C-47AE-B7D5-2E305753ADAA}" name="Connection1603" type="1" refreshedVersion="0" background="1">
    <dbPr connection="DRIVER={Microsoft ODBC for Oracle};UID=TATADB;pwd=TATADB9$;SERVER=MPLUSLIV;"/>
  </connection>
  <connection id="675" xr16:uid="{485F82AB-7E8F-44C8-8C2E-3C10604DDFF9}" name="Connection1604" type="1" refreshedVersion="0" background="1">
    <dbPr connection="DRIVER={Microsoft ODBC for Oracle};UID=TATADB;pwd=TATADB9$;SERVER=MPLUSLIV;"/>
  </connection>
  <connection id="676" xr16:uid="{685E88D2-09AD-424E-AAA0-2530D5033360}" name="Connection1605" type="1" refreshedVersion="0" background="1">
    <dbPr connection="DRIVER={Microsoft ODBC for Oracle};UID=TATADB;pwd=TATADB9$;SERVER=MPLUSLIV;"/>
  </connection>
  <connection id="677" xr16:uid="{8F22CCCB-618B-43B2-9A63-4A1BA50B4299}" name="Connection1606" type="1" refreshedVersion="0" background="1">
    <dbPr connection="DRIVER={Microsoft ODBC for Oracle};UID=TATADB;pwd=TATADB9$;SERVER=MPLUSLIV;"/>
  </connection>
  <connection id="678" xr16:uid="{9BA028A4-85D7-43CC-A912-B4F12480167E}" name="Connection1607" type="1" refreshedVersion="0" background="1">
    <dbPr connection="DRIVER={Microsoft ODBC for Oracle};UID=TATADB;pwd=TATADB9$;SERVER=MPLUSLIV;"/>
  </connection>
  <connection id="679" xr16:uid="{D0E898B1-BA91-43D4-9BFB-808A96B222DD}" name="Connection1608" type="1" refreshedVersion="0" background="1">
    <dbPr connection="DRIVER={Microsoft ODBC for Oracle};UID=TATADB;pwd=TATADB9$;SERVER=MPLUSLIV;"/>
  </connection>
  <connection id="680" xr16:uid="{60348E64-B1B8-4E8C-B644-6E09AB49826C}" name="Connection1609" type="1" refreshedVersion="0" background="1">
    <dbPr connection="DRIVER={Microsoft ODBC for Oracle};UID=TATADB;pwd=TATADB9$;SERVER=MPLUSLIV;"/>
  </connection>
  <connection id="681" xr16:uid="{FE1197A7-4759-49F4-AB75-446FA71DB922}" name="Connection161" type="1" refreshedVersion="0" background="1">
    <dbPr connection="DRIVER={Microsoft ODBC for Oracle};UID=TATADB;pwd=TATADB9$;SERVER=MPLUSLIV;"/>
  </connection>
  <connection id="682" xr16:uid="{03D9D6E4-484C-4592-B18F-30E7FAFB10CD}" name="Connection1610" type="1" refreshedVersion="0" background="1">
    <dbPr connection="DRIVER={Microsoft ODBC for Oracle};UID=TATADB;pwd=TATADB9$;SERVER=MPLUSLIV;"/>
  </connection>
  <connection id="683" xr16:uid="{92FDFDA4-637F-451E-9741-1C5D0EB8B430}" name="Connection1611" type="1" refreshedVersion="0" background="1">
    <dbPr connection="DRIVER={Microsoft ODBC for Oracle};UID=TATADB;pwd=TATADB9$;SERVER=MPLUSLIV;"/>
  </connection>
  <connection id="684" xr16:uid="{2DBB504B-A602-4863-BDE0-E442B3039D46}" name="Connection1612" type="1" refreshedVersion="0" background="1">
    <dbPr connection="DRIVER={Microsoft ODBC for Oracle};UID=TATADB;pwd=TATADB9$;SERVER=MPLUSLIV;"/>
  </connection>
  <connection id="685" xr16:uid="{A1EE4904-810D-43BD-B136-0269753427A0}" name="Connection1613" type="1" refreshedVersion="0" background="1">
    <dbPr connection="DRIVER={Microsoft ODBC for Oracle};UID=TATADB;pwd=TATADB9$;SERVER=MPLUSLIV;"/>
  </connection>
  <connection id="686" xr16:uid="{BB1BBA9C-ABB5-4421-8759-D6CAABF345A1}" name="Connection1614" type="1" refreshedVersion="0" background="1">
    <dbPr connection="DRIVER={Microsoft ODBC for Oracle};UID=TATADB;pwd=TATADB9$;SERVER=MPLUSLIV;"/>
  </connection>
  <connection id="687" xr16:uid="{F9681669-D897-44FC-8586-00BF1FAF60F4}" name="Connection1615" type="1" refreshedVersion="0" background="1">
    <dbPr connection="DRIVER={Microsoft ODBC for Oracle};UID=TATADB;pwd=TATADB9$;SERVER=MPLUSLIV;"/>
  </connection>
  <connection id="688" xr16:uid="{38833BB7-08E4-4C0F-AA7F-5727D065740C}" name="Connection1616" type="1" refreshedVersion="0" background="1">
    <dbPr connection="DRIVER={Microsoft ODBC for Oracle};UID=TATADB;pwd=TATADB9$;SERVER=MPLUSLIV;"/>
  </connection>
  <connection id="689" xr16:uid="{E47D1AF1-9C17-4AFB-91C8-4681DF463B14}" name="Connection1617" type="1" refreshedVersion="0" background="1">
    <dbPr connection="DRIVER={Microsoft ODBC for Oracle};UID=TATADB;pwd=TATADB9$;SERVER=MPLUSLIV;"/>
  </connection>
  <connection id="690" xr16:uid="{073284FB-B799-4A76-9E3D-942579F912EE}" name="Connection1618" type="1" refreshedVersion="0" background="1">
    <dbPr connection="DRIVER={Microsoft ODBC for Oracle};UID=TATADB;pwd=TATADB9$;SERVER=MPLUSLIV;"/>
  </connection>
  <connection id="691" xr16:uid="{77ADEC71-3D3C-42C8-BFE4-05147C3DEAB9}" name="Connection1619" type="1" refreshedVersion="0" background="1">
    <dbPr connection="DRIVER={Microsoft ODBC for Oracle};UID=TATADB;pwd=TATADB9$;SERVER=MPLUSLIV;"/>
  </connection>
  <connection id="692" xr16:uid="{075B5461-3B92-4541-BA6C-8482B822AAAF}" name="Connection162" type="1" refreshedVersion="0" background="1">
    <dbPr connection="DRIVER={Microsoft ODBC for Oracle};UID=TATADB;pwd=TATADB9$;SERVER=MPLUSLIV;"/>
  </connection>
  <connection id="693" xr16:uid="{1880B4B8-40E3-4E1C-9BB6-2A9FA483FB91}" name="Connection1620" type="1" refreshedVersion="0" background="1">
    <dbPr connection="DRIVER={Microsoft ODBC for Oracle};UID=TATADB;pwd=TATADB9$;SERVER=MPLUSLIV;"/>
  </connection>
  <connection id="694" xr16:uid="{C36AB75E-AD97-460F-A70B-AB656CE6AA50}" name="Connection1621" type="1" refreshedVersion="0" background="1">
    <dbPr connection="DRIVER={Microsoft ODBC for Oracle};UID=TATADB;pwd=TATADB9$;SERVER=MPLUSLIV;"/>
  </connection>
  <connection id="695" xr16:uid="{EDAEE782-8AC3-414B-8BE0-0990FAA5FF22}" name="Connection1622" type="1" refreshedVersion="0" background="1">
    <dbPr connection="DRIVER={Microsoft ODBC for Oracle};UID=TATADB;pwd=TATADB9$;SERVER=MPLUSLIV;"/>
  </connection>
  <connection id="696" xr16:uid="{E2198447-6793-4E8E-BF62-86035E4B8564}" name="Connection1623" type="1" refreshedVersion="0" background="1">
    <dbPr connection="DRIVER={Microsoft ODBC for Oracle};UID=TATADB;pwd=TATADB9$;SERVER=MPLUSLIV;"/>
  </connection>
  <connection id="697" xr16:uid="{83973ED1-F1E1-4FA0-B170-E532783D79CA}" name="Connection1624" type="1" refreshedVersion="0" background="1">
    <dbPr connection="DRIVER={Microsoft ODBC for Oracle};UID=TATADB;pwd=TATADB9$;SERVER=MPLUSLIV;"/>
  </connection>
  <connection id="698" xr16:uid="{95D2AC33-106B-46C7-A589-00D89DFE19C6}" name="Connection1625" type="1" refreshedVersion="0" background="1">
    <dbPr connection="DRIVER={Microsoft ODBC for Oracle};UID=TATADB;pwd=TATADB9$;SERVER=MPLUSLIV;"/>
  </connection>
  <connection id="699" xr16:uid="{D3AE26A5-54AD-439F-87B7-81CDF2EEED43}" name="Connection1626" type="1" refreshedVersion="0" background="1">
    <dbPr connection="DRIVER={Microsoft ODBC for Oracle};UID=TATADB;pwd=TATADB9$;SERVER=MPLUSLIV;"/>
  </connection>
  <connection id="700" xr16:uid="{73587A6A-0652-4E7C-8909-877AEB9DF240}" name="Connection1627" type="1" refreshedVersion="0" background="1">
    <dbPr connection="DRIVER={Microsoft ODBC for Oracle};UID=TATADB;pwd=TATADB9$;SERVER=MPLUSLIV;"/>
  </connection>
  <connection id="701" xr16:uid="{BC7C41A3-B6E4-4528-9817-DBEAEA76210C}" name="Connection1628" type="1" refreshedVersion="0" background="1">
    <dbPr connection="DRIVER={Microsoft ODBC for Oracle};UID=TATADB;pwd=TATADB9$;SERVER=MPLUSLIV;"/>
  </connection>
  <connection id="702" xr16:uid="{A1394A67-1CB7-4E42-832E-E0E2D65A648E}" name="Connection1629" type="1" refreshedVersion="0" background="1">
    <dbPr connection="DRIVER={Microsoft ODBC for Oracle};UID=TATADB;pwd=TATADB9$;SERVER=MPLUSLIV;"/>
  </connection>
  <connection id="703" xr16:uid="{9E8307A2-834C-4D93-8D9D-619900A7B1EA}" name="Connection163" type="1" refreshedVersion="0" background="1">
    <dbPr connection="DRIVER={Microsoft ODBC for Oracle};UID=TATADB;pwd=TATADB9$;SERVER=MPLUSLIV;"/>
  </connection>
  <connection id="704" xr16:uid="{438C4C69-5BD2-42D4-AC0B-11B2D3F07159}" name="Connection1630" type="1" refreshedVersion="0" background="1">
    <dbPr connection="DRIVER={Microsoft ODBC for Oracle};UID=TATADB;pwd=TATADB9$;SERVER=MPLUSLIV;"/>
  </connection>
  <connection id="705" xr16:uid="{30912FCD-047E-43C0-A58F-41342D73C806}" name="Connection1631" type="1" refreshedVersion="0" background="1">
    <dbPr connection="DRIVER={Microsoft ODBC for Oracle};UID=TATADB;pwd=TATADB9$;SERVER=MPLUSLIV;"/>
  </connection>
  <connection id="706" xr16:uid="{41280F8C-5E1F-4EAB-AA5D-B56E18117655}" name="Connection1632" type="1" refreshedVersion="0" background="1">
    <dbPr connection="DRIVER={Microsoft ODBC for Oracle};UID=TATADB;pwd=TATADB9$;SERVER=MPLUSLIV;"/>
  </connection>
  <connection id="707" xr16:uid="{36BE551D-BCE4-43D3-968F-7C99F51C1CE2}" name="Connection1633" type="1" refreshedVersion="0" background="1">
    <dbPr connection="DRIVER={Microsoft ODBC for Oracle};UID=TATADB;pwd=TATADB9$;SERVER=MPLUSLIV;"/>
  </connection>
  <connection id="708" xr16:uid="{293AE8C5-30AC-491A-9B15-D9C72B6A6CE8}" name="Connection1634" type="1" refreshedVersion="0" background="1">
    <dbPr connection="DRIVER={Microsoft ODBC for Oracle};UID=TATADB;pwd=TATADB9$;SERVER=MPLUSLIV;"/>
  </connection>
  <connection id="709" xr16:uid="{43B13B13-6216-44D6-8D0E-F2F4ECFDF5EC}" name="Connection1635" type="1" refreshedVersion="0" background="1">
    <dbPr connection="DRIVER={Microsoft ODBC for Oracle};UID=TATADB;pwd=TATADB9$;SERVER=MPLUSLIV;"/>
  </connection>
  <connection id="710" xr16:uid="{2BF23D42-35A9-40A1-AAEC-02A9F22FACB9}" name="Connection1636" type="1" refreshedVersion="0" background="1">
    <dbPr connection="DRIVER={Microsoft ODBC for Oracle};UID=TATADB;pwd=TATADB9$;SERVER=MPLUSLIV;"/>
  </connection>
  <connection id="711" xr16:uid="{E98E3030-1563-4841-BE5B-95323A68E316}" name="Connection1637" type="1" refreshedVersion="0" background="1">
    <dbPr connection="DRIVER={Microsoft ODBC for Oracle};UID=TATADB;pwd=TATADB9$;SERVER=MPLUSLIV;"/>
  </connection>
  <connection id="712" xr16:uid="{09940ACB-236B-49B1-A7C1-D4E10D977158}" name="Connection1638" type="1" refreshedVersion="0" background="1">
    <dbPr connection="DRIVER={Microsoft ODBC for Oracle};UID=TATADB;pwd=TATADB9$;SERVER=MPLUSLIV;"/>
  </connection>
  <connection id="713" xr16:uid="{7419239C-9A28-40F3-ADB4-8FAE83FE054F}" name="Connection1639" type="1" refreshedVersion="0" background="1">
    <dbPr connection="DRIVER={Microsoft ODBC for Oracle};UID=TATADB;pwd=TATADB9$;SERVER=MPLUSLIV;"/>
  </connection>
  <connection id="714" xr16:uid="{07CE785C-5ECD-4EFB-8EEE-9D32863FDA2B}" name="Connection164" type="1" refreshedVersion="0" background="1">
    <dbPr connection="DRIVER={Microsoft ODBC for Oracle};UID=TATADB;pwd=TATADB9$;SERVER=MPLUSLIV;"/>
  </connection>
  <connection id="715" xr16:uid="{8DAC63C8-4673-4CA0-ACB8-851A2917AD15}" name="Connection1640" type="1" refreshedVersion="0" background="1">
    <dbPr connection="DRIVER={Microsoft ODBC for Oracle};UID=TATADB;pwd=TATADB9$;SERVER=MPLUSLIV;"/>
  </connection>
  <connection id="716" xr16:uid="{E22D334A-3D60-4E1E-AE68-368528CFEED3}" name="Connection1641" type="1" refreshedVersion="0" background="1">
    <dbPr connection="DRIVER={Microsoft ODBC for Oracle};UID=TATADB;pwd=TATADB9$;SERVER=MPLUSLIV;"/>
  </connection>
  <connection id="717" xr16:uid="{2C924C49-11D3-4432-83A8-449977E3DA1D}" name="Connection1642" type="1" refreshedVersion="0" background="1">
    <dbPr connection="DRIVER={Microsoft ODBC for Oracle};UID=TATADB;pwd=TATADB9$;SERVER=MPLUSLIV;"/>
  </connection>
  <connection id="718" xr16:uid="{85CA4804-3AC9-465B-8552-3A3124228559}" name="Connection1643" type="1" refreshedVersion="0" background="1">
    <dbPr connection="DRIVER={Microsoft ODBC for Oracle};UID=TATADB;pwd=TATADB9$;SERVER=MPLUSLIV;"/>
  </connection>
  <connection id="719" xr16:uid="{28E53CEC-FD88-48D6-A392-455569AF71A0}" name="Connection1644" type="1" refreshedVersion="0" background="1">
    <dbPr connection="DRIVER={Microsoft ODBC for Oracle};UID=TATADB;pwd=TATADB9$;SERVER=MPLUSLIV;"/>
  </connection>
  <connection id="720" xr16:uid="{4C4CE7F4-7E1C-418A-9054-5EF360788FF8}" name="Connection1645" type="1" refreshedVersion="0" background="1">
    <dbPr connection="DRIVER={Microsoft ODBC for Oracle};UID=TATADB;pwd=TATADB9$;SERVER=MPLUSLIV;"/>
  </connection>
  <connection id="721" xr16:uid="{786C3268-5FE3-4F08-8383-8560D67C5680}" name="Connection1646" type="1" refreshedVersion="0" background="1">
    <dbPr connection="DRIVER={Microsoft ODBC for Oracle};UID=TATADB;pwd=TATADB9$;SERVER=MPLUSLIV;"/>
  </connection>
  <connection id="722" xr16:uid="{C54BA7C3-A1DD-4D2B-A341-6A077DF2F860}" name="Connection1647" type="1" refreshedVersion="0" background="1">
    <dbPr connection="DRIVER={Microsoft ODBC for Oracle};UID=TATADB;pwd=TATADB9$;SERVER=MPLUSLIV;"/>
  </connection>
  <connection id="723" xr16:uid="{18063855-B92C-4A1C-A968-92A3E62B5316}" name="Connection1648" type="1" refreshedVersion="0" background="1">
    <dbPr connection="DRIVER={Microsoft ODBC for Oracle};UID=TATADB;pwd=TATADB9$;SERVER=MPLUSLIV;"/>
  </connection>
  <connection id="724" xr16:uid="{45A2DA25-7AAC-4DA7-98C3-79706FBE8E50}" name="Connection1649" type="1" refreshedVersion="0" background="1">
    <dbPr connection="DRIVER={Microsoft ODBC for Oracle};UID=TATADB;pwd=TATADB9$;SERVER=MPLUSLIV;"/>
  </connection>
  <connection id="725" xr16:uid="{B3C2F0BD-5828-4CF5-8640-F3D3F0C57815}" name="Connection165" type="1" refreshedVersion="0" background="1">
    <dbPr connection="DRIVER={Microsoft ODBC for Oracle};UID=TATADB;pwd=TATADB9$;SERVER=MPLUSLIV;"/>
  </connection>
  <connection id="726" xr16:uid="{8341AFCE-34C0-4DEF-A9B9-A075E9A66F97}" name="Connection1650" type="1" refreshedVersion="0" background="1">
    <dbPr connection="DRIVER={Microsoft ODBC for Oracle};UID=TATADB;pwd=TATADB9$;SERVER=MPLUSLIV;"/>
  </connection>
  <connection id="727" xr16:uid="{97069161-1E39-4AD3-9599-CAEC5A05BB19}" name="Connection1651" type="1" refreshedVersion="0" background="1">
    <dbPr connection="DRIVER={Microsoft ODBC for Oracle};UID=TATADB;pwd=TATADB9$;SERVER=MPLUSLIV;"/>
  </connection>
  <connection id="728" xr16:uid="{83C9D629-E815-4A85-BA53-13DD60399D7A}" name="Connection1652" type="1" refreshedVersion="0" background="1">
    <dbPr connection="DRIVER={Microsoft ODBC for Oracle};UID=TATADB;pwd=TATADB9$;SERVER=MPLUSLIV;"/>
  </connection>
  <connection id="729" xr16:uid="{EA2746F4-80B6-40C3-9481-DA984DA00EA2}" name="Connection1653" type="1" refreshedVersion="0" background="1">
    <dbPr connection="DRIVER={Microsoft ODBC for Oracle};UID=TATADB;pwd=TATADB9$;SERVER=MPLUSLIV;"/>
  </connection>
  <connection id="730" xr16:uid="{061401B4-7C9C-4E2F-BCA9-3EF23CCF92C7}" name="Connection1654" type="1" refreshedVersion="0" background="1">
    <dbPr connection="DRIVER={Microsoft ODBC for Oracle};UID=TATADB;pwd=TATADB9$;SERVER=MPLUSLIV;"/>
  </connection>
  <connection id="731" xr16:uid="{4F7CC3A7-50CE-475C-BFCB-950E51817A07}" name="Connection1655" type="1" refreshedVersion="0" background="1">
    <dbPr connection="DRIVER={Microsoft ODBC for Oracle};UID=TATADB;pwd=TATADB9$;SERVER=MPLUSLIV;"/>
  </connection>
  <connection id="732" xr16:uid="{F6BA4E4A-9715-4D00-8E35-257A96169B90}" name="Connection1656" type="1" refreshedVersion="0" background="1">
    <dbPr connection="DRIVER={Microsoft ODBC for Oracle};UID=TATADB;pwd=TATADB9$;SERVER=MPLUSLIV;"/>
  </connection>
  <connection id="733" xr16:uid="{40A25AB6-A205-4952-92C6-827D97B1E14E}" name="Connection1657" type="1" refreshedVersion="0" background="1">
    <dbPr connection="DRIVER={Microsoft ODBC for Oracle};UID=TATADB;pwd=TATADB9$;SERVER=MPLUSLIV;"/>
  </connection>
  <connection id="734" xr16:uid="{FA62B0CA-F892-4E1D-A578-4B86B42539D5}" name="Connection1658" type="1" refreshedVersion="0" background="1">
    <dbPr connection="DRIVER={Microsoft ODBC for Oracle};UID=TATADB;pwd=TATADB9$;SERVER=MPLUSLIV;"/>
  </connection>
  <connection id="735" xr16:uid="{C4D914BB-05A9-4BC2-840D-67880CBDE397}" name="Connection1659" type="1" refreshedVersion="0" background="1">
    <dbPr connection="DRIVER={Microsoft ODBC for Oracle};UID=TATADB;pwd=TATADB9$;SERVER=MPLUSLIV;"/>
  </connection>
  <connection id="736" xr16:uid="{1C5D8520-6227-42CB-B0CD-A96145D2CA7E}" name="Connection166" type="1" refreshedVersion="0" background="1">
    <dbPr connection="DRIVER={Microsoft ODBC for Oracle};UID=TATADB;pwd=TATADB9$;SERVER=MPLUSLIV;"/>
  </connection>
  <connection id="737" xr16:uid="{FE7EB3B2-A6F3-401A-B992-726478E24DE2}" name="Connection1660" type="1" refreshedVersion="0" background="1">
    <dbPr connection="DRIVER={Microsoft ODBC for Oracle};UID=TATADB;pwd=TATADB9$;SERVER=MPLUSLIV;"/>
  </connection>
  <connection id="738" xr16:uid="{5099468C-DD82-4208-A325-610CCA2B8824}" name="Connection1661" type="1" refreshedVersion="0" background="1">
    <dbPr connection="DRIVER={Microsoft ODBC for Oracle};UID=TATADB;pwd=TATADB9$;SERVER=MPLUSLIV;"/>
  </connection>
  <connection id="739" xr16:uid="{456FA7CF-FF17-4B88-9955-224D8BFCB83B}" name="Connection1662" type="1" refreshedVersion="0" background="1">
    <dbPr connection="DRIVER={Microsoft ODBC for Oracle};UID=TATADB;pwd=TATADB9$;SERVER=MPLUSLIV;"/>
  </connection>
  <connection id="740" xr16:uid="{E2FF9621-2E85-4A2C-9540-D7F35541F992}" name="Connection1663" type="1" refreshedVersion="0" background="1">
    <dbPr connection="DRIVER={Microsoft ODBC for Oracle};UID=TATADB;pwd=TATADB9$;SERVER=MPLUSLIV;"/>
  </connection>
  <connection id="741" xr16:uid="{F4F0AF71-CB7E-4601-82FA-A69CE4F4CDC3}" name="Connection1664" type="1" refreshedVersion="0" background="1">
    <dbPr connection="DRIVER={Microsoft ODBC for Oracle};UID=TATADB;pwd=TATADB9$;SERVER=MPLUSLIV;"/>
  </connection>
  <connection id="742" xr16:uid="{FC7C5A83-CECF-431A-BC5B-E85480B9CE4F}" name="Connection1665" type="1" refreshedVersion="0" background="1">
    <dbPr connection="DRIVER={Microsoft ODBC for Oracle};UID=TATADB;pwd=TATADB9$;SERVER=MPLUSLIV;"/>
  </connection>
  <connection id="743" xr16:uid="{30A70165-73D2-4391-9267-D90E55881A54}" name="Connection1666" type="1" refreshedVersion="0" background="1">
    <dbPr connection="DRIVER={Microsoft ODBC for Oracle};UID=TATADB;pwd=TATADB9$;SERVER=MPLUSLIV;"/>
  </connection>
  <connection id="744" xr16:uid="{2521ADC5-88B6-4418-9B3F-6E7AB0B5D24B}" name="Connection1667" type="1" refreshedVersion="0" background="1">
    <dbPr connection="DRIVER={Microsoft ODBC for Oracle};UID=TATADB;pwd=TATADB9$;SERVER=MPLUSLIV;"/>
  </connection>
  <connection id="745" xr16:uid="{A30AA90A-5547-4A2F-AD5B-0ECE89DCA719}" name="Connection1668" type="1" refreshedVersion="0" background="1">
    <dbPr connection="DRIVER={Microsoft ODBC for Oracle};UID=TATADB;pwd=TATADB9$;SERVER=MPLUSLIV;"/>
  </connection>
  <connection id="746" xr16:uid="{CEF2DE9C-AD77-4648-8E69-CB49223D98E4}" name="Connection1669" type="1" refreshedVersion="0" background="1">
    <dbPr connection="DRIVER={Microsoft ODBC for Oracle};UID=TATADB;pwd=TATADB9$;SERVER=MPLUSLIV;"/>
  </connection>
  <connection id="747" xr16:uid="{3902619F-B3F1-45D9-BA3A-CFAE0D5935A7}" name="Connection167" type="1" refreshedVersion="0" background="1">
    <dbPr connection="DRIVER={Microsoft ODBC for Oracle};UID=TATADB;pwd=TATADB9$;SERVER=MPLUSLIV;"/>
  </connection>
  <connection id="748" xr16:uid="{8EFB55C4-7D38-4EDB-9929-684DDC4D474A}" name="Connection1670" type="1" refreshedVersion="0" background="1">
    <dbPr connection="DRIVER={Microsoft ODBC for Oracle};UID=TATADB;pwd=TATADB9$;SERVER=MPLUSLIV;"/>
  </connection>
  <connection id="749" xr16:uid="{F207E86F-D2A8-4ABA-A95F-E28B73E57725}" name="Connection1671" type="1" refreshedVersion="0" background="1">
    <dbPr connection="DRIVER={Microsoft ODBC for Oracle};UID=TATADB;pwd=TATADB9$;SERVER=MPLUSLIV;"/>
  </connection>
  <connection id="750" xr16:uid="{7E6BD60A-EF67-4CEB-A476-79D03916979C}" name="Connection1672" type="1" refreshedVersion="0" background="1">
    <dbPr connection="DRIVER={Microsoft ODBC for Oracle};UID=TATADB;pwd=TATADB9$;SERVER=MPLUSLIV;"/>
  </connection>
  <connection id="751" xr16:uid="{013587B5-CD58-44D8-94BB-8AB8D997B259}" name="Connection1673" type="1" refreshedVersion="0" background="1">
    <dbPr connection="DRIVER={Microsoft ODBC for Oracle};UID=TATADB;pwd=TATADB9$;SERVER=MPLUSLIV;"/>
  </connection>
  <connection id="752" xr16:uid="{8D86D2F9-39B2-43D0-9317-AE79ADBB953B}" name="Connection1674" type="1" refreshedVersion="0" background="1">
    <dbPr connection="DRIVER={Microsoft ODBC for Oracle};UID=TATADB;pwd=TATADB9$;SERVER=MPLUSLIV;"/>
  </connection>
  <connection id="753" xr16:uid="{9FA1E215-5926-497E-87B8-E94DF55CAE0A}" name="Connection1675" type="1" refreshedVersion="0" background="1">
    <dbPr connection="DRIVER={Microsoft ODBC for Oracle};UID=TATADB;pwd=TATADB9$;SERVER=MPLUSLIV;"/>
  </connection>
  <connection id="754" xr16:uid="{8368C31F-756C-4F05-96AF-A79FE0783417}" name="Connection1676" type="1" refreshedVersion="0" background="1">
    <dbPr connection="DRIVER={Microsoft ODBC for Oracle};UID=TATADB;pwd=TATADB9$;SERVER=MPLUSLIV;"/>
  </connection>
  <connection id="755" xr16:uid="{68408120-E3AF-42B0-8611-1A4EBA27643C}" name="Connection1677" type="1" refreshedVersion="0" background="1">
    <dbPr connection="DRIVER={Microsoft ODBC for Oracle};UID=TATADB;pwd=TATADB9$;SERVER=MPLUSLIV;"/>
  </connection>
  <connection id="756" xr16:uid="{1018DBC9-586B-489A-93A7-D0B22A59E8D2}" name="Connection1678" type="1" refreshedVersion="0" background="1">
    <dbPr connection="DRIVER={Microsoft ODBC for Oracle};UID=TATADB;pwd=TATADB9$;SERVER=MPLUSLIV;"/>
  </connection>
  <connection id="757" xr16:uid="{A26D828B-F32F-4C2B-A036-75E9AE9AEB8D}" name="Connection1679" type="1" refreshedVersion="0" background="1">
    <dbPr connection="DRIVER={Microsoft ODBC for Oracle};UID=TATADB;pwd=TATADB9$;SERVER=MPLUSLIV;"/>
  </connection>
  <connection id="758" xr16:uid="{9378F335-8E25-472B-B914-34EA037FB9C1}" name="Connection168" type="1" refreshedVersion="0" background="1">
    <dbPr connection="DRIVER={Microsoft ODBC for Oracle};UID=TATADB;pwd=TATADB9$;SERVER=MPLUSLIV;"/>
  </connection>
  <connection id="759" xr16:uid="{5D6DDEE3-B1A1-4111-AABC-D0519A359BF8}" name="Connection1680" type="1" refreshedVersion="0" background="1">
    <dbPr connection="DRIVER={Microsoft ODBC for Oracle};UID=TATADB;pwd=TATADB9$;SERVER=MPLUSLIV;"/>
  </connection>
  <connection id="760" xr16:uid="{79AD075E-2D1E-4BC5-80C2-CBC57D591138}" name="Connection1681" type="1" refreshedVersion="0" background="1">
    <dbPr connection="DRIVER={Microsoft ODBC for Oracle};UID=TATADB;pwd=TATADB9$;SERVER=MPLUSLIV;"/>
  </connection>
  <connection id="761" xr16:uid="{15414E8F-8F3C-466E-9489-7AE3AF7FFBB1}" name="Connection1682" type="1" refreshedVersion="0" background="1">
    <dbPr connection="DRIVER={Microsoft ODBC for Oracle};UID=TATADB;pwd=TATADB9$;SERVER=MPLUSLIV;"/>
  </connection>
  <connection id="762" xr16:uid="{BBD1AD0D-C5A5-4905-99F7-BC38613D5CC0}" name="Connection1683" type="1" refreshedVersion="0" background="1">
    <dbPr connection="DRIVER={Microsoft ODBC for Oracle};UID=TATADB;pwd=TATADB9$;SERVER=MPLUSLIV;"/>
  </connection>
  <connection id="763" xr16:uid="{4046D0BD-14AE-4583-8B28-8B42E815E1E0}" name="Connection1684" type="1" refreshedVersion="0" background="1">
    <dbPr connection="DRIVER={Microsoft ODBC for Oracle};UID=TATADB;pwd=TATADB9$;SERVER=MPLUSLIV;"/>
  </connection>
  <connection id="764" xr16:uid="{27937268-B371-40A3-AB93-9746EB995BA0}" name="Connection1685" type="1" refreshedVersion="0" background="1">
    <dbPr connection="DRIVER={Microsoft ODBC for Oracle};UID=TATADB;pwd=TATADB9$;SERVER=MPLUSLIV;"/>
  </connection>
  <connection id="765" xr16:uid="{D2830B0C-955B-417C-8DBE-D9865A4042A1}" name="Connection1686" type="1" refreshedVersion="0" background="1">
    <dbPr connection="DRIVER={Microsoft ODBC for Oracle};UID=TATADB;pwd=TATADB9$;SERVER=MPLUSLIV;"/>
  </connection>
  <connection id="766" xr16:uid="{3A309D78-BF09-4D70-AAAA-C9FCC1444605}" name="Connection1687" type="1" refreshedVersion="0" background="1">
    <dbPr connection="DRIVER={Microsoft ODBC for Oracle};UID=TATADB;pwd=TATADB9$;SERVER=MPLUSLIV;"/>
  </connection>
  <connection id="767" xr16:uid="{1F03332F-4AD2-496F-A345-DAE52A82DEAC}" name="Connection1688" type="1" refreshedVersion="0" background="1">
    <dbPr connection="DRIVER={Microsoft ODBC for Oracle};UID=TATADB;pwd=TATADB9$;SERVER=MPLUSLIV;"/>
  </connection>
  <connection id="768" xr16:uid="{AE6467B3-7D81-4156-A866-60E89D17822C}" name="Connection1689" type="1" refreshedVersion="0" background="1">
    <dbPr connection="DRIVER={Microsoft ODBC for Oracle};UID=TATADB;pwd=TATADB9$;SERVER=MPLUSLIV;"/>
  </connection>
  <connection id="769" xr16:uid="{BAF59693-D72A-4C27-9ABE-0210C1523A71}" name="Connection169" type="1" refreshedVersion="0" background="1">
    <dbPr connection="DRIVER={Microsoft ODBC for Oracle};UID=TATADB;pwd=TATADB9$;SERVER=MPLUSLIV;"/>
  </connection>
  <connection id="770" xr16:uid="{9CFE70AF-54E5-44F8-B2DA-E02A3843B284}" name="Connection1690" type="1" refreshedVersion="0" background="1">
    <dbPr connection="DRIVER={Microsoft ODBC for Oracle};UID=TATADB;pwd=TATADB9$;SERVER=MPLUSLIV;"/>
  </connection>
  <connection id="771" xr16:uid="{C581A26B-2E49-454E-B767-AA56A0283A5D}" name="Connection1691" type="1" refreshedVersion="0" background="1">
    <dbPr connection="DRIVER={Microsoft ODBC for Oracle};UID=TATADB;pwd=TATADB9$;SERVER=MPLUSLIV;"/>
  </connection>
  <connection id="772" xr16:uid="{7EB84583-6F3F-4BB0-A5E0-9AF475D88634}" name="Connection1692" type="1" refreshedVersion="0" background="1">
    <dbPr connection="DRIVER={Microsoft ODBC for Oracle};UID=TATADB;pwd=TATADB9$;SERVER=MPLUSLIV;"/>
  </connection>
  <connection id="773" xr16:uid="{23506CEB-64CD-4166-8F7B-D7F961EFD9E0}" name="Connection1693" type="1" refreshedVersion="0" background="1">
    <dbPr connection="DRIVER={Microsoft ODBC for Oracle};UID=TATADB;pwd=TATADB9$;SERVER=MPLUSLIV;"/>
  </connection>
  <connection id="774" xr16:uid="{9891897F-E585-4201-B80C-0D42945ABD1F}" name="Connection1694" type="1" refreshedVersion="0" background="1">
    <dbPr connection="DRIVER={Microsoft ODBC for Oracle};UID=TATADB;pwd=TATADB9$;SERVER=MPLUSLIV;"/>
  </connection>
  <connection id="775" xr16:uid="{09174067-8225-42B3-89C5-B8CD7D16BE61}" name="Connection1695" type="1" refreshedVersion="0" background="1">
    <dbPr connection="DRIVER={Microsoft ODBC for Oracle};UID=TATADB;pwd=TATADB9$;SERVER=MPLUSLIV;"/>
  </connection>
  <connection id="776" xr16:uid="{B79BBEE3-C842-4C3C-B7B2-CA5153558FE6}" name="Connection1696" type="1" refreshedVersion="0" background="1">
    <dbPr connection="DRIVER={Microsoft ODBC for Oracle};UID=TATADB;pwd=TATADB9$;SERVER=MPLUSLIV;"/>
  </connection>
  <connection id="777" xr16:uid="{318AC507-F47D-4674-AB8D-2812951E1EB0}" name="Connection1697" type="1" refreshedVersion="0" background="1">
    <dbPr connection="DRIVER={Microsoft ODBC for Oracle};UID=TATADB;pwd=TATADB9$;SERVER=MPLUSLIV;"/>
  </connection>
  <connection id="778" xr16:uid="{8C3EF9E6-FE3D-484D-B86C-72A6C70F7F00}" name="Connection1698" type="1" refreshedVersion="0" background="1">
    <dbPr connection="DRIVER={Microsoft ODBC for Oracle};UID=TATADB;pwd=TATADB9$;SERVER=MPLUSLIV;"/>
  </connection>
  <connection id="779" xr16:uid="{7291D3FC-B436-44E5-AD86-AD5A2DB2C4E8}" name="Connection1699" type="1" refreshedVersion="0" background="1">
    <dbPr connection="DRIVER={Microsoft ODBC for Oracle};UID=TATADB;pwd=TATADB9$;SERVER=MPLUSLIV;"/>
  </connection>
  <connection id="780" xr16:uid="{4BB65945-AADC-4322-80EC-E16A29E52E88}" name="Connection17" type="1" refreshedVersion="0" background="1">
    <dbPr connection="DRIVER={Microsoft ODBC for Oracle};UID=TATADB;pwd=TATADB9$;SERVER=MPLUSLIV;"/>
  </connection>
  <connection id="781" xr16:uid="{33927896-79AE-4980-8544-72B3F84614B5}" name="Connection170" type="1" refreshedVersion="0" background="1">
    <dbPr connection="DRIVER={Microsoft ODBC for Oracle};UID=TATADB;pwd=TATADB9$;SERVER=MPLUSLIV;"/>
  </connection>
  <connection id="782" xr16:uid="{2A80A7C8-2C7F-421F-B248-9F49C0406CD7}" name="Connection1700" type="1" refreshedVersion="0" background="1">
    <dbPr connection="DRIVER={Microsoft ODBC for Oracle};UID=TATADB;pwd=TATADB9$;SERVER=MPLUSLIV;"/>
  </connection>
  <connection id="783" xr16:uid="{A26F5406-65AC-45AD-A5DE-06FE78BB2443}" name="Connection1701" type="1" refreshedVersion="0" background="1">
    <dbPr connection="DRIVER={Microsoft ODBC for Oracle};UID=TATADB;pwd=TATADB9$;SERVER=MPLUSLIV;"/>
  </connection>
  <connection id="784" xr16:uid="{E7EEC2F7-FF85-4ED0-A0CF-342ABFDCB65F}" name="Connection1702" type="1" refreshedVersion="0" background="1">
    <dbPr connection="DRIVER={Microsoft ODBC for Oracle};UID=TATADB;pwd=TATADB9$;SERVER=MPLUSLIV;"/>
  </connection>
  <connection id="785" xr16:uid="{33D0875E-C1F8-4F94-8D6E-0E7990FE40AC}" name="Connection1703" type="1" refreshedVersion="0" background="1">
    <dbPr connection="DRIVER={Microsoft ODBC for Oracle};UID=TATADB;pwd=TATADB9$;SERVER=MPLUSLIV;"/>
  </connection>
  <connection id="786" xr16:uid="{740DB8EF-F2AC-4A2C-9E67-DA465C324498}" name="Connection1704" type="1" refreshedVersion="0" background="1">
    <dbPr connection="DRIVER={Microsoft ODBC for Oracle};UID=TATADB;pwd=TATADB9$;SERVER=MPLUSLIV;"/>
  </connection>
  <connection id="787" xr16:uid="{9CD864F9-8493-4342-A5CE-B20C8C4946FD}" name="Connection1705" type="1" refreshedVersion="0" background="1">
    <dbPr connection="DRIVER={Microsoft ODBC for Oracle};UID=TATADB;pwd=TATADB9$;SERVER=MPLUSLIV;"/>
  </connection>
  <connection id="788" xr16:uid="{51618BB6-1AA9-4C9D-BCA3-C0C30629330A}" name="Connection1706" type="1" refreshedVersion="0" background="1">
    <dbPr connection="DRIVER={Microsoft ODBC for Oracle};UID=TATADB;pwd=TATADB9$;SERVER=MPLUSLIV;"/>
  </connection>
  <connection id="789" xr16:uid="{C41D2BEF-B525-4605-8F9A-007E5095AFC5}" name="Connection1707" type="1" refreshedVersion="0" background="1">
    <dbPr connection="DRIVER={Microsoft ODBC for Oracle};UID=TATADB;pwd=TATADB9$;SERVER=MPLUSLIV;"/>
  </connection>
  <connection id="790" xr16:uid="{9F02889C-1326-4A5A-8CDE-8ADF8EE59727}" name="Connection1708" type="1" refreshedVersion="0" background="1">
    <dbPr connection="DRIVER={Microsoft ODBC for Oracle};UID=TATADB;pwd=TATADB9$;SERVER=MPLUSLIV;"/>
  </connection>
  <connection id="791" xr16:uid="{6E932EA2-6456-4257-914E-C46DCCDEEF7F}" name="Connection1709" type="1" refreshedVersion="0" background="1">
    <dbPr connection="DRIVER={Microsoft ODBC for Oracle};UID=TATADB;pwd=TATADB9$;SERVER=MPLUSLIV;"/>
  </connection>
  <connection id="792" xr16:uid="{04715212-34A6-4CB0-863A-CF839BA434D6}" name="Connection171" type="1" refreshedVersion="0" background="1">
    <dbPr connection="DRIVER={Microsoft ODBC for Oracle};UID=TATADB;pwd=TATADB9$;SERVER=MPLUSLIV;"/>
  </connection>
  <connection id="793" xr16:uid="{B9D0695B-361F-427D-9DAD-4730FBB6FC6F}" name="Connection1710" type="1" refreshedVersion="0" background="1">
    <dbPr connection="DRIVER={Microsoft ODBC for Oracle};UID=TATADB;pwd=TATADB9$;SERVER=MPLUSLIV;"/>
  </connection>
  <connection id="794" xr16:uid="{BC772721-C3A8-4C4D-AA4E-5E3395B9DECE}" name="Connection1711" type="1" refreshedVersion="0" background="1">
    <dbPr connection="DRIVER={Microsoft ODBC for Oracle};UID=TATADB;pwd=TATADB9$;SERVER=MPLUSLIV;"/>
  </connection>
  <connection id="795" xr16:uid="{E102815B-1309-498A-9BFB-0B9A802EBE8B}" name="Connection1712" type="1" refreshedVersion="0" background="1">
    <dbPr connection="DRIVER={Microsoft ODBC for Oracle};UID=TATADB;pwd=TATADB9$;SERVER=MPLUSLIV;"/>
  </connection>
  <connection id="796" xr16:uid="{E5854297-6F35-49A7-89E7-412C535623F8}" name="Connection1713" type="1" refreshedVersion="0" background="1">
    <dbPr connection="DRIVER={Microsoft ODBC for Oracle};UID=TATADB;pwd=TATADB9$;SERVER=MPLUSLIV;"/>
  </connection>
  <connection id="797" xr16:uid="{87DFD49B-7F79-4F68-A3A9-5D9478196984}" name="Connection1714" type="1" refreshedVersion="0" background="1">
    <dbPr connection="DRIVER={Microsoft ODBC for Oracle};UID=TATADB;pwd=TATADB9$;SERVER=MPLUSLIV;"/>
  </connection>
  <connection id="798" xr16:uid="{5477D893-B5CE-4FF5-8415-9D90648F1C73}" name="Connection1715" type="1" refreshedVersion="0" background="1">
    <dbPr connection="DRIVER={Microsoft ODBC for Oracle};UID=TATADB;pwd=TATADB9$;SERVER=MPLUSLIV;"/>
  </connection>
  <connection id="799" xr16:uid="{A6BDE941-2E2C-45A9-B314-2544D2F0B190}" name="Connection1716" type="1" refreshedVersion="0" background="1">
    <dbPr connection="DRIVER={Microsoft ODBC for Oracle};UID=TATADB;pwd=TATADB9$;SERVER=MPLUSLIV;"/>
  </connection>
  <connection id="800" xr16:uid="{B0174054-C8A4-444D-BCE7-DAC5AD9BA94D}" name="Connection1717" type="1" refreshedVersion="0" background="1">
    <dbPr connection="DRIVER={Microsoft ODBC for Oracle};UID=TATADB;pwd=TATADB9$;SERVER=MPLUSLIV;"/>
  </connection>
  <connection id="801" xr16:uid="{917B27EE-8990-4FAE-9B27-22EB1033F4DE}" name="Connection1718" type="1" refreshedVersion="0" background="1">
    <dbPr connection="DRIVER={Microsoft ODBC for Oracle};UID=TATADB;pwd=TATADB9$;SERVER=MPLUSLIV;"/>
  </connection>
  <connection id="802" xr16:uid="{72B1C36A-C2BE-47AD-AEE2-F359C7EAE09B}" name="Connection1719" type="1" refreshedVersion="0" background="1">
    <dbPr connection="DRIVER={Microsoft ODBC for Oracle};UID=TATADB;pwd=TATADB9$;SERVER=MPLUSLIV;"/>
  </connection>
  <connection id="803" xr16:uid="{2DFFC6DE-1B7F-488A-8EEA-70F53BBA9570}" name="Connection172" type="1" refreshedVersion="0" background="1">
    <dbPr connection="DRIVER={Microsoft ODBC for Oracle};UID=TATADB;pwd=TATADB9$;SERVER=MPLUSLIV;"/>
  </connection>
  <connection id="804" xr16:uid="{816A7E89-28DD-434F-92F5-321198ADCA8C}" name="Connection1720" type="1" refreshedVersion="0" background="1">
    <dbPr connection="DRIVER={Microsoft ODBC for Oracle};UID=TATADB;pwd=TATADB9$;SERVER=MPLUSLIV;"/>
  </connection>
  <connection id="805" xr16:uid="{C0AC3FE6-91B9-444E-B52D-FA25640CE1DB}" name="Connection1721" type="1" refreshedVersion="0" background="1">
    <dbPr connection="DRIVER={Microsoft ODBC for Oracle};UID=TATADB;pwd=TATADB9$;SERVER=MPLUSLIV;"/>
  </connection>
  <connection id="806" xr16:uid="{951F9BC7-1F76-41D3-80F1-5A2997D5734A}" name="Connection1722" type="1" refreshedVersion="0" background="1">
    <dbPr connection="DRIVER={Microsoft ODBC for Oracle};UID=TATADB;pwd=TATADB9$;SERVER=MPLUSLIV;"/>
  </connection>
  <connection id="807" xr16:uid="{B3832728-6B3A-4D34-BF3A-F51302689C8B}" name="Connection1723" type="1" refreshedVersion="0" background="1">
    <dbPr connection="DRIVER={Microsoft ODBC for Oracle};UID=TATADB;pwd=TATADB9$;SERVER=MPLUSLIV;"/>
  </connection>
  <connection id="808" xr16:uid="{8665F11F-4877-4DC0-8C69-1BD9FA747F4C}" name="Connection1724" type="1" refreshedVersion="0" background="1">
    <dbPr connection="DRIVER={Microsoft ODBC for Oracle};UID=TATADB;pwd=TATADB9$;SERVER=MPLUSLIV;"/>
  </connection>
  <connection id="809" xr16:uid="{C96FE80E-3956-4787-9708-7071FB060245}" name="Connection1725" type="1" refreshedVersion="0" background="1">
    <dbPr connection="DRIVER={Microsoft ODBC for Oracle};UID=TATADB;pwd=TATADB9$;SERVER=MPLUSLIV;"/>
  </connection>
  <connection id="810" xr16:uid="{8C1CFB82-71FE-4A36-BB7B-C09B874BB0D9}" name="Connection1726" type="1" refreshedVersion="0" background="1">
    <dbPr connection="DRIVER={Microsoft ODBC for Oracle};UID=TATADB;pwd=TATADB9$;SERVER=MPLUSLIV;"/>
  </connection>
  <connection id="811" xr16:uid="{6BF4D4F3-D4C7-4810-85EE-21C11707DF24}" name="Connection1727" type="1" refreshedVersion="0" background="1">
    <dbPr connection="DRIVER={Microsoft ODBC for Oracle};UID=TATADB;pwd=TATADB9$;SERVER=MPLUSLIV;"/>
  </connection>
  <connection id="812" xr16:uid="{9AA6A3F4-3001-4854-9BE5-B0C597F1720E}" name="Connection1728" type="1" refreshedVersion="0" background="1">
    <dbPr connection="DRIVER={Microsoft ODBC for Oracle};UID=TATADB;pwd=TATADB9$;SERVER=MPLUSLIV;"/>
  </connection>
  <connection id="813" xr16:uid="{B17136C5-9A38-4A4F-8550-CC63635AEA29}" name="Connection1729" type="1" refreshedVersion="0" background="1">
    <dbPr connection="DRIVER={Microsoft ODBC for Oracle};UID=TATADB;pwd=TATADB9$;SERVER=MPLUSLIV;"/>
  </connection>
  <connection id="814" xr16:uid="{6D594AC1-5F9C-42C8-AF21-6A6B2446BF24}" name="Connection173" type="1" refreshedVersion="0" background="1">
    <dbPr connection="DRIVER={Microsoft ODBC for Oracle};UID=TATADB;pwd=TATADB9$;SERVER=MPLUSLIV;"/>
  </connection>
  <connection id="815" xr16:uid="{07A29FF6-3F5C-4364-B028-40B67C7CAABE}" name="Connection1730" type="1" refreshedVersion="0" background="1">
    <dbPr connection="DRIVER={Microsoft ODBC for Oracle};UID=TATADB;pwd=TATADB9$;SERVER=MPLUSLIV;"/>
  </connection>
  <connection id="816" xr16:uid="{0697AEFB-77DD-4391-ACDF-AB7494D08108}" name="Connection1731" type="1" refreshedVersion="0" background="1">
    <dbPr connection="DRIVER={Microsoft ODBC for Oracle};UID=TATADB;pwd=TATADB9$;SERVER=MPLUSLIV;"/>
  </connection>
  <connection id="817" xr16:uid="{4E32A0E1-0D44-4519-BF4F-1C7F1F0ED513}" name="Connection1732" type="1" refreshedVersion="0" background="1">
    <dbPr connection="DRIVER={Microsoft ODBC for Oracle};UID=TATADB;pwd=TATADB9$;SERVER=MPLUSLIV;"/>
  </connection>
  <connection id="818" xr16:uid="{81673BBD-AD00-4586-AF76-3C6F8DEEE540}" name="Connection1733" type="1" refreshedVersion="0" background="1">
    <dbPr connection="DRIVER={Microsoft ODBC for Oracle};UID=TATADB;pwd=TATADB9$;SERVER=MPLUSLIV;"/>
  </connection>
  <connection id="819" xr16:uid="{97692D4B-CA28-40F4-9CA9-1926D33EB7F8}" name="Connection1734" type="1" refreshedVersion="0" background="1">
    <dbPr connection="DRIVER={Microsoft ODBC for Oracle};UID=TATADB;pwd=TATADB9$;SERVER=MPLUSLIV;"/>
  </connection>
  <connection id="820" xr16:uid="{33D638D5-C05A-4D75-BBE8-68603737288C}" name="Connection1735" type="1" refreshedVersion="0" background="1">
    <dbPr connection="DRIVER={Microsoft ODBC for Oracle};UID=TATADB;pwd=TATADB9$;SERVER=MPLUSLIV;"/>
  </connection>
  <connection id="821" xr16:uid="{D0F43AD4-1BBD-483C-9039-808865B52564}" name="Connection1736" type="1" refreshedVersion="0" background="1">
    <dbPr connection="DRIVER={Microsoft ODBC for Oracle};UID=TATADB;pwd=TATADB9$;SERVER=MPLUSLIV;"/>
  </connection>
  <connection id="822" xr16:uid="{E9D188AF-0459-432D-9735-A9F4AC8C6066}" name="Connection1737" type="1" refreshedVersion="0" background="1">
    <dbPr connection="DRIVER={Microsoft ODBC for Oracle};UID=TATADB;pwd=TATADB9$;SERVER=MPLUSLIV;"/>
  </connection>
  <connection id="823" xr16:uid="{8BFEAD63-1107-4A2B-9956-88FE8B0426D1}" name="Connection1738" type="1" refreshedVersion="0" background="1">
    <dbPr connection="DRIVER={Microsoft ODBC for Oracle};UID=TATADB;pwd=TATADB9$;SERVER=MPLUSLIV;"/>
  </connection>
  <connection id="824" xr16:uid="{418516AB-2C27-44BA-A402-1D8ABB902E44}" name="Connection1739" type="1" refreshedVersion="0" background="1">
    <dbPr connection="DRIVER={Microsoft ODBC for Oracle};UID=TATADB;pwd=TATADB9$;SERVER=MPLUSLIV;"/>
  </connection>
  <connection id="825" xr16:uid="{3B3891D0-A22C-497C-82F4-9D068DAC2CCE}" name="Connection174" type="1" refreshedVersion="0" background="1">
    <dbPr connection="DRIVER={Microsoft ODBC for Oracle};UID=TATADB;pwd=TATADB9$;SERVER=MPLUSLIV;"/>
  </connection>
  <connection id="826" xr16:uid="{FA61D070-4EEE-483B-904F-515FB6A6F85A}" name="Connection1740" type="1" refreshedVersion="0" background="1">
    <dbPr connection="DRIVER={Microsoft ODBC for Oracle};UID=TATADB;pwd=TATADB9$;SERVER=MPLUSLIV;"/>
  </connection>
  <connection id="827" xr16:uid="{8EEEB402-AF9E-418B-94C7-EAE2AE804C31}" name="Connection1741" type="1" refreshedVersion="0" background="1">
    <dbPr connection="DRIVER={Microsoft ODBC for Oracle};UID=TATADB;pwd=TATADB9$;SERVER=MPLUSLIV;"/>
  </connection>
  <connection id="828" xr16:uid="{3642EAB4-E272-4F8B-A801-01BBB9D60DF6}" name="Connection1742" type="1" refreshedVersion="0" background="1">
    <dbPr connection="DRIVER={Microsoft ODBC for Oracle};UID=TATADB;pwd=TATADB9$;SERVER=MPLUSLIV;"/>
  </connection>
  <connection id="829" xr16:uid="{9DCA525E-C1A7-4373-863B-CB732F17F352}" name="Connection1743" type="1" refreshedVersion="0" background="1">
    <dbPr connection="DRIVER={Microsoft ODBC for Oracle};UID=TATADB;pwd=TATADB9$;SERVER=MPLUSLIV;"/>
  </connection>
  <connection id="830" xr16:uid="{7D7A1FAA-BE59-493D-B51A-948F10C46640}" name="Connection1744" type="1" refreshedVersion="0" background="1">
    <dbPr connection="DRIVER={Microsoft ODBC for Oracle};UID=TATADB;pwd=TATADB9$;SERVER=MPLUSLIV;"/>
  </connection>
  <connection id="831" xr16:uid="{59C44443-7BCE-41CD-9EB0-F63864BF49BC}" name="Connection1745" type="1" refreshedVersion="0" background="1">
    <dbPr connection="DRIVER={Microsoft ODBC for Oracle};UID=TATADB;pwd=TATADB9$;SERVER=MPLUSLIV;"/>
  </connection>
  <connection id="832" xr16:uid="{507C1FAF-28B9-44D1-AF2E-407104EA7069}" name="Connection1746" type="1" refreshedVersion="0" background="1">
    <dbPr connection="DRIVER={Microsoft ODBC for Oracle};UID=TATADB;pwd=TATADB9$;SERVER=MPLUSLIV;"/>
  </connection>
  <connection id="833" xr16:uid="{81320644-DD1A-47BA-A967-D4C5A0EC64D9}" name="Connection1747" type="1" refreshedVersion="0" background="1">
    <dbPr connection="DRIVER={Microsoft ODBC for Oracle};UID=TATADB;pwd=TATADB9$;SERVER=MPLUSLIV;"/>
  </connection>
  <connection id="834" xr16:uid="{D05A1E9D-4ED0-49F5-95D1-5B474E8A6F63}" name="Connection1748" type="1" refreshedVersion="0" background="1">
    <dbPr connection="DRIVER={Microsoft ODBC for Oracle};UID=TATADB;pwd=TATADB9$;SERVER=MPLUSLIV;"/>
  </connection>
  <connection id="835" xr16:uid="{D43DF557-4FE1-4532-9E3D-7F3527975A78}" name="Connection1749" type="1" refreshedVersion="0" background="1">
    <dbPr connection="DRIVER={Microsoft ODBC for Oracle};UID=TATADB;pwd=TATADB9$;SERVER=MPLUSLIV;"/>
  </connection>
  <connection id="836" xr16:uid="{9DF442FE-5C2B-45FE-8791-62A0FC4F8B5C}" name="Connection175" type="1" refreshedVersion="0" background="1">
    <dbPr connection="DRIVER={Microsoft ODBC for Oracle};UID=TATADB;pwd=TATADB9$;SERVER=MPLUSLIV;"/>
  </connection>
  <connection id="837" xr16:uid="{3B2B9C91-47C8-42FB-ABC0-A85342E6D0A9}" name="Connection1750" type="1" refreshedVersion="0" background="1">
    <dbPr connection="DRIVER={Microsoft ODBC for Oracle};UID=TATADB;pwd=TATADB9$;SERVER=MPLUSLIV;"/>
  </connection>
  <connection id="838" xr16:uid="{F08CB136-6D82-48DC-B829-A2F8DCC85A68}" name="Connection1751" type="1" refreshedVersion="0" background="1">
    <dbPr connection="DRIVER={Microsoft ODBC for Oracle};UID=TATADB;pwd=TATADB9$;SERVER=MPLUSLIV;"/>
  </connection>
  <connection id="839" xr16:uid="{4FFAA398-CA18-42D8-810A-761BF1242B3A}" name="Connection1752" type="1" refreshedVersion="0" background="1">
    <dbPr connection="DRIVER={Microsoft ODBC for Oracle};UID=TATADB;pwd=TATADB9$;SERVER=MPLUSLIV;"/>
  </connection>
  <connection id="840" xr16:uid="{C4FAB702-3444-4BA3-A52D-BA30C0CBD324}" name="Connection1753" type="1" refreshedVersion="0" background="1">
    <dbPr connection="DRIVER={Microsoft ODBC for Oracle};UID=TATADB;pwd=TATADB9$;SERVER=MPLUSLIV;"/>
  </connection>
  <connection id="841" xr16:uid="{398F3CF5-BB0B-468D-A3AD-4AA6EAA79131}" name="Connection1754" type="1" refreshedVersion="0" background="1">
    <dbPr connection="DRIVER={Microsoft ODBC for Oracle};UID=TATADB;pwd=TATADB9$;SERVER=MPLUSLIV;"/>
  </connection>
  <connection id="842" xr16:uid="{75C6F858-55AF-42F2-ACDE-0A8377C72976}" name="Connection1755" type="1" refreshedVersion="0" background="1">
    <dbPr connection="DRIVER={Microsoft ODBC for Oracle};UID=TATADB;pwd=TATADB9$;SERVER=MPLUSLIV;"/>
  </connection>
  <connection id="843" xr16:uid="{158FFF31-06A7-4524-8EAF-311329A59F7C}" name="Connection1756" type="1" refreshedVersion="0" background="1">
    <dbPr connection="DRIVER={Microsoft ODBC for Oracle};UID=TATADB;pwd=TATADB9$;SERVER=MPLUSLIV;"/>
  </connection>
  <connection id="844" xr16:uid="{2015526D-F7FC-4A43-9444-46A1472B7D33}" name="Connection1757" type="1" refreshedVersion="0" background="1">
    <dbPr connection="DRIVER={Microsoft ODBC for Oracle};UID=TATADB;pwd=TATADB9$;SERVER=MPLUSLIV;"/>
  </connection>
  <connection id="845" xr16:uid="{BA2E795D-699A-4014-8EC8-546497BC24EC}" name="Connection1758" type="1" refreshedVersion="0" background="1">
    <dbPr connection="DRIVER={Microsoft ODBC for Oracle};UID=TATADB;pwd=TATADB9$;SERVER=MPLUSLIV;"/>
  </connection>
  <connection id="846" xr16:uid="{EF33AB51-A4A8-47B0-A4D8-5CF4CB464924}" name="Connection1759" type="1" refreshedVersion="0" background="1">
    <dbPr connection="DRIVER={Microsoft ODBC for Oracle};UID=TATADB;pwd=TATADB9$;SERVER=MPLUSLIV;"/>
  </connection>
  <connection id="847" xr16:uid="{1ADC7367-08EB-4C2F-B251-1E820ABF0121}" name="Connection176" type="1" refreshedVersion="0" background="1">
    <dbPr connection="DRIVER={Microsoft ODBC for Oracle};UID=TATADB;pwd=TATADB9$;SERVER=MPLUSLIV;"/>
  </connection>
  <connection id="848" xr16:uid="{4CDCED61-5AA0-4176-85A7-5CF22E3500EF}" name="Connection1760" type="1" refreshedVersion="0" background="1">
    <dbPr connection="DRIVER={Microsoft ODBC for Oracle};UID=TATADB;pwd=TATADB9$;SERVER=MPLUSLIV;"/>
  </connection>
  <connection id="849" xr16:uid="{AE4AB9DE-A0D0-4B2E-8FB1-0E4DB2FC6FB7}" name="Connection1761" type="1" refreshedVersion="0" background="1">
    <dbPr connection="DRIVER={Microsoft ODBC for Oracle};UID=TATADB;pwd=TATADB9$;SERVER=MPLUSLIV;"/>
  </connection>
  <connection id="850" xr16:uid="{D5757B80-547A-41B4-BD34-3E42A9C226F6}" name="Connection1762" type="1" refreshedVersion="0" background="1">
    <dbPr connection="DRIVER={Microsoft ODBC for Oracle};UID=TATADB;pwd=TATADB9$;SERVER=MPLUSLIV;"/>
  </connection>
  <connection id="851" xr16:uid="{E2F4678D-EDBA-4BE0-8B8D-747CBF866313}" name="Connection1763" type="1" refreshedVersion="0" background="1">
    <dbPr connection="DRIVER={Microsoft ODBC for Oracle};UID=TATADB;pwd=TATADB9$;SERVER=MPLUSLIV;"/>
  </connection>
  <connection id="852" xr16:uid="{6B27DA39-1C92-4BB4-8FB5-065F8D6F2C8E}" name="Connection1764" type="1" refreshedVersion="0" background="1">
    <dbPr connection="DRIVER={Microsoft ODBC for Oracle};UID=TATADB;pwd=TATADB9$;SERVER=MPLUSLIV;"/>
  </connection>
  <connection id="853" xr16:uid="{EA22F4DE-63A1-4874-88B0-FB99F7186BE7}" name="Connection1765" type="1" refreshedVersion="0" background="1">
    <dbPr connection="DRIVER={Microsoft ODBC for Oracle};UID=TATADB;pwd=TATADB9$;SERVER=MPLUSLIV;"/>
  </connection>
  <connection id="854" xr16:uid="{0066E5F4-F57F-4470-A92A-2499CC0B3284}" name="Connection1766" type="1" refreshedVersion="0" background="1">
    <dbPr connection="DRIVER={Microsoft ODBC for Oracle};UID=TATADB;pwd=TATADB9$;SERVER=MPLUSLIV;"/>
  </connection>
  <connection id="855" xr16:uid="{D6D478DE-0C3C-4C7F-8431-140A8442FBC4}" name="Connection1767" type="1" refreshedVersion="0" background="1">
    <dbPr connection="DRIVER={Microsoft ODBC for Oracle};UID=TATADB;pwd=TATADB9$;SERVER=MPLUSLIV;"/>
  </connection>
  <connection id="856" xr16:uid="{EFD3DC2B-532A-4BAC-AB18-9560E1DD69BE}" name="Connection1768" type="1" refreshedVersion="0" background="1">
    <dbPr connection="DRIVER={Microsoft ODBC for Oracle};UID=TATADB;pwd=TATADB9$;SERVER=MPLUSLIV;"/>
  </connection>
  <connection id="857" xr16:uid="{CDCA6BBA-C6D5-456A-B222-6627F90D4A4B}" name="Connection1769" type="1" refreshedVersion="0" background="1">
    <dbPr connection="DRIVER={Microsoft ODBC for Oracle};UID=TATADB;pwd=TATADB9$;SERVER=MPLUSLIV;"/>
  </connection>
  <connection id="858" xr16:uid="{197CBCF4-3E1B-4AD9-8EC8-546856D4A413}" name="Connection177" type="1" refreshedVersion="0" background="1">
    <dbPr connection="DRIVER={Microsoft ODBC for Oracle};UID=TATADB;pwd=TATADB9$;SERVER=MPLUSLIV;"/>
  </connection>
  <connection id="859" xr16:uid="{2018E22D-FA7C-4BCF-83BB-3F2C82C3EF13}" name="Connection1770" type="1" refreshedVersion="0" background="1">
    <dbPr connection="DRIVER={Microsoft ODBC for Oracle};UID=TATADB;pwd=TATADB9$;SERVER=MPLUSLIV;"/>
  </connection>
  <connection id="860" xr16:uid="{1BE10393-6A57-4C46-BA3F-4A2F8D7C7797}" name="Connection1771" type="1" refreshedVersion="0" background="1">
    <dbPr connection="DRIVER={Microsoft ODBC for Oracle};UID=TATADB;pwd=TATADB9$;SERVER=MPLUSLIV;"/>
  </connection>
  <connection id="861" xr16:uid="{8F9232AD-6BE9-4B80-B662-7A2189D19B2A}" name="Connection1772" type="1" refreshedVersion="0" background="1">
    <dbPr connection="DRIVER={Microsoft ODBC for Oracle};UID=TATADB;pwd=TATADB9$;SERVER=MPLUSLIV;"/>
  </connection>
  <connection id="862" xr16:uid="{63A359BC-87AC-4952-9283-343056321CCC}" name="Connection1773" type="1" refreshedVersion="0" background="1">
    <dbPr connection="DRIVER={Microsoft ODBC for Oracle};UID=TATADB;pwd=TATADB9$;SERVER=MPLUSLIV;"/>
  </connection>
  <connection id="863" xr16:uid="{06F85F5A-C4FD-4DEE-B753-E2B742109835}" name="Connection1774" type="1" refreshedVersion="0" background="1">
    <dbPr connection="DRIVER={Microsoft ODBC for Oracle};UID=TATADB;pwd=TATADB9$;SERVER=MPLUSLIV;"/>
  </connection>
  <connection id="864" xr16:uid="{CB0261CF-7163-48CF-A692-85F73EC1406F}" name="Connection1775" type="1" refreshedVersion="0" background="1">
    <dbPr connection="DRIVER={Microsoft ODBC for Oracle};UID=TATADB;pwd=TATADB9$;SERVER=MPLUSLIV;"/>
  </connection>
  <connection id="865" xr16:uid="{BC41CCE7-26CF-4BCC-897F-016EEE3F0ECD}" name="Connection1776" type="1" refreshedVersion="0" background="1">
    <dbPr connection="DRIVER={Microsoft ODBC for Oracle};UID=TATADB;pwd=TATADB9$;SERVER=MPLUSLIV;"/>
  </connection>
  <connection id="866" xr16:uid="{DDE27480-C77F-408C-831E-5C226B9288D5}" name="Connection1777" type="1" refreshedVersion="0" background="1">
    <dbPr connection="DRIVER={Microsoft ODBC for Oracle};UID=TATADB;pwd=TATADB9$;SERVER=MPLUSLIV;"/>
  </connection>
  <connection id="867" xr16:uid="{7C2A5002-A4B0-4643-A02B-F07929E65DCB}" name="Connection1778" type="1" refreshedVersion="0" background="1">
    <dbPr connection="DRIVER={Microsoft ODBC for Oracle};UID=TATADB;pwd=TATADB9$;SERVER=MPLUSLIV;"/>
  </connection>
  <connection id="868" xr16:uid="{AE9672C2-583A-436E-AE82-385364CCA85A}" name="Connection1779" type="1" refreshedVersion="0" background="1">
    <dbPr connection="DRIVER={Microsoft ODBC for Oracle};UID=TATADB;pwd=TATADB9$;SERVER=MPLUSLIV;"/>
  </connection>
  <connection id="869" xr16:uid="{9109BDE2-D503-4153-AB3C-62E3F82754EA}" name="Connection178" type="1" refreshedVersion="0" background="1">
    <dbPr connection="DRIVER={Microsoft ODBC for Oracle};UID=TATADB;pwd=TATADB9$;SERVER=MPLUSLIV;"/>
  </connection>
  <connection id="870" xr16:uid="{D1D11A35-39D7-4B8C-B1D8-FF0E1A0AF67E}" name="Connection1780" type="1" refreshedVersion="0" background="1">
    <dbPr connection="DRIVER={Microsoft ODBC for Oracle};UID=TATADB;pwd=TATADB9$;SERVER=MPLUSLIV;"/>
  </connection>
  <connection id="871" xr16:uid="{F44B2FB1-0493-43D2-A195-5377EEA97A2F}" name="Connection1781" type="1" refreshedVersion="0" background="1">
    <dbPr connection="DRIVER={Microsoft ODBC for Oracle};UID=TATADB;pwd=TATADB9$;SERVER=MPLUSLIV;"/>
  </connection>
  <connection id="872" xr16:uid="{3C656DCF-B78E-4253-A14C-C3B84F73613D}" name="Connection1782" type="1" refreshedVersion="0" background="1">
    <dbPr connection="DRIVER={Microsoft ODBC for Oracle};UID=TATADB;pwd=TATADB9$;SERVER=MPLUSLIV;"/>
  </connection>
  <connection id="873" xr16:uid="{62308AF5-0F30-4E52-ADBE-E6010B6C9E8A}" name="Connection1783" type="1" refreshedVersion="0" background="1">
    <dbPr connection="DRIVER={Microsoft ODBC for Oracle};UID=TATADB;pwd=TATADB9$;SERVER=MPLUSLIV;"/>
  </connection>
  <connection id="874" xr16:uid="{E02B3CA2-C8FC-4C53-8C04-1054A3D2BA98}" name="Connection1784" type="1" refreshedVersion="0" background="1">
    <dbPr connection="DRIVER={Microsoft ODBC for Oracle};UID=TATADB;pwd=TATADB9$;SERVER=MPLUSLIV;"/>
  </connection>
  <connection id="875" xr16:uid="{AFEDE9BA-D430-41B0-9B07-E9394725D017}" name="Connection1785" type="1" refreshedVersion="0" background="1">
    <dbPr connection="DRIVER={Microsoft ODBC for Oracle};UID=TATADB;pwd=TATADB9$;SERVER=MPLUSLIV;"/>
  </connection>
  <connection id="876" xr16:uid="{3D3D4737-7693-4CFD-9638-CF15DD09FA77}" name="Connection1786" type="1" refreshedVersion="0" background="1">
    <dbPr connection="DRIVER={Microsoft ODBC for Oracle};UID=TATADB;pwd=TATADB9$;SERVER=MPLUSLIV;"/>
  </connection>
  <connection id="877" xr16:uid="{123A75A3-6196-49F7-B393-5FA4037373CC}" name="Connection1787" type="1" refreshedVersion="0" background="1">
    <dbPr connection="DRIVER={Microsoft ODBC for Oracle};UID=TATADB;pwd=TATADB9$;SERVER=MPLUSLIV;"/>
  </connection>
  <connection id="878" xr16:uid="{1DA86EC3-895D-4C4E-84CC-3A66335FA1BF}" name="Connection1788" type="1" refreshedVersion="0" background="1">
    <dbPr connection="DRIVER={Microsoft ODBC for Oracle};UID=TATADB;pwd=TATADB9$;SERVER=MPLUSLIV;"/>
  </connection>
  <connection id="879" xr16:uid="{FA171685-EE94-4E7C-BC31-EEBCC261F700}" name="Connection1789" type="1" refreshedVersion="0" background="1">
    <dbPr connection="DRIVER={Microsoft ODBC for Oracle};UID=TATADB;pwd=TATADB9$;SERVER=MPLUSLIV;"/>
  </connection>
  <connection id="880" xr16:uid="{C98B2418-CF05-4696-8777-DF232F38553B}" name="Connection179" type="1" refreshedVersion="0" background="1">
    <dbPr connection="DRIVER={Microsoft ODBC for Oracle};UID=TATADB;pwd=TATADB9$;SERVER=MPLUSLIV;"/>
  </connection>
  <connection id="881" xr16:uid="{4EC3FC1C-2337-4177-B560-E6D55E37EB75}" name="Connection1790" type="1" refreshedVersion="0" background="1">
    <dbPr connection="DRIVER={Microsoft ODBC for Oracle};UID=TATADB;pwd=TATADB9$;SERVER=MPLUSLIV;"/>
  </connection>
  <connection id="882" xr16:uid="{DBC8EB74-2C47-420D-AB28-5D956FB3B159}" name="Connection1791" type="1" refreshedVersion="0" background="1">
    <dbPr connection="DRIVER={Microsoft ODBC for Oracle};UID=TATADB;pwd=TATADB9$;SERVER=MPLUSLIV;"/>
  </connection>
  <connection id="883" xr16:uid="{F618FEA3-024D-4CFF-BF72-5D8BBB9C9235}" name="Connection1792" type="1" refreshedVersion="0" background="1">
    <dbPr connection="DRIVER={Microsoft ODBC for Oracle};UID=TATADB;pwd=TATADB9$;SERVER=MPLUSLIV;"/>
  </connection>
  <connection id="884" xr16:uid="{8D7B7183-B93F-456A-8AA7-7BC680926A88}" name="Connection1793" type="1" refreshedVersion="0" background="1">
    <dbPr connection="DRIVER={Microsoft ODBC for Oracle};UID=TATADB;pwd=TATADB9$;SERVER=MPLUSLIV;"/>
  </connection>
  <connection id="885" xr16:uid="{3FE2F120-8A74-4581-B8EE-CBC2B833D266}" name="Connection1794" type="1" refreshedVersion="0" background="1">
    <dbPr connection="DRIVER={Microsoft ODBC for Oracle};UID=TATADB;pwd=TATADB9$;SERVER=MPLUSLIV;"/>
  </connection>
  <connection id="886" xr16:uid="{F444B246-38F9-4D02-AAE8-2FC3A4B9FB23}" name="Connection1795" type="1" refreshedVersion="0" background="1">
    <dbPr connection="DRIVER={Microsoft ODBC for Oracle};UID=TATADB;pwd=TATADB9$;SERVER=MPLUSLIV;"/>
  </connection>
  <connection id="887" xr16:uid="{617B16F2-ECE6-4FD9-BCF5-D7EAE3C95675}" name="Connection1796" type="1" refreshedVersion="0" background="1">
    <dbPr connection="DRIVER={Microsoft ODBC for Oracle};UID=TATADB;pwd=TATADB9$;SERVER=MPLUSLIV;"/>
  </connection>
  <connection id="888" xr16:uid="{11BBCCAF-6670-4C38-A123-7547BBCCCCA9}" name="Connection1797" type="1" refreshedVersion="0" background="1">
    <dbPr connection="DRIVER={Microsoft ODBC for Oracle};UID=TATADB;pwd=TATADB9$;SERVER=MPLUSLIV;"/>
  </connection>
  <connection id="889" xr16:uid="{B86D8E00-97DA-4966-9D3C-2DD62D825C09}" name="Connection1798" type="1" refreshedVersion="0" background="1">
    <dbPr connection="DRIVER={Microsoft ODBC for Oracle};UID=TATADB;pwd=TATADB9$;SERVER=MPLUSLIV;"/>
  </connection>
  <connection id="890" xr16:uid="{E2AD2F13-C834-46C7-B735-FD5C1C820680}" name="Connection1799" type="1" refreshedVersion="0" background="1">
    <dbPr connection="DRIVER={Microsoft ODBC for Oracle};UID=TATADB;pwd=TATADB9$;SERVER=MPLUSLIV;"/>
  </connection>
  <connection id="891" xr16:uid="{E1D701A7-8E5A-4C57-B14B-6EA7312E181C}" name="Connection18" type="1" refreshedVersion="0" background="1">
    <dbPr connection="DRIVER={Microsoft ODBC for Oracle};UID=TATADB;pwd=TATADB9$;SERVER=MPLUSLIV;"/>
  </connection>
  <connection id="892" xr16:uid="{172AD871-FA5A-430B-9A13-ECF658D54621}" name="Connection180" type="1" refreshedVersion="0" background="1">
    <dbPr connection="DRIVER={Microsoft ODBC for Oracle};UID=TATADB;pwd=TATADB9$;SERVER=MPLUSLIV;"/>
  </connection>
  <connection id="893" xr16:uid="{FF0A4E59-0AB2-461B-8109-0B58B4876E8B}" name="Connection1800" type="1" refreshedVersion="0" background="1">
    <dbPr connection="DRIVER={Microsoft ODBC for Oracle};UID=TATADB;pwd=TATADB9$;SERVER=MPLUSLIV;"/>
  </connection>
  <connection id="894" xr16:uid="{07F49929-CF13-43DF-B11C-3451AD4E963F}" name="Connection1801" type="1" refreshedVersion="0" background="1">
    <dbPr connection="DRIVER={Microsoft ODBC for Oracle};UID=TATADB;pwd=TATADB9$;SERVER=MPLUSLIV;"/>
  </connection>
  <connection id="895" xr16:uid="{8CD0AB07-B42B-4863-8EC9-6C52CCFE3E36}" name="Connection1802" type="1" refreshedVersion="0" background="1">
    <dbPr connection="DRIVER={Microsoft ODBC for Oracle};UID=TATADB;pwd=TATADB9$;SERVER=MPLUSLIV;"/>
  </connection>
  <connection id="896" xr16:uid="{794D36BF-A016-4911-902C-2CCC2159730B}" name="Connection1803" type="1" refreshedVersion="0" background="1">
    <dbPr connection="DRIVER={Microsoft ODBC for Oracle};UID=TATADB;pwd=TATADB9$;SERVER=MPLUSLIV;"/>
  </connection>
  <connection id="897" xr16:uid="{5B9797AA-2A00-4C46-8A8D-D74A7310D961}" name="Connection1804" type="1" refreshedVersion="0" background="1">
    <dbPr connection="DRIVER={Microsoft ODBC for Oracle};UID=TATADB;pwd=TATADB9$;SERVER=MPLUSLIV;"/>
  </connection>
  <connection id="898" xr16:uid="{42AD9EC3-8916-4BCA-943E-24FA2942C6AB}" name="Connection1805" type="1" refreshedVersion="0" background="1">
    <dbPr connection="DRIVER={Microsoft ODBC for Oracle};UID=TATADB;pwd=TATADB9$;SERVER=MPLUSLIV;"/>
  </connection>
  <connection id="899" xr16:uid="{B07877F4-E053-4CCA-B5F8-084BAC7E0EB5}" name="Connection1806" type="1" refreshedVersion="0" background="1">
    <dbPr connection="DRIVER={Microsoft ODBC for Oracle};UID=TATADB;pwd=TATADB9$;SERVER=MPLUSLIV;"/>
  </connection>
  <connection id="900" xr16:uid="{DA5D584C-4D76-40DB-AE6E-D8C3D6425F03}" name="Connection1807" type="1" refreshedVersion="0" background="1">
    <dbPr connection="DRIVER={Microsoft ODBC for Oracle};UID=TATADB;pwd=TATADB9$;SERVER=MPLUSLIV;"/>
  </connection>
  <connection id="901" xr16:uid="{CD77A7F0-FCAB-48D5-AD32-2E46715E6986}" name="Connection1808" type="1" refreshedVersion="0" background="1">
    <dbPr connection="DRIVER={Microsoft ODBC for Oracle};UID=TATADB;pwd=TATADB9$;SERVER=MPLUSLIV;"/>
  </connection>
  <connection id="902" xr16:uid="{3CA58CDE-E442-4FD0-A9C2-C3AD80B573E0}" name="Connection1809" type="1" refreshedVersion="0" background="1">
    <dbPr connection="DRIVER={Microsoft ODBC for Oracle};UID=TATADB;pwd=TATADB9$;SERVER=MPLUSLIV;"/>
  </connection>
  <connection id="903" xr16:uid="{3EBB6D3E-ECC6-4046-B5D6-7127832F9642}" name="Connection181" type="1" refreshedVersion="0" background="1">
    <dbPr connection="DRIVER={Microsoft ODBC for Oracle};UID=TATADB;pwd=TATADB9$;SERVER=MPLUSLIV;"/>
  </connection>
  <connection id="904" xr16:uid="{1534BC6F-19D7-45A5-98D8-A3EA8E988966}" name="Connection1810" type="1" refreshedVersion="0" background="1">
    <dbPr connection="DRIVER={Microsoft ODBC for Oracle};UID=TATADB;pwd=TATADB9$;SERVER=MPLUSLIV;"/>
  </connection>
  <connection id="905" xr16:uid="{AA03EAC3-9542-4F24-80C6-B585F2E88374}" name="Connection1811" type="1" refreshedVersion="0" background="1">
    <dbPr connection="DRIVER={Microsoft ODBC for Oracle};UID=TATADB;pwd=TATADB9$;SERVER=MPLUSLIV;"/>
  </connection>
  <connection id="906" xr16:uid="{8273F9C8-7348-4F39-BF8B-39806EEB2C31}" name="Connection1812" type="1" refreshedVersion="0" background="1">
    <dbPr connection="DRIVER={Microsoft ODBC for Oracle};UID=TATADB;pwd=TATADB9$;SERVER=MPLUSLIV;"/>
  </connection>
  <connection id="907" xr16:uid="{4DF4597D-697A-4341-A4B5-998F0395EFA8}" name="Connection1813" type="1" refreshedVersion="0" background="1">
    <dbPr connection="DRIVER={Microsoft ODBC for Oracle};UID=TATADB;pwd=TATADB9$;SERVER=MPLUSLIV;"/>
  </connection>
  <connection id="908" xr16:uid="{B8765148-83C4-412A-8648-90C179498CBB}" name="Connection1814" type="1" refreshedVersion="0" background="1">
    <dbPr connection="DRIVER={Microsoft ODBC for Oracle};UID=TATADB;pwd=TATADB9$;SERVER=MPLUSLIV;"/>
  </connection>
  <connection id="909" xr16:uid="{85E67AF0-6024-4F1E-BA0E-90A22384A90C}" name="Connection1815" type="1" refreshedVersion="0" background="1">
    <dbPr connection="DRIVER={Microsoft ODBC for Oracle};UID=TATADB;pwd=TATADB9$;SERVER=MPLUSLIV;"/>
  </connection>
  <connection id="910" xr16:uid="{5EDCEFF6-E637-4685-8BC5-3B508822382A}" name="Connection1816" type="1" refreshedVersion="0" background="1">
    <dbPr connection="DRIVER={Microsoft ODBC for Oracle};UID=TATADB;pwd=TATADB9$;SERVER=MPLUSLIV;"/>
  </connection>
  <connection id="911" xr16:uid="{C3EF6B28-B29E-4E84-A076-F2F69A1869C7}" name="Connection1817" type="1" refreshedVersion="0" background="1">
    <dbPr connection="DRIVER={Microsoft ODBC for Oracle};UID=TATADB;pwd=TATADB9$;SERVER=MPLUSLIV;"/>
  </connection>
  <connection id="912" xr16:uid="{ABA23165-094E-4984-95F7-F33441EEFC50}" name="Connection1818" type="1" refreshedVersion="0" background="1">
    <dbPr connection="DRIVER={Microsoft ODBC for Oracle};UID=TATADB;pwd=TATADB9$;SERVER=MPLUSLIV;"/>
  </connection>
  <connection id="913" xr16:uid="{63F2E7A6-FA3F-4D9B-B620-77C9A910F411}" name="Connection1819" type="1" refreshedVersion="0" background="1">
    <dbPr connection="DRIVER={Microsoft ODBC for Oracle};UID=TATADB;pwd=TATADB9$;SERVER=MPLUSLIV;"/>
  </connection>
  <connection id="914" xr16:uid="{A6E78426-7719-4098-8256-C130DEAB246E}" name="Connection182" type="1" refreshedVersion="0" background="1">
    <dbPr connection="DRIVER={Microsoft ODBC for Oracle};UID=TATADB;pwd=TATADB9$;SERVER=MPLUSLIV;"/>
  </connection>
  <connection id="915" xr16:uid="{4D1FB092-88D0-4996-A91A-256F31A95063}" name="Connection1820" type="1" refreshedVersion="0" background="1">
    <dbPr connection="DRIVER={Microsoft ODBC for Oracle};UID=TATADB;pwd=TATADB9$;SERVER=MPLUSLIV;"/>
  </connection>
  <connection id="916" xr16:uid="{682A5E3A-EE87-4EBA-8C6F-62A7AB9B578E}" name="Connection1821" type="1" refreshedVersion="0" background="1">
    <dbPr connection="DRIVER={Microsoft ODBC for Oracle};UID=TATADB;pwd=TATADB9$;SERVER=MPLUSLIV;"/>
  </connection>
  <connection id="917" xr16:uid="{207DC198-682E-4BE0-8896-170D88FD6BBE}" name="Connection1822" type="1" refreshedVersion="0" background="1">
    <dbPr connection="DRIVER={Microsoft ODBC for Oracle};UID=TATADB;pwd=TATADB9$;SERVER=MPLUSLIV;"/>
  </connection>
  <connection id="918" xr16:uid="{2903A5AB-547F-476F-ABB5-3B3AB1DE6A1A}" name="Connection1823" type="1" refreshedVersion="0" background="1">
    <dbPr connection="DRIVER={Microsoft ODBC for Oracle};UID=TATADB;pwd=TATADB9$;SERVER=MPLUSLIV;"/>
  </connection>
  <connection id="919" xr16:uid="{E5163984-2CE2-4423-AB2A-F37685B2BE29}" name="Connection1824" type="1" refreshedVersion="0" background="1">
    <dbPr connection="DRIVER={Microsoft ODBC for Oracle};UID=TATADB;pwd=TATADB9$;SERVER=MPLUSLIV;"/>
  </connection>
  <connection id="920" xr16:uid="{B479D273-789E-4B25-9FAA-A856B1691D50}" name="Connection1825" type="1" refreshedVersion="0" background="1">
    <dbPr connection="DRIVER={Microsoft ODBC for Oracle};UID=TATADB;pwd=TATADB9$;SERVER=MPLUSLIV;"/>
  </connection>
  <connection id="921" xr16:uid="{74C24714-876B-499A-890B-FB608389DEEB}" name="Connection1826" type="1" refreshedVersion="0" background="1">
    <dbPr connection="DRIVER={Microsoft ODBC for Oracle};UID=TATADB;pwd=TATADB9$;SERVER=MPLUSLIV;"/>
  </connection>
  <connection id="922" xr16:uid="{CE348904-52B5-4DCA-BF59-CD71C9F38183}" name="Connection1827" type="1" refreshedVersion="0" background="1">
    <dbPr connection="DRIVER={Microsoft ODBC for Oracle};UID=TATADB;pwd=TATADB9$;SERVER=MPLUSLIV;"/>
  </connection>
  <connection id="923" xr16:uid="{9908CDB9-5CF2-4334-9FA7-8F6922AAFBCB}" name="Connection1828" type="1" refreshedVersion="0" background="1">
    <dbPr connection="DRIVER={Microsoft ODBC for Oracle};UID=TATADB;pwd=TATADB9$;SERVER=MPLUSLIV;"/>
  </connection>
  <connection id="924" xr16:uid="{05009684-AF96-47FB-A296-8B30199625D5}" name="Connection1829" type="1" refreshedVersion="0" background="1">
    <dbPr connection="DRIVER={Microsoft ODBC for Oracle};UID=TATADB;pwd=TATADB9$;SERVER=MPLUSLIV;"/>
  </connection>
  <connection id="925" xr16:uid="{5AD8FDD4-39E6-4D43-A9B4-ED65D37E4895}" name="Connection183" type="1" refreshedVersion="0" background="1">
    <dbPr connection="DRIVER={Microsoft ODBC for Oracle};UID=TATADB;pwd=TATADB9$;SERVER=MPLUSLIV;"/>
  </connection>
  <connection id="926" xr16:uid="{DB9DE242-179B-4D0D-B005-2C538AEB87A5}" name="Connection1830" type="1" refreshedVersion="0" background="1">
    <dbPr connection="DRIVER={Microsoft ODBC for Oracle};UID=TATADB;pwd=TATADB9$;SERVER=MPLUSLIV;"/>
  </connection>
  <connection id="927" xr16:uid="{E734E17A-038B-4F7F-9483-69F281970370}" name="Connection1831" type="1" refreshedVersion="0" background="1">
    <dbPr connection="DRIVER={Microsoft ODBC for Oracle};UID=TATADB;pwd=TATADB9$;SERVER=MPLUSLIV;"/>
  </connection>
  <connection id="928" xr16:uid="{D1F692A0-221B-499D-A766-7BC17C2A3B94}" name="Connection1832" type="1" refreshedVersion="0" background="1">
    <dbPr connection="DRIVER={Microsoft ODBC for Oracle};UID=TATADB;pwd=TATADB9$;SERVER=MPLUSLIV;"/>
  </connection>
  <connection id="929" xr16:uid="{11FD17FA-6C60-45BA-BAC9-79D146792EBA}" name="Connection1833" type="1" refreshedVersion="0" background="1">
    <dbPr connection="DRIVER={Microsoft ODBC for Oracle};UID=TATADB;pwd=TATADB9$;SERVER=MPLUSLIV;"/>
  </connection>
  <connection id="930" xr16:uid="{774859DF-CF11-45E6-A51B-09154E9A10FB}" name="Connection1834" type="1" refreshedVersion="0" background="1">
    <dbPr connection="DRIVER={Microsoft ODBC for Oracle};UID=TATADB;pwd=TATADB9$;SERVER=MPLUSLIV;"/>
  </connection>
  <connection id="931" xr16:uid="{A14ACEE7-CCD1-4355-BCA1-6CD4242CF3EF}" name="Connection1835" type="1" refreshedVersion="0" background="1">
    <dbPr connection="DRIVER={Microsoft ODBC for Oracle};UID=TATADB;pwd=TATADB9$;SERVER=MPLUSLIV;"/>
  </connection>
  <connection id="932" xr16:uid="{2030ABE5-F8DF-4E83-B054-254C723FA5A9}" name="Connection1836" type="1" refreshedVersion="0" background="1">
    <dbPr connection="DRIVER={Microsoft ODBC for Oracle};UID=TATADB;pwd=TATADB9$;SERVER=MPLUSLIV;"/>
  </connection>
  <connection id="933" xr16:uid="{3AEE744A-D0BE-41AB-ACE4-BBDA991E1D45}" name="Connection1837" type="1" refreshedVersion="0" background="1">
    <dbPr connection="DRIVER={Microsoft ODBC for Oracle};UID=TATADB;pwd=TATADB9$;SERVER=MPLUSLIV;"/>
  </connection>
  <connection id="934" xr16:uid="{10C1F154-A880-4995-ACC4-3FBB0F958B5D}" name="Connection1838" type="1" refreshedVersion="0" background="1">
    <dbPr connection="DRIVER={Microsoft ODBC for Oracle};UID=TATADB;pwd=TATADB9$;SERVER=MPLUSLIV;"/>
  </connection>
  <connection id="935" xr16:uid="{7F5812A1-C085-4EEF-AE8D-30805DC3E630}" name="Connection1839" type="1" refreshedVersion="0" background="1">
    <dbPr connection="DRIVER={Microsoft ODBC for Oracle};UID=TATADB;pwd=TATADB9$;SERVER=MPLUSLIV;"/>
  </connection>
  <connection id="936" xr16:uid="{1C935096-316A-45BC-8088-A35F7CF6023D}" name="Connection184" type="1" refreshedVersion="0" background="1">
    <dbPr connection="DRIVER={Microsoft ODBC for Oracle};UID=TATADB;pwd=TATADB9$;SERVER=MPLUSLIV;"/>
  </connection>
  <connection id="937" xr16:uid="{14F4DB97-0BEC-4E47-AD7F-7544B5B5768F}" name="Connection1840" type="1" refreshedVersion="0" background="1">
    <dbPr connection="DRIVER={Microsoft ODBC for Oracle};UID=TATADB;pwd=TATADB9$;SERVER=MPLUSLIV;"/>
  </connection>
  <connection id="938" xr16:uid="{7DFC8574-96A9-4642-9742-B11E87A57A72}" name="Connection1841" type="1" refreshedVersion="0" background="1">
    <dbPr connection="DRIVER={Microsoft ODBC for Oracle};UID=TATADB;pwd=TATADB9$;SERVER=MPLUSLIV;"/>
  </connection>
  <connection id="939" xr16:uid="{3317BF1C-0513-412C-8418-86E7BC516726}" name="Connection1842" type="1" refreshedVersion="0" background="1">
    <dbPr connection="DRIVER={Microsoft ODBC for Oracle};UID=TATADB;pwd=TATADB9$;SERVER=MPLUSLIV;"/>
  </connection>
  <connection id="940" xr16:uid="{FCF8356B-767D-4DD8-B73A-C6B9180FD531}" name="Connection1843" type="1" refreshedVersion="0" background="1">
    <dbPr connection="DRIVER={Microsoft ODBC for Oracle};UID=TATADB;pwd=TATADB9$;SERVER=MPLUSLIV;"/>
  </connection>
  <connection id="941" xr16:uid="{25CD3CA2-43F8-4F33-8AAE-3141D0EBA233}" name="Connection1844" type="1" refreshedVersion="0" background="1">
    <dbPr connection="DRIVER={Microsoft ODBC for Oracle};UID=TATADB;pwd=TATADB9$;SERVER=MPLUSLIV;"/>
  </connection>
  <connection id="942" xr16:uid="{1AB5ECDC-DE0E-4427-BF4F-454B5B437A98}" name="Connection1845" type="1" refreshedVersion="0" background="1">
    <dbPr connection="DRIVER={Microsoft ODBC for Oracle};UID=TATADB;pwd=TATADB9$;SERVER=MPLUSLIV;"/>
  </connection>
  <connection id="943" xr16:uid="{CCE74DF4-0B53-47C1-9C2E-4FFB1F2EE0C2}" name="Connection1846" type="1" refreshedVersion="0" background="1">
    <dbPr connection="DRIVER={Microsoft ODBC for Oracle};UID=TATADB;pwd=TATADB9$;SERVER=MPLUSLIV;"/>
  </connection>
  <connection id="944" xr16:uid="{1DEAF147-0BC0-40F4-8B23-F3BEAA76F2B1}" name="Connection1847" type="1" refreshedVersion="0" background="1">
    <dbPr connection="DRIVER={Microsoft ODBC for Oracle};UID=TATADB;pwd=TATADB9$;SERVER=MPLUSLIV;"/>
  </connection>
  <connection id="945" xr16:uid="{D2647D3E-53F0-4A83-AC17-EEE6ADA3A6C1}" name="Connection1848" type="1" refreshedVersion="0" background="1">
    <dbPr connection="DRIVER={Microsoft ODBC for Oracle};UID=TATADB;pwd=TATADB9$;SERVER=MPLUSLIV;"/>
  </connection>
  <connection id="946" xr16:uid="{9AA5998D-3C8F-4C0D-B597-7D51AECB5B04}" name="Connection1849" type="1" refreshedVersion="0" background="1">
    <dbPr connection="DRIVER={Microsoft ODBC for Oracle};UID=TATADB;pwd=TATADB9$;SERVER=MPLUSLIV;"/>
  </connection>
  <connection id="947" xr16:uid="{844BA793-9E24-421A-AC41-FA52EF7DC2BB}" name="Connection185" type="1" refreshedVersion="0" background="1">
    <dbPr connection="DRIVER={Microsoft ODBC for Oracle};UID=TATADB;pwd=TATADB9$;SERVER=MPLUSLIV;"/>
  </connection>
  <connection id="948" xr16:uid="{AB39875F-6A0E-416D-B7FC-9A08FB858524}" name="Connection1850" type="1" refreshedVersion="0" background="1">
    <dbPr connection="DRIVER={Microsoft ODBC for Oracle};UID=TATADB;pwd=TATADB9$;SERVER=MPLUSLIV;"/>
  </connection>
  <connection id="949" xr16:uid="{7E7FDEB7-E20A-43C6-87CB-9E50D8A04547}" name="Connection1851" type="1" refreshedVersion="0" background="1">
    <dbPr connection="DRIVER={Microsoft ODBC for Oracle};UID=TATADB;pwd=TATADB9$;SERVER=MPLUSLIV;"/>
  </connection>
  <connection id="950" xr16:uid="{069F62FD-86E9-43F2-BEE2-84603DAE69DD}" name="Connection1852" type="1" refreshedVersion="0" background="1">
    <dbPr connection="DRIVER={Microsoft ODBC for Oracle};UID=TATADB;pwd=TATADB9$;SERVER=MPLUSLIV;"/>
  </connection>
  <connection id="951" xr16:uid="{1B92A3D8-7867-4751-99C5-DF8644D285ED}" name="Connection1853" type="1" refreshedVersion="0" background="1">
    <dbPr connection="DRIVER={Microsoft ODBC for Oracle};UID=TATADB;pwd=TATADB9$;SERVER=MPLUSLIV;"/>
  </connection>
  <connection id="952" xr16:uid="{065E353D-3630-44A4-B392-A8D66C1047C0}" name="Connection1854" type="1" refreshedVersion="0" background="1">
    <dbPr connection="DRIVER={Microsoft ODBC for Oracle};UID=TATADB;pwd=TATADB9$;SERVER=MPLUSLIV;"/>
  </connection>
  <connection id="953" xr16:uid="{ED21CD04-C348-4A1D-94EA-3B257A8E401C}" name="Connection1855" type="1" refreshedVersion="0" background="1">
    <dbPr connection="DRIVER={Microsoft ODBC for Oracle};UID=TATADB;pwd=TATADB9$;SERVER=MPLUSLIV;"/>
  </connection>
  <connection id="954" xr16:uid="{2260AF16-D28B-4B13-AEB6-3A20BE5CF82F}" name="Connection1856" type="1" refreshedVersion="0" background="1">
    <dbPr connection="DRIVER={Microsoft ODBC for Oracle};UID=TATADB;pwd=TATADB9$;SERVER=MPLUSLIV;"/>
  </connection>
  <connection id="955" xr16:uid="{FF94C738-9886-4B0B-93F0-95B5B5AAD46F}" name="Connection1857" type="1" refreshedVersion="0" background="1">
    <dbPr connection="DRIVER={Microsoft ODBC for Oracle};UID=TATADB;pwd=TATADB9$;SERVER=MPLUSLIV;"/>
  </connection>
  <connection id="956" xr16:uid="{FCE0B63A-27FA-4EE2-ACF6-BCB0DD80FEDC}" name="Connection1858" type="1" refreshedVersion="0" background="1">
    <dbPr connection="DRIVER={Microsoft ODBC for Oracle};UID=TATADB;pwd=TATADB9$;SERVER=MPLUSLIV;"/>
  </connection>
  <connection id="957" xr16:uid="{D4231872-A90F-492D-A3CF-C0D7A961C105}" name="Connection1859" type="1" refreshedVersion="0" background="1">
    <dbPr connection="DRIVER={Microsoft ODBC for Oracle};UID=TATADB;pwd=TATADB9$;SERVER=MPLUSLIV;"/>
  </connection>
  <connection id="958" xr16:uid="{350E9A26-2C84-4758-83C6-C4F08E62B88C}" name="Connection186" type="1" refreshedVersion="0" background="1">
    <dbPr connection="DRIVER={Microsoft ODBC for Oracle};UID=TATADB;pwd=TATADB9$;SERVER=MPLUSLIV;"/>
  </connection>
  <connection id="959" xr16:uid="{98CDB197-4D70-4E4E-8D5D-DCA1668105BB}" name="Connection1860" type="1" refreshedVersion="0" background="1">
    <dbPr connection="DRIVER={Microsoft ODBC for Oracle};UID=TATADB;pwd=TATADB9$;SERVER=MPLUSLIV;"/>
  </connection>
  <connection id="960" xr16:uid="{ADF37318-60FE-4A17-96C2-B384FFBF3557}" name="Connection1861" type="1" refreshedVersion="0" background="1">
    <dbPr connection="DRIVER={Microsoft ODBC for Oracle};UID=TATADB;pwd=TATADB9$;SERVER=MPLUSLIV;"/>
  </connection>
  <connection id="961" xr16:uid="{3C6CD825-04A7-420F-84E6-1743BE49080C}" name="Connection1862" type="1" refreshedVersion="0" background="1">
    <dbPr connection="DRIVER={Microsoft ODBC for Oracle};UID=TATADB;pwd=TATADB9$;SERVER=MPLUSLIV;"/>
  </connection>
  <connection id="962" xr16:uid="{19439F97-DB48-47D6-AC5C-5F6A0D35E56B}" name="Connection1863" type="1" refreshedVersion="0" background="1">
    <dbPr connection="DRIVER={Microsoft ODBC for Oracle};UID=TATADB;pwd=TATADB9$;SERVER=MPLUSLIV;"/>
  </connection>
  <connection id="963" xr16:uid="{B189D083-8C6E-42B1-8720-7E69435A5039}" name="Connection1864" type="1" refreshedVersion="0" background="1">
    <dbPr connection="DRIVER={Microsoft ODBC for Oracle};UID=TATADB;pwd=TATADB9$;SERVER=MPLUSLIV;"/>
  </connection>
  <connection id="964" xr16:uid="{BA6317A5-BF15-4B88-816C-E44A5F551180}" name="Connection1865" type="1" refreshedVersion="0" background="1">
    <dbPr connection="DRIVER={Microsoft ODBC for Oracle};UID=TATADB;pwd=TATADB9$;SERVER=MPLUSLIV;"/>
  </connection>
  <connection id="965" xr16:uid="{05D3E4FF-9447-4853-BFDA-0EFEAF7A4739}" name="Connection1866" type="1" refreshedVersion="0" background="1">
    <dbPr connection="DRIVER={Microsoft ODBC for Oracle};UID=TATADB;pwd=TATADB9$;SERVER=MPLUSLIV;"/>
  </connection>
  <connection id="966" xr16:uid="{ECF0AA56-BC46-4930-A85E-9AF52ED9C661}" name="Connection1867" type="1" refreshedVersion="0" background="1">
    <dbPr connection="DRIVER={Microsoft ODBC for Oracle};UID=TATADB;pwd=TATADB9$;SERVER=MPLUSLIV;"/>
  </connection>
  <connection id="967" xr16:uid="{63A2DE47-10BD-490B-B08E-96C7D605FF86}" name="Connection1868" type="1" refreshedVersion="0" background="1">
    <dbPr connection="DRIVER={Microsoft ODBC for Oracle};UID=TATADB;pwd=TATADB9$;SERVER=MPLUSLIV;"/>
  </connection>
  <connection id="968" xr16:uid="{9C46AF52-5393-4D1B-8677-8C9567B6D8EC}" name="Connection1869" type="1" refreshedVersion="0" background="1">
    <dbPr connection="DRIVER={Microsoft ODBC for Oracle};UID=TATADB;pwd=TATADB9$;SERVER=MPLUSLIV;"/>
  </connection>
  <connection id="969" xr16:uid="{C45EC206-20E5-40E3-8DD7-BA228A1A6017}" name="Connection187" type="1" refreshedVersion="0" background="1">
    <dbPr connection="DRIVER={Microsoft ODBC for Oracle};UID=TATADB;pwd=TATADB9$;SERVER=MPLUSLIV;"/>
  </connection>
  <connection id="970" xr16:uid="{88DE32EA-E090-47C4-80EA-A8529EEF0006}" name="Connection1870" type="1" refreshedVersion="0" background="1">
    <dbPr connection="DRIVER={Microsoft ODBC for Oracle};UID=TATADB;pwd=TATADB9$;SERVER=MPLUSLIV;"/>
  </connection>
  <connection id="971" xr16:uid="{B01B557A-DDE8-4A47-AB65-760B4C5E7E79}" name="Connection1871" type="1" refreshedVersion="0" background="1">
    <dbPr connection="DRIVER={Microsoft ODBC for Oracle};UID=TATADB;pwd=TATADB9$;SERVER=MPLUSLIV;"/>
  </connection>
  <connection id="972" xr16:uid="{1F219D14-2CC8-4BA7-9DC7-C34B848A4A24}" name="Connection1872" type="1" refreshedVersion="0" background="1">
    <dbPr connection="DRIVER={Microsoft ODBC for Oracle};UID=TATADB;pwd=TATADB9$;SERVER=MPLUSLIV;"/>
  </connection>
  <connection id="973" xr16:uid="{36E10BAE-9F47-4FBA-B927-18E7F0C9A709}" name="Connection1873" type="1" refreshedVersion="0" background="1">
    <dbPr connection="DRIVER={Microsoft ODBC for Oracle};UID=TATADB;pwd=TATADB9$;SERVER=MPLUSLIV;"/>
  </connection>
  <connection id="974" xr16:uid="{DC9C0E0D-45A5-4490-B5F1-FEC379E0B68C}" name="Connection1874" type="1" refreshedVersion="0" background="1">
    <dbPr connection="DRIVER={Microsoft ODBC for Oracle};UID=TATADB;pwd=TATADB9$;SERVER=MPLUSLIV;"/>
  </connection>
  <connection id="975" xr16:uid="{7842778E-F428-4C97-8793-2DC7718C510C}" name="Connection1875" type="1" refreshedVersion="0" background="1">
    <dbPr connection="DRIVER={Microsoft ODBC for Oracle};UID=TATADB;pwd=TATADB9$;SERVER=MPLUSLIV;"/>
  </connection>
  <connection id="976" xr16:uid="{5240E51C-808E-40B5-8439-11ADD98503E4}" name="Connection1876" type="1" refreshedVersion="0" background="1">
    <dbPr connection="DRIVER={Microsoft ODBC for Oracle};UID=TATADB;pwd=TATADB9$;SERVER=MPLUSLIV;"/>
  </connection>
  <connection id="977" xr16:uid="{8DF75B3F-5BC3-4CD4-8B36-1DAB8050EA5C}" name="Connection1877" type="1" refreshedVersion="0" background="1">
    <dbPr connection="DRIVER={Microsoft ODBC for Oracle};UID=TATADB;pwd=TATADB9$;SERVER=MPLUSLIV;"/>
  </connection>
  <connection id="978" xr16:uid="{47357A07-6A06-4F77-877E-5B4369722123}" name="Connection1878" type="1" refreshedVersion="0" background="1">
    <dbPr connection="DRIVER={Microsoft ODBC for Oracle};UID=TATADB;pwd=TATADB9$;SERVER=MPLUSLIV;"/>
  </connection>
  <connection id="979" xr16:uid="{CB9E28CE-CAC9-4213-B7BB-114F0345FC19}" name="Connection1879" type="1" refreshedVersion="0" background="1">
    <dbPr connection="DRIVER={Microsoft ODBC for Oracle};UID=TATADB;pwd=TATADB9$;SERVER=MPLUSLIV;"/>
  </connection>
  <connection id="980" xr16:uid="{A8DE47D9-4A01-412C-8647-EBEA027512BA}" name="Connection188" type="1" refreshedVersion="0" background="1">
    <dbPr connection="DRIVER={Microsoft ODBC for Oracle};UID=TATADB;pwd=TATADB9$;SERVER=MPLUSLIV;"/>
  </connection>
  <connection id="981" xr16:uid="{2F65CCF8-1EFB-42EF-AEB3-4B629FB1006F}" name="Connection1880" type="1" refreshedVersion="0" background="1">
    <dbPr connection="DRIVER={Microsoft ODBC for Oracle};UID=TATADB;pwd=TATADB9$;SERVER=MPLUSLIV;"/>
  </connection>
  <connection id="982" xr16:uid="{D9E7B056-6220-457D-B523-A5DDA1764A54}" name="Connection1881" type="1" refreshedVersion="0" background="1">
    <dbPr connection="DRIVER={Microsoft ODBC for Oracle};UID=TATADB;pwd=TATADB9$;SERVER=MPLUSLIV;"/>
  </connection>
  <connection id="983" xr16:uid="{25030FD7-930A-494C-978E-25A4CA854873}" name="Connection1882" type="1" refreshedVersion="0" background="1">
    <dbPr connection="DRIVER={Microsoft ODBC for Oracle};UID=TATADB;pwd=TATADB9$;SERVER=MPLUSLIV;"/>
  </connection>
  <connection id="984" xr16:uid="{BDC9F9F8-7D0E-4918-BE3B-4B15DA965919}" name="Connection1883" type="1" refreshedVersion="0" background="1">
    <dbPr connection="DRIVER={Microsoft ODBC for Oracle};UID=TATADB;pwd=TATADB9$;SERVER=MPLUSLIV;"/>
  </connection>
  <connection id="985" xr16:uid="{F14366EB-65CC-4F7C-8649-D79FCCEAE4EA}" name="Connection1884" type="1" refreshedVersion="0" background="1">
    <dbPr connection="DRIVER={Microsoft ODBC for Oracle};UID=TATADB;pwd=TATADB9$;SERVER=MPLUSLIV;"/>
  </connection>
  <connection id="986" xr16:uid="{8E97537E-FCA8-419C-86F8-31DDAD83B309}" name="Connection1885" type="1" refreshedVersion="0" background="1">
    <dbPr connection="DRIVER={Microsoft ODBC for Oracle};UID=TATADB;pwd=TATADB9$;SERVER=MPLUSLIV;"/>
  </connection>
  <connection id="987" xr16:uid="{A5599560-C94C-4C65-95A1-1CA3D1426C5C}" name="Connection1886" type="1" refreshedVersion="0" background="1">
    <dbPr connection="DRIVER={Microsoft ODBC for Oracle};UID=TATADB;pwd=TATADB9$;SERVER=MPLUSLIV;"/>
  </connection>
  <connection id="988" xr16:uid="{A0F7F81A-7DAF-4A81-A5CC-6B5A1564680A}" name="Connection1887" type="1" refreshedVersion="0" background="1">
    <dbPr connection="DRIVER={Microsoft ODBC for Oracle};UID=TATADB;pwd=TATADB9$;SERVER=MPLUSLIV;"/>
  </connection>
  <connection id="989" xr16:uid="{36DC6643-F542-423A-BB52-38B58051F974}" name="Connection1888" type="1" refreshedVersion="0" background="1">
    <dbPr connection="DRIVER={Microsoft ODBC for Oracle};UID=TATADB;pwd=TATADB9$;SERVER=MPLUSLIV;"/>
  </connection>
  <connection id="990" xr16:uid="{73567318-532E-423E-B9DE-5545FDD9C132}" name="Connection1889" type="1" refreshedVersion="0" background="1">
    <dbPr connection="DRIVER={Microsoft ODBC for Oracle};UID=TATADB;pwd=TATADB9$;SERVER=MPLUSLIV;"/>
  </connection>
  <connection id="991" xr16:uid="{D330F8CE-66D7-4AA9-9902-046001C9A18E}" name="Connection189" type="1" refreshedVersion="0" background="1">
    <dbPr connection="DRIVER={Microsoft ODBC for Oracle};UID=TATADB;pwd=TATADB9$;SERVER=MPLUSLIV;"/>
  </connection>
  <connection id="992" xr16:uid="{94EC3570-82F5-4F0D-A62B-E827B98BC3F2}" name="Connection1890" type="1" refreshedVersion="0" background="1">
    <dbPr connection="DRIVER={Microsoft ODBC for Oracle};UID=TATADB;pwd=TATADB9$;SERVER=MPLUSLIV;"/>
  </connection>
  <connection id="993" xr16:uid="{131E91A1-CAC6-4F4F-A616-606F8952F770}" name="Connection1891" type="1" refreshedVersion="0" background="1">
    <dbPr connection="DRIVER={Microsoft ODBC for Oracle};UID=TATADB;pwd=TATADB9$;SERVER=MPLUSLIV;"/>
  </connection>
  <connection id="994" xr16:uid="{58DD1BC1-CDC5-480D-A9F9-C2AF2D645C17}" name="Connection1892" type="1" refreshedVersion="0" background="1">
    <dbPr connection="DRIVER={Microsoft ODBC for Oracle};UID=TATADB;pwd=TATADB9$;SERVER=MPLUSLIV;"/>
  </connection>
  <connection id="995" xr16:uid="{2742EE29-6DA4-441D-81AC-87E836F1828D}" name="Connection1893" type="1" refreshedVersion="0" background="1">
    <dbPr connection="DRIVER={Microsoft ODBC for Oracle};UID=TATADB;pwd=TATADB9$;SERVER=MPLUSLIV;"/>
  </connection>
  <connection id="996" xr16:uid="{82860B62-5FD0-4BA1-BF4E-9D4AB1EF85D2}" name="Connection1894" type="1" refreshedVersion="0" background="1">
    <dbPr connection="DRIVER={Microsoft ODBC for Oracle};UID=TATADB;pwd=TATADB9$;SERVER=MPLUSLIV;"/>
  </connection>
  <connection id="997" xr16:uid="{6E0FEA68-D79E-456F-BA5B-2F2FB3C352E3}" name="Connection1895" type="1" refreshedVersion="0" background="1">
    <dbPr connection="DRIVER={Microsoft ODBC for Oracle};UID=TATADB;pwd=TATADB9$;SERVER=MPLUSLIV;"/>
  </connection>
  <connection id="998" xr16:uid="{0F9B7903-5A43-462E-A840-E54B776FAA71}" name="Connection1896" type="1" refreshedVersion="0" background="1">
    <dbPr connection="DRIVER={Microsoft ODBC for Oracle};UID=TATADB;pwd=TATADB9$;SERVER=MPLUSLIV;"/>
  </connection>
  <connection id="999" xr16:uid="{2845F76F-91B4-4B8B-9A37-45A448FA1198}" name="Connection1897" type="1" refreshedVersion="0" background="1">
    <dbPr connection="DRIVER={Microsoft ODBC for Oracle};UID=TATADB;pwd=TATADB9$;SERVER=MPLUSLIV;"/>
  </connection>
  <connection id="1000" xr16:uid="{91B7947B-60A3-4556-9593-336A1755F6ED}" name="Connection1898" type="1" refreshedVersion="0" background="1">
    <dbPr connection="DRIVER={Microsoft ODBC for Oracle};UID=TATADB;pwd=TATADB9$;SERVER=MPLUSLIV;"/>
  </connection>
  <connection id="1001" xr16:uid="{4A959CE4-F142-45FD-BF28-C42D5B226672}" name="Connection1899" type="1" refreshedVersion="0" background="1">
    <dbPr connection="DRIVER={Microsoft ODBC for Oracle};UID=TATADB;pwd=TATADB9$;SERVER=MPLUSLIV;"/>
  </connection>
  <connection id="1002" xr16:uid="{57B70325-2EBE-482B-BA72-A582A719DEA2}" name="Connection19" type="1" refreshedVersion="0" background="1">
    <dbPr connection="DRIVER={Microsoft ODBC for Oracle};UID=TATADB;pwd=TATADB9$;SERVER=MPLUSLIV;"/>
  </connection>
  <connection id="1003" xr16:uid="{4B632375-77B8-4788-A5E5-6ABA40D6CF01}" name="Connection190" type="1" refreshedVersion="0" background="1">
    <dbPr connection="DRIVER={Microsoft ODBC for Oracle};UID=TATADB;pwd=TATADB9$;SERVER=MPLUSLIV;"/>
  </connection>
  <connection id="1004" xr16:uid="{132E9C50-4B5E-49B7-9B43-3FBF49F081E0}" name="Connection1900" type="1" refreshedVersion="0" background="1">
    <dbPr connection="DRIVER={Microsoft ODBC for Oracle};UID=TATADB;pwd=TATADB9$;SERVER=MPLUSLIV;"/>
  </connection>
  <connection id="1005" xr16:uid="{59B58F5E-1C5B-40C3-A3E4-4A9490AAD327}" name="Connection1901" type="1" refreshedVersion="0" background="1">
    <dbPr connection="DRIVER={Microsoft ODBC for Oracle};UID=TATADB;pwd=TATADB9$;SERVER=MPLUSLIV;"/>
  </connection>
  <connection id="1006" xr16:uid="{1875D7AB-894D-4364-BA64-A2C005288103}" name="Connection1902" type="1" refreshedVersion="0" background="1">
    <dbPr connection="DRIVER={Microsoft ODBC for Oracle};UID=TATADB;pwd=TATADB9$;SERVER=MPLUSLIV;"/>
  </connection>
  <connection id="1007" xr16:uid="{FDC503A9-01D0-46AF-9227-9FC97CF5A53D}" name="Connection1903" type="1" refreshedVersion="0" background="1">
    <dbPr connection="DRIVER={Microsoft ODBC for Oracle};UID=TATADB;pwd=TATADB9$;SERVER=MPLUSLIV;"/>
  </connection>
  <connection id="1008" xr16:uid="{541C7EAE-E88B-4533-A9CF-CF04162474A1}" name="Connection1904" type="1" refreshedVersion="0" background="1">
    <dbPr connection="DRIVER={Microsoft ODBC for Oracle};UID=TATADB;pwd=TATADB9$;SERVER=MPLUSLIV;"/>
  </connection>
  <connection id="1009" xr16:uid="{38C95DE5-FFC6-44AD-970D-5067A2966095}" name="Connection1905" type="1" refreshedVersion="0" background="1">
    <dbPr connection="DRIVER={Microsoft ODBC for Oracle};UID=TATADB;pwd=TATADB9$;SERVER=MPLUSLIV;"/>
  </connection>
  <connection id="1010" xr16:uid="{836B4186-90A7-4AD2-8060-A30B6BD49A86}" name="Connection1906" type="1" refreshedVersion="0" background="1">
    <dbPr connection="DRIVER={Microsoft ODBC for Oracle};UID=TATADB;pwd=TATADB9$;SERVER=MPLUSLIV;"/>
  </connection>
  <connection id="1011" xr16:uid="{BFDEDAB2-6EDC-486D-9A5B-769203D0AAEC}" name="Connection1907" type="1" refreshedVersion="0" background="1">
    <dbPr connection="DRIVER={Microsoft ODBC for Oracle};UID=TATADB;pwd=TATADB9$;SERVER=MPLUSLIV;"/>
  </connection>
  <connection id="1012" xr16:uid="{27B78C32-E478-419B-8360-46A05D518B4F}" name="Connection1908" type="1" refreshedVersion="0" background="1">
    <dbPr connection="DRIVER={Microsoft ODBC for Oracle};UID=TATADB;pwd=TATADB9$;SERVER=MPLUSLIV;"/>
  </connection>
  <connection id="1013" xr16:uid="{FD9B596E-C774-4415-981E-9ABEBA7152CB}" name="Connection1909" type="1" refreshedVersion="0" background="1">
    <dbPr connection="DRIVER={Microsoft ODBC for Oracle};UID=TATADB;pwd=TATADB9$;SERVER=MPLUSLIV;"/>
  </connection>
  <connection id="1014" xr16:uid="{F901E592-4F78-4A59-85E3-11194FE05D78}" name="Connection191" type="1" refreshedVersion="0" background="1">
    <dbPr connection="DRIVER={Microsoft ODBC for Oracle};UID=TATADB;pwd=TATADB9$;SERVER=MPLUSLIV;"/>
  </connection>
  <connection id="1015" xr16:uid="{797D645A-0277-492A-80AE-456137298BBC}" name="Connection1910" type="1" refreshedVersion="0" background="1">
    <dbPr connection="DRIVER={Microsoft ODBC for Oracle};UID=TATADB;pwd=TATADB9$;SERVER=MPLUSLIV;"/>
  </connection>
  <connection id="1016" xr16:uid="{7E580DAB-4636-49E0-82BD-E13F3E80956B}" name="Connection1911" type="1" refreshedVersion="0" background="1">
    <dbPr connection="DRIVER={Microsoft ODBC for Oracle};UID=TATADB;pwd=TATADB9$;SERVER=MPLUSLIV;"/>
  </connection>
  <connection id="1017" xr16:uid="{41C80DA6-E33F-4A88-824E-505179E8A4BE}" name="Connection1912" type="1" refreshedVersion="0" background="1">
    <dbPr connection="DRIVER={Microsoft ODBC for Oracle};UID=TATADB;pwd=TATADB9$;SERVER=MPLUSLIV;"/>
  </connection>
  <connection id="1018" xr16:uid="{D2562D6E-A4A5-4445-A920-3D8837279A3D}" name="Connection1913" type="1" refreshedVersion="0" background="1">
    <dbPr connection="DRIVER={Microsoft ODBC for Oracle};UID=TATADB;pwd=TATADB9$;SERVER=MPLUSLIV;"/>
  </connection>
  <connection id="1019" xr16:uid="{41BDD0F1-531E-4B67-9878-DFE506700580}" name="Connection1914" type="1" refreshedVersion="0" background="1">
    <dbPr connection="DRIVER={Microsoft ODBC for Oracle};UID=TATADB;pwd=TATADB9$;SERVER=MPLUSLIV;"/>
  </connection>
  <connection id="1020" xr16:uid="{549D47E7-32E2-48F5-98F9-0BE3F48EBEAE}" name="Connection1915" type="1" refreshedVersion="0" background="1">
    <dbPr connection="DRIVER={Microsoft ODBC for Oracle};UID=TATADB;pwd=TATADB9$;SERVER=MPLUSLIV;"/>
  </connection>
  <connection id="1021" xr16:uid="{DBDC3CB6-B8DA-4DCC-B44E-C09943895934}" name="Connection1916" type="1" refreshedVersion="0" background="1">
    <dbPr connection="DRIVER={Microsoft ODBC for Oracle};UID=TATADB;pwd=TATADB9$;SERVER=MPLUSLIV;"/>
  </connection>
  <connection id="1022" xr16:uid="{7884ED5A-A632-4410-A760-F688CA1BF054}" name="Connection1917" type="1" refreshedVersion="0" background="1">
    <dbPr connection="DRIVER={Microsoft ODBC for Oracle};UID=TATADB;pwd=TATADB9$;SERVER=MPLUSLIV;"/>
  </connection>
  <connection id="1023" xr16:uid="{C0FA1976-08AE-44BD-909B-0CBF7322FEA4}" name="Connection1918" type="1" refreshedVersion="0" background="1">
    <dbPr connection="DRIVER={Microsoft ODBC for Oracle};UID=TATADB;pwd=TATADB9$;SERVER=MPLUSLIV;"/>
  </connection>
  <connection id="1024" xr16:uid="{34A45806-7CCF-46E3-8DE4-A4310149D1D3}" name="Connection1919" type="1" refreshedVersion="0" background="1">
    <dbPr connection="DRIVER={Microsoft ODBC for Oracle};UID=TATADB;pwd=TATADB9$;SERVER=MPLUSLIV;"/>
  </connection>
  <connection id="1025" xr16:uid="{66FC2BC7-2C98-462F-AFED-D584B6234046}" name="Connection192" type="1" refreshedVersion="0" background="1">
    <dbPr connection="DRIVER={Microsoft ODBC for Oracle};UID=TATADB;pwd=TATADB9$;SERVER=MPLUSLIV;"/>
  </connection>
  <connection id="1026" xr16:uid="{4A92487F-73B6-48BD-A71C-B673CA759080}" name="Connection1920" type="1" refreshedVersion="0" background="1">
    <dbPr connection="DRIVER={Microsoft ODBC for Oracle};UID=TATADB;pwd=TATADB9$;SERVER=MPLUSLIV;"/>
  </connection>
  <connection id="1027" xr16:uid="{AED7FFD0-4A6B-40C9-B438-D6370AE0BC1F}" name="Connection1921" type="1" refreshedVersion="0" background="1">
    <dbPr connection="DRIVER={Microsoft ODBC for Oracle};UID=TATADB;pwd=TATADB9$;SERVER=MPLUSLIV;"/>
  </connection>
  <connection id="1028" xr16:uid="{6EED612A-BDE4-4F9F-A51C-9792560EE635}" name="Connection1922" type="1" refreshedVersion="0" background="1">
    <dbPr connection="DRIVER={Microsoft ODBC for Oracle};UID=TATADB;pwd=TATADB9$;SERVER=MPLUSLIV;"/>
  </connection>
  <connection id="1029" xr16:uid="{1D86A2E1-73A4-4202-912A-06A84A9B67E4}" name="Connection1923" type="1" refreshedVersion="0" background="1">
    <dbPr connection="DRIVER={Microsoft ODBC for Oracle};UID=TATADB;pwd=TATADB9$;SERVER=MPLUSLIV;"/>
  </connection>
  <connection id="1030" xr16:uid="{2AC98F1D-96FD-457B-A583-D44F72A1D74C}" name="Connection1924" type="1" refreshedVersion="0" background="1">
    <dbPr connection="DRIVER={Microsoft ODBC for Oracle};UID=TATADB;pwd=TATADB9$;SERVER=MPLUSLIV;"/>
  </connection>
  <connection id="1031" xr16:uid="{D78B064E-A4DA-4A0C-AF87-0F458F532783}" name="Connection1925" type="1" refreshedVersion="0" background="1">
    <dbPr connection="DRIVER={Microsoft ODBC for Oracle};UID=TATADB;pwd=TATADB9$;SERVER=MPLUSLIV;"/>
  </connection>
  <connection id="1032" xr16:uid="{013EB389-B1C8-46CE-97D0-695A5F83A3FD}" name="Connection1926" type="1" refreshedVersion="0" background="1">
    <dbPr connection="DRIVER={Microsoft ODBC for Oracle};UID=TATADB;pwd=TATADB9$;SERVER=MPLUSLIV;"/>
  </connection>
  <connection id="1033" xr16:uid="{C0A40E50-3610-4E5E-BDFC-8290B023CC61}" name="Connection1927" type="1" refreshedVersion="0" background="1">
    <dbPr connection="DRIVER={Microsoft ODBC for Oracle};UID=TATADB;pwd=TATADB9$;SERVER=MPLUSLIV;"/>
  </connection>
  <connection id="1034" xr16:uid="{96693D31-FE4A-4995-8662-A246692D00EC}" name="Connection1928" type="1" refreshedVersion="0" background="1">
    <dbPr connection="DRIVER={Microsoft ODBC for Oracle};UID=TATADB;pwd=TATADB9$;SERVER=MPLUSLIV;"/>
  </connection>
  <connection id="1035" xr16:uid="{399181A4-D4BC-41C6-A7C5-B3AA0C30BF8F}" name="Connection1929" type="1" refreshedVersion="0" background="1">
    <dbPr connection="DRIVER={Microsoft ODBC for Oracle};UID=TATADB;pwd=TATADB9$;SERVER=MPLUSLIV;"/>
  </connection>
  <connection id="1036" xr16:uid="{BE161F01-D67D-4075-BA95-E4A3CECF85E2}" name="Connection193" type="1" refreshedVersion="0" background="1">
    <dbPr connection="DRIVER={Microsoft ODBC for Oracle};UID=TATADB;pwd=TATADB9$;SERVER=MPLUSLIV;"/>
  </connection>
  <connection id="1037" xr16:uid="{6508C830-0481-4C5C-B034-2856C81C9693}" name="Connection1930" type="1" refreshedVersion="0" background="1">
    <dbPr connection="DRIVER={Microsoft ODBC for Oracle};UID=TATADB;pwd=TATADB9$;SERVER=MPLUSLIV;"/>
  </connection>
  <connection id="1038" xr16:uid="{72F8A150-3DDE-4AB2-B30C-6310B9E3EA98}" name="Connection1931" type="1" refreshedVersion="0" background="1">
    <dbPr connection="DRIVER={Microsoft ODBC for Oracle};UID=TATADB;pwd=TATADB9$;SERVER=MPLUSLIV;"/>
  </connection>
  <connection id="1039" xr16:uid="{88FEFC0D-5F30-4361-A8F9-2F7F0337677F}" name="Connection1932" type="1" refreshedVersion="0" background="1">
    <dbPr connection="DRIVER={Microsoft ODBC for Oracle};UID=TATADB;pwd=TATADB9$;SERVER=MPLUSLIV;"/>
  </connection>
  <connection id="1040" xr16:uid="{EEE6A2C2-837B-4077-A3DB-4AC85B0A0346}" name="Connection1933" type="1" refreshedVersion="0" background="1">
    <dbPr connection="DRIVER={Microsoft ODBC for Oracle};UID=TATADB;pwd=TATADB9$;SERVER=MPLUSLIV;"/>
  </connection>
  <connection id="1041" xr16:uid="{AEC0C97D-C0B8-432E-A9B1-AD8B02851326}" name="Connection1934" type="1" refreshedVersion="0" background="1">
    <dbPr connection="DRIVER={Microsoft ODBC for Oracle};UID=TATADB;pwd=TATADB9$;SERVER=MPLUSLIV;"/>
  </connection>
  <connection id="1042" xr16:uid="{614B9723-7AB5-47BA-876B-8C1F6816AB30}" name="Connection1935" type="1" refreshedVersion="0" background="1">
    <dbPr connection="DRIVER={Microsoft ODBC for Oracle};UID=TATADB;pwd=TATADB9$;SERVER=MPLUSLIV;"/>
  </connection>
  <connection id="1043" xr16:uid="{7C674E4E-057A-4445-8BC4-7BFC581F5533}" name="Connection1936" type="1" refreshedVersion="0" background="1">
    <dbPr connection="DRIVER={Microsoft ODBC for Oracle};UID=TATADB;pwd=TATADB9$;SERVER=MPLUSLIV;"/>
  </connection>
  <connection id="1044" xr16:uid="{F0655720-4131-4153-B5F0-037ABE734580}" name="Connection1937" type="1" refreshedVersion="0" background="1">
    <dbPr connection="DRIVER={Microsoft ODBC for Oracle};UID=TATADB;pwd=TATADB9$;SERVER=MPLUSLIV;"/>
  </connection>
  <connection id="1045" xr16:uid="{BB26D976-543C-42F1-81D5-70632F2382BD}" name="Connection1938" type="1" refreshedVersion="0" background="1">
    <dbPr connection="DRIVER={Microsoft ODBC for Oracle};UID=TATADB;pwd=TATADB9$;SERVER=MPLUSLIV;"/>
  </connection>
  <connection id="1046" xr16:uid="{7361723F-7831-4630-A7BB-FCB5FBF509E9}" name="Connection1939" type="1" refreshedVersion="0" background="1">
    <dbPr connection="DRIVER={Microsoft ODBC for Oracle};UID=TATADB;pwd=TATADB9$;SERVER=MPLUSLIV;"/>
  </connection>
  <connection id="1047" xr16:uid="{AD439FD9-CE32-493E-A30F-4BD3614B131B}" name="Connection194" type="1" refreshedVersion="0" background="1">
    <dbPr connection="DRIVER={Microsoft ODBC for Oracle};UID=TATADB;pwd=TATADB9$;SERVER=MPLUSLIV;"/>
  </connection>
  <connection id="1048" xr16:uid="{EE987EFE-BA50-447F-8B4E-0339B625996A}" name="Connection1940" type="1" refreshedVersion="0" background="1">
    <dbPr connection="DRIVER={Microsoft ODBC for Oracle};UID=TATADB;pwd=TATADB9$;SERVER=MPLUSLIV;"/>
  </connection>
  <connection id="1049" xr16:uid="{65D1843E-5A46-44E5-8EA5-65A31E0197FE}" name="Connection1941" type="1" refreshedVersion="0" background="1">
    <dbPr connection="DRIVER={Microsoft ODBC for Oracle};UID=TATADB;pwd=TATADB9$;SERVER=MPLUSLIV;"/>
  </connection>
  <connection id="1050" xr16:uid="{67E9B8B9-7C91-4A62-A77F-EF3DA81D8DC1}" name="Connection1942" type="1" refreshedVersion="0" background="1">
    <dbPr connection="DRIVER={Microsoft ODBC for Oracle};UID=TATADB;pwd=TATADB9$;SERVER=MPLUSLIV;"/>
  </connection>
  <connection id="1051" xr16:uid="{7BD25E87-C416-439E-9B7B-5ABEE78E8BFA}" name="Connection1943" type="1" refreshedVersion="0" background="1">
    <dbPr connection="DRIVER={Microsoft ODBC for Oracle};UID=TATADB;pwd=TATADB9$;SERVER=MPLUSLIV;"/>
  </connection>
  <connection id="1052" xr16:uid="{6E697F0E-A6E1-4946-BFC7-0ED4D02682D1}" name="Connection1944" type="1" refreshedVersion="0" background="1">
    <dbPr connection="DRIVER={Microsoft ODBC for Oracle};UID=TATADB;pwd=TATADB9$;SERVER=MPLUSLIV;"/>
  </connection>
  <connection id="1053" xr16:uid="{9DCA7EB2-7779-457D-9B89-47CE09A0A581}" name="Connection1945" type="1" refreshedVersion="0" background="1">
    <dbPr connection="DRIVER={Microsoft ODBC for Oracle};UID=TATADB;pwd=TATADB9$;SERVER=MPLUSLIV;"/>
  </connection>
  <connection id="1054" xr16:uid="{C24D38A8-B4EB-4982-9523-F30EACC05E24}" name="Connection1946" type="1" refreshedVersion="0" background="1">
    <dbPr connection="DRIVER={Microsoft ODBC for Oracle};UID=TATADB;pwd=TATADB9$;SERVER=MPLUSLIV;"/>
  </connection>
  <connection id="1055" xr16:uid="{F27F28E3-B122-4632-B380-9EDD54256274}" name="Connection1947" type="1" refreshedVersion="0" background="1">
    <dbPr connection="DRIVER={Microsoft ODBC for Oracle};UID=TATADB;pwd=TATADB9$;SERVER=MPLUSLIV;"/>
  </connection>
  <connection id="1056" xr16:uid="{778F438B-DC3A-409C-8BCD-EE816011C685}" name="Connection1948" type="1" refreshedVersion="0" background="1">
    <dbPr connection="DRIVER={Microsoft ODBC for Oracle};UID=TATADB;pwd=TATADB9$;SERVER=MPLUSLIV;"/>
  </connection>
  <connection id="1057" xr16:uid="{F1722AE4-E0FD-4D38-8E96-0A9F900FF838}" name="Connection1949" type="1" refreshedVersion="0" background="1">
    <dbPr connection="DRIVER={Microsoft ODBC for Oracle};UID=TATADB;pwd=TATADB9$;SERVER=MPLUSLIV;"/>
  </connection>
  <connection id="1058" xr16:uid="{90D38D00-5EFF-4782-AA6A-981616E383D9}" name="Connection195" type="1" refreshedVersion="0" background="1">
    <dbPr connection="DRIVER={Microsoft ODBC for Oracle};UID=TATADB;pwd=TATADB9$;SERVER=MPLUSLIV;"/>
  </connection>
  <connection id="1059" xr16:uid="{AAD68FE0-9305-487D-835F-B2CE49A7068F}" name="Connection1950" type="1" refreshedVersion="0" background="1">
    <dbPr connection="DRIVER={Microsoft ODBC for Oracle};UID=TATADB;pwd=TATADB9$;SERVER=MPLUSLIV;"/>
  </connection>
  <connection id="1060" xr16:uid="{CE2D3704-3F02-448F-AB49-17629E1936AD}" name="Connection1951" type="1" refreshedVersion="0" background="1">
    <dbPr connection="DRIVER={Microsoft ODBC for Oracle};UID=TATADB;pwd=TATADB9$;SERVER=MPLUSLIV;"/>
  </connection>
  <connection id="1061" xr16:uid="{DD81F25A-95DF-470C-A676-6DCE33F0EC83}" name="Connection1952" type="1" refreshedVersion="0" background="1">
    <dbPr connection="DRIVER={Microsoft ODBC for Oracle};UID=TATADB;pwd=TATADB9$;SERVER=MPLUSLIV;"/>
  </connection>
  <connection id="1062" xr16:uid="{F92B53A0-D1BA-4DD9-9F37-65D7F60E625D}" name="Connection1953" type="1" refreshedVersion="0" background="1">
    <dbPr connection="DRIVER={Microsoft ODBC for Oracle};UID=TATADB;pwd=TATADB9$;SERVER=MPLUSLIV;"/>
  </connection>
  <connection id="1063" xr16:uid="{47AC645F-7530-4DC1-B452-B63A52C4D604}" name="Connection1954" type="1" refreshedVersion="0" background="1">
    <dbPr connection="DRIVER={Microsoft ODBC for Oracle};UID=TATADB;pwd=TATADB9$;SERVER=MPLUSLIV;"/>
  </connection>
  <connection id="1064" xr16:uid="{4102D96A-AA94-4495-99DC-DD2CFBA1BB9D}" name="Connection1955" type="1" refreshedVersion="0" background="1">
    <dbPr connection="DRIVER={Microsoft ODBC for Oracle};UID=TATADB;pwd=TATADB9$;SERVER=MPLUSLIV;"/>
  </connection>
  <connection id="1065" xr16:uid="{A1B63314-974F-4575-91F3-FBBA428A39AF}" name="Connection1956" type="1" refreshedVersion="0" background="1">
    <dbPr connection="DRIVER={Microsoft ODBC for Oracle};UID=TATADB;pwd=TATADB9$;SERVER=MPLUSLIV;"/>
  </connection>
  <connection id="1066" xr16:uid="{FF386370-892D-4D07-AACC-F9FCFFE27BD7}" name="Connection1957" type="1" refreshedVersion="0" background="1">
    <dbPr connection="DRIVER={Microsoft ODBC for Oracle};UID=TATADB;pwd=TATADB9$;SERVER=MPLUSLIV;"/>
  </connection>
  <connection id="1067" xr16:uid="{AB4B0172-8516-4985-85CE-DAAFD718EE73}" name="Connection1958" type="1" refreshedVersion="0" background="1">
    <dbPr connection="DRIVER={Microsoft ODBC for Oracle};UID=TATADB;pwd=TATADB9$;SERVER=MPLUSLIV;"/>
  </connection>
  <connection id="1068" xr16:uid="{04B82F13-C867-4015-88E6-92987B08A62E}" name="Connection1959" type="1" refreshedVersion="0" background="1">
    <dbPr connection="DRIVER={Microsoft ODBC for Oracle};UID=TATADB;pwd=TATADB9$;SERVER=MPLUSLIV;"/>
  </connection>
  <connection id="1069" xr16:uid="{37BB0F4F-CEAC-43E6-A8A3-648E9E6C1DA2}" name="Connection196" type="1" refreshedVersion="0" background="1">
    <dbPr connection="DRIVER={Microsoft ODBC for Oracle};UID=TATADB;pwd=TATADB9$;SERVER=MPLUSLIV;"/>
  </connection>
  <connection id="1070" xr16:uid="{29EE44B6-1AEC-4BE9-A919-04DBE7A6C946}" name="Connection1960" type="1" refreshedVersion="0" background="1">
    <dbPr connection="DRIVER={Microsoft ODBC for Oracle};UID=TATADB;pwd=TATADB9$;SERVER=MPLUSLIV;"/>
  </connection>
  <connection id="1071" xr16:uid="{793E3BED-4A20-4360-AD37-65880CA77ADA}" name="Connection1961" type="1" refreshedVersion="0" background="1">
    <dbPr connection="DRIVER={Microsoft ODBC for Oracle};UID=TATADB;pwd=TATADB9$;SERVER=MPLUSLIV;"/>
  </connection>
  <connection id="1072" xr16:uid="{1375C76C-4B63-4F58-9724-807332544173}" name="Connection1962" type="1" refreshedVersion="0" background="1">
    <dbPr connection="DRIVER={Microsoft ODBC for Oracle};UID=TATADB;pwd=TATADB9$;SERVER=MPLUSLIV;"/>
  </connection>
  <connection id="1073" xr16:uid="{5A1AD71A-561F-4FF2-9E00-58E0E3B48BC1}" name="Connection1963" type="1" refreshedVersion="0" background="1">
    <dbPr connection="DRIVER={Microsoft ODBC for Oracle};UID=TATADB;pwd=TATADB9$;SERVER=MPLUSLIV;"/>
  </connection>
  <connection id="1074" xr16:uid="{0147855D-94DF-4642-BFB7-3E46B88F2064}" name="Connection1964" type="1" refreshedVersion="0" background="1">
    <dbPr connection="DRIVER={Microsoft ODBC for Oracle};UID=TATADB;pwd=TATADB9$;SERVER=MPLUSLIV;"/>
  </connection>
  <connection id="1075" xr16:uid="{FBED8168-5AAB-4AF5-B557-350DDD6082BE}" name="Connection1965" type="1" refreshedVersion="0" background="1">
    <dbPr connection="DRIVER={Microsoft ODBC for Oracle};UID=TATADB;pwd=TATADB9$;SERVER=MPLUSLIV;"/>
  </connection>
  <connection id="1076" xr16:uid="{112C811C-CDDE-48D1-864F-E5D7C3F035A4}" name="Connection1966" type="1" refreshedVersion="0" background="1">
    <dbPr connection="DRIVER={Microsoft ODBC for Oracle};UID=TATADB;pwd=TATADB9$;SERVER=MPLUSLIV;"/>
  </connection>
  <connection id="1077" xr16:uid="{A1E6651E-8312-486C-A857-D7A666104760}" name="Connection1967" type="1" refreshedVersion="0" background="1">
    <dbPr connection="DRIVER={Microsoft ODBC for Oracle};UID=TATADB;pwd=TATADB9$;SERVER=MPLUSLIV;"/>
  </connection>
  <connection id="1078" xr16:uid="{15D7245C-7743-446B-8261-728787485AAA}" name="Connection1968" type="1" refreshedVersion="0" background="1">
    <dbPr connection="DRIVER={Microsoft ODBC for Oracle};UID=TATADB;pwd=TATADB9$;SERVER=MPLUSLIV;"/>
  </connection>
  <connection id="1079" xr16:uid="{3D59C186-1547-48ED-A8B8-A3837748C5BB}" name="Connection1969" type="1" refreshedVersion="0" background="1">
    <dbPr connection="DRIVER={Microsoft ODBC for Oracle};UID=TATADB;pwd=TATADB9$;SERVER=MPLUSLIV;"/>
  </connection>
  <connection id="1080" xr16:uid="{2D9526DE-6910-4B85-8811-609EF799FA40}" name="Connection197" type="1" refreshedVersion="0" background="1">
    <dbPr connection="DRIVER={Microsoft ODBC for Oracle};UID=TATADB;pwd=TATADB9$;SERVER=MPLUSLIV;"/>
  </connection>
  <connection id="1081" xr16:uid="{06A87934-5703-43C2-8B87-BAB4550DFB8C}" name="Connection1970" type="1" refreshedVersion="0" background="1">
    <dbPr connection="DRIVER={Microsoft ODBC for Oracle};UID=TATADB;pwd=TATADB9$;SERVER=MPLUSLIV;"/>
  </connection>
  <connection id="1082" xr16:uid="{116A7BF4-A077-4E4F-A633-7EFBF07CF7D3}" name="Connection1971" type="1" refreshedVersion="0" background="1">
    <dbPr connection="DRIVER={Microsoft ODBC for Oracle};UID=TATADB;pwd=TATADB9$;SERVER=MPLUSLIV;"/>
  </connection>
  <connection id="1083" xr16:uid="{256E608D-1A47-4C1D-A356-75DA16293A9E}" name="Connection1972" type="1" refreshedVersion="0" background="1">
    <dbPr connection="DRIVER={Microsoft ODBC for Oracle};UID=TATADB;pwd=TATADB9$;SERVER=MPLUSLIV;"/>
  </connection>
  <connection id="1084" xr16:uid="{10605844-BC50-442F-BB8F-37C82E2FC974}" name="Connection1973" type="1" refreshedVersion="0" background="1">
    <dbPr connection="DRIVER={Microsoft ODBC for Oracle};UID=TATADB;pwd=TATADB9$;SERVER=MPLUSLIV;"/>
  </connection>
  <connection id="1085" xr16:uid="{3D517F70-AE92-430C-B2B1-DE5B33F9790D}" name="Connection1974" type="1" refreshedVersion="0" background="1">
    <dbPr connection="DRIVER={Microsoft ODBC for Oracle};UID=TATADB;pwd=TATADB9$;SERVER=MPLUSLIV;"/>
  </connection>
  <connection id="1086" xr16:uid="{BA50B961-F6C8-4607-B2C1-DBE9B6FE88CF}" name="Connection1975" type="1" refreshedVersion="0" background="1">
    <dbPr connection="DRIVER={Microsoft ODBC for Oracle};UID=TATADB;pwd=TATADB9$;SERVER=MPLUSLIV;"/>
  </connection>
  <connection id="1087" xr16:uid="{8384882B-E00D-4E6C-8105-E24F17766164}" name="Connection1976" type="1" refreshedVersion="0" background="1">
    <dbPr connection="DRIVER={Microsoft ODBC for Oracle};UID=TATADB;pwd=TATADB9$;SERVER=MPLUSLIV;"/>
  </connection>
  <connection id="1088" xr16:uid="{852B01C5-F98A-4B95-AC31-B2F90A337C54}" name="Connection1977" type="1" refreshedVersion="0" background="1">
    <dbPr connection="DRIVER={Microsoft ODBC for Oracle};UID=TATADB;pwd=TATADB9$;SERVER=MPLUSLIV;"/>
  </connection>
  <connection id="1089" xr16:uid="{F9229E19-330D-470E-A5FE-D9ED9B831112}" name="Connection1978" type="1" refreshedVersion="0" background="1">
    <dbPr connection="DRIVER={Microsoft ODBC for Oracle};UID=TATADB;pwd=TATADB9$;SERVER=MPLUSLIV;"/>
  </connection>
  <connection id="1090" xr16:uid="{A6F09521-8C57-4A85-9D22-9635FD6FDDCF}" name="Connection1979" type="1" refreshedVersion="0" background="1">
    <dbPr connection="DRIVER={Microsoft ODBC for Oracle};UID=TATADB;pwd=TATADB9$;SERVER=MPLUSLIV;"/>
  </connection>
  <connection id="1091" xr16:uid="{525FC05E-DD17-44DA-8D01-6A81F8BD7F5C}" name="Connection198" type="1" refreshedVersion="0" background="1">
    <dbPr connection="DRIVER={Microsoft ODBC for Oracle};UID=TATADB;pwd=TATADB9$;SERVER=MPLUSLIV;"/>
  </connection>
  <connection id="1092" xr16:uid="{4B67D2B6-A9A8-417F-919C-998103DA5E7A}" name="Connection1980" type="1" refreshedVersion="0" background="1">
    <dbPr connection="DRIVER={Microsoft ODBC for Oracle};UID=TATADB;pwd=TATADB9$;SERVER=MPLUSLIV;"/>
  </connection>
  <connection id="1093" xr16:uid="{E2527DCC-C888-493B-8DF3-594185A9E89F}" name="Connection1981" type="1" refreshedVersion="0" background="1">
    <dbPr connection="DRIVER={Microsoft ODBC for Oracle};UID=TATADB;pwd=TATADB9$;SERVER=MPLUSLIV;"/>
  </connection>
  <connection id="1094" xr16:uid="{E10FE52E-D21B-4952-9388-F566D698EA60}" name="Connection1982" type="1" refreshedVersion="0" background="1">
    <dbPr connection="DRIVER={Microsoft ODBC for Oracle};UID=TATADB;pwd=TATADB9$;SERVER=MPLUSLIV;"/>
  </connection>
  <connection id="1095" xr16:uid="{EAD2F3A1-41F1-4DD6-8185-2274591B8DB5}" name="Connection1983" type="1" refreshedVersion="0" background="1">
    <dbPr connection="DRIVER={Microsoft ODBC for Oracle};UID=TATADB;pwd=TATADB9$;SERVER=MPLUSLIV;"/>
  </connection>
  <connection id="1096" xr16:uid="{D4F3B007-DAA6-40D6-A866-94FBDF78DFB2}" name="Connection1984" type="1" refreshedVersion="0" background="1">
    <dbPr connection="DRIVER={Microsoft ODBC for Oracle};UID=TATADB;pwd=TATADB9$;SERVER=MPLUSLIV;"/>
  </connection>
  <connection id="1097" xr16:uid="{DA8BDF17-C4B6-42AF-8952-0DD261CB4A0D}" name="Connection1985" type="1" refreshedVersion="0" background="1">
    <dbPr connection="DRIVER={Microsoft ODBC for Oracle};UID=TATADB;pwd=TATADB9$;SERVER=MPLUSLIV;"/>
  </connection>
  <connection id="1098" xr16:uid="{0F0BB2EE-E2DD-46FD-8FF3-A43F4A9A227F}" name="Connection1986" type="1" refreshedVersion="0" background="1">
    <dbPr connection="DRIVER={Microsoft ODBC for Oracle};UID=TATADB;pwd=TATADB9$;SERVER=MPLUSLIV;"/>
  </connection>
  <connection id="1099" xr16:uid="{D3EBDDBF-AF3B-4417-8D69-36381287A73B}" name="Connection1987" type="1" refreshedVersion="0" background="1">
    <dbPr connection="DRIVER={Microsoft ODBC for Oracle};UID=TATADB;pwd=TATADB9$;SERVER=MPLUSLIV;"/>
  </connection>
  <connection id="1100" xr16:uid="{6D3B58C6-74E7-491D-83A6-EA7ED4649ED6}" name="Connection1988" type="1" refreshedVersion="0" background="1">
    <dbPr connection="DRIVER={Microsoft ODBC for Oracle};UID=TATADB;pwd=TATADB9$;SERVER=MPLUSLIV;"/>
  </connection>
  <connection id="1101" xr16:uid="{44CB0A65-FEB6-43FE-AB5F-74C1C03965BC}" name="Connection1989" type="1" refreshedVersion="0" background="1">
    <dbPr connection="DRIVER={Microsoft ODBC for Oracle};UID=TATADB;pwd=TATADB9$;SERVER=MPLUSLIV;"/>
  </connection>
  <connection id="1102" xr16:uid="{5D78017D-0845-4C4E-992C-9DA21B8B29FA}" name="Connection199" type="1" refreshedVersion="0" background="1">
    <dbPr connection="DRIVER={Microsoft ODBC for Oracle};UID=TATADB;pwd=TATADB9$;SERVER=MPLUSLIV;"/>
  </connection>
  <connection id="1103" xr16:uid="{62641A3A-8628-4E74-9F63-5CA900C1E06B}" name="Connection1990" type="1" refreshedVersion="0" background="1">
    <dbPr connection="DRIVER={Microsoft ODBC for Oracle};UID=TATADB;pwd=TATADB9$;SERVER=MPLUSLIV;"/>
  </connection>
  <connection id="1104" xr16:uid="{2E16651B-F6E3-451E-85E1-45ED4DE942D3}" name="Connection1991" type="1" refreshedVersion="0" background="1">
    <dbPr connection="DRIVER={Microsoft ODBC for Oracle};UID=TATADB;pwd=TATADB9$;SERVER=MPLUSLIV;"/>
  </connection>
  <connection id="1105" xr16:uid="{4D565EEE-FCBB-443C-8E5C-8B7170430C1B}" name="Connection1992" type="1" refreshedVersion="0" background="1">
    <dbPr connection="DRIVER={Microsoft ODBC for Oracle};UID=TATADB;pwd=TATADB9$;SERVER=MPLUSLIV;"/>
  </connection>
  <connection id="1106" xr16:uid="{EE646B05-9E53-4536-AA87-2A0AF7C50D11}" name="Connection1993" type="1" refreshedVersion="0" background="1">
    <dbPr connection="DRIVER={Microsoft ODBC for Oracle};UID=TATADB;pwd=TATADB9$;SERVER=MPLUSLIV;"/>
  </connection>
  <connection id="1107" xr16:uid="{7B60231F-FD72-4401-9CB9-58153C03576C}" name="Connection1994" type="1" refreshedVersion="0" background="1">
    <dbPr connection="DRIVER={Microsoft ODBC for Oracle};UID=TATADB;pwd=TATADB9$;SERVER=MPLUSLIV;"/>
  </connection>
  <connection id="1108" xr16:uid="{541ED360-98DE-4F51-AB51-C72BB64A1C35}" name="Connection1995" type="1" refreshedVersion="0" background="1">
    <dbPr connection="DRIVER={Microsoft ODBC for Oracle};UID=TATADB;pwd=TATADB9$;SERVER=MPLUSLIV;"/>
  </connection>
  <connection id="1109" xr16:uid="{CB79CD18-4C3D-4368-9BF5-74150E97292C}" name="Connection1996" type="1" refreshedVersion="0" background="1">
    <dbPr connection="DRIVER={Microsoft ODBC for Oracle};UID=TATADB;pwd=TATADB9$;SERVER=MPLUSLIV;"/>
  </connection>
  <connection id="1110" xr16:uid="{5A3DCE50-FDE7-4A29-A016-69DD886F234E}" name="Connection1997" type="1" refreshedVersion="0" background="1">
    <dbPr connection="DRIVER={Microsoft ODBC for Oracle};UID=TATADB;pwd=TATADB9$;SERVER=MPLUSLIV;"/>
  </connection>
  <connection id="1111" xr16:uid="{82B4AFED-43F8-42C9-80A8-FA2AEC816B38}" name="Connection1998" type="1" refreshedVersion="0" background="1">
    <dbPr connection="DRIVER={Microsoft ODBC for Oracle};UID=TATADB;pwd=TATADB9$;SERVER=MPLUSLIV;"/>
  </connection>
  <connection id="1112" xr16:uid="{09B64E4D-6522-4826-AC0F-6223B14DA897}" name="Connection1999" type="1" refreshedVersion="0" background="1">
    <dbPr connection="DRIVER={Microsoft ODBC for Oracle};UID=TATADB;pwd=TATADB9$;SERVER=MPLUSLIV;"/>
  </connection>
  <connection id="1113" xr16:uid="{EDD3E210-325F-40F3-B159-D1EBE557FA1C}" name="Connection2" type="1" refreshedVersion="0" background="1">
    <dbPr connection="DRIVER={Microsoft ODBC for Oracle};UID=TATADB;pwd=TATADB9$;SERVER=MPLUSLIV;"/>
  </connection>
  <connection id="1114" xr16:uid="{510B4942-1158-4AF6-A996-0AF6C9F3D7FE}" name="Connection20" type="1" refreshedVersion="0" background="1">
    <dbPr connection="DRIVER={Microsoft ODBC for Oracle};UID=TATADB;pwd=TATADB9$;SERVER=MPLUSLIV;"/>
  </connection>
  <connection id="1115" xr16:uid="{750C74DF-457D-495C-B23C-65E41CDFCA12}" name="Connection200" type="1" refreshedVersion="0" background="1">
    <dbPr connection="DRIVER={Microsoft ODBC for Oracle};UID=TATADB;pwd=TATADB9$;SERVER=MPLUSLIV;"/>
  </connection>
  <connection id="1116" xr16:uid="{0296519C-BB41-4FCF-B937-F5E9646C6BC3}" name="Connection2000" type="1" refreshedVersion="0" background="1">
    <dbPr connection="DRIVER={Microsoft ODBC for Oracle};UID=TATADB;pwd=TATADB9$;SERVER=MPLUSLIV;"/>
  </connection>
  <connection id="1117" xr16:uid="{204C8192-CC60-4802-81B0-C714984EC219}" name="Connection2001" type="1" refreshedVersion="0" background="1">
    <dbPr connection="DRIVER={Microsoft ODBC for Oracle};UID=TATADB;pwd=TATADB9$;SERVER=MPLUSLIV;"/>
  </connection>
  <connection id="1118" xr16:uid="{8834373E-DC18-41E0-ACC6-53DA3AA41936}" name="Connection2002" type="1" refreshedVersion="0" background="1">
    <dbPr connection="DRIVER={Microsoft ODBC for Oracle};UID=TATADB;pwd=TATADB9$;SERVER=MPLUSLIV;"/>
  </connection>
  <connection id="1119" xr16:uid="{17713B5B-E018-41AF-9C9D-F6BF18A54078}" name="Connection2003" type="1" refreshedVersion="0" background="1">
    <dbPr connection="DRIVER={Microsoft ODBC for Oracle};UID=TATADB;pwd=TATADB9$;SERVER=MPLUSLIV;"/>
  </connection>
  <connection id="1120" xr16:uid="{F6B26746-88F7-4B7A-9DE5-306EE36A6309}" name="Connection2004" type="1" refreshedVersion="0" background="1">
    <dbPr connection="DRIVER={Microsoft ODBC for Oracle};UID=TATADB;pwd=TATADB9$;SERVER=MPLUSLIV;"/>
  </connection>
  <connection id="1121" xr16:uid="{5A722749-1B58-452E-A557-BF223F8A0B61}" name="Connection2005" type="1" refreshedVersion="0" background="1">
    <dbPr connection="DRIVER={Microsoft ODBC for Oracle};UID=TATADB;pwd=TATADB9$;SERVER=MPLUSLIV;"/>
  </connection>
  <connection id="1122" xr16:uid="{6708D8E1-35D9-417E-B84E-3C57751B6A14}" name="Connection2006" type="1" refreshedVersion="0" background="1">
    <dbPr connection="DRIVER={Microsoft ODBC for Oracle};UID=TATADB;pwd=TATADB9$;SERVER=MPLUSLIV;"/>
  </connection>
  <connection id="1123" xr16:uid="{5DFE0C06-0071-4D32-83D2-52FBE74EA070}" name="Connection2007" type="1" refreshedVersion="0" background="1">
    <dbPr connection="DRIVER={Microsoft ODBC for Oracle};UID=TATADB;pwd=TATADB9$;SERVER=MPLUSLIV;"/>
  </connection>
  <connection id="1124" xr16:uid="{61A1F5A6-8425-4742-94F7-C77F12B87EB7}" name="Connection2008" type="1" refreshedVersion="0" background="1">
    <dbPr connection="DRIVER={Microsoft ODBC for Oracle};UID=TATADB;pwd=TATADB9$;SERVER=MPLUSLIV;"/>
  </connection>
  <connection id="1125" xr16:uid="{AAAED16F-B508-4291-908D-EAB28EEF4733}" name="Connection2009" type="1" refreshedVersion="0" background="1">
    <dbPr connection="DRIVER={Microsoft ODBC for Oracle};UID=TATADB;pwd=TATADB9$;SERVER=MPLUSLIV;"/>
  </connection>
  <connection id="1126" xr16:uid="{79E04332-8E46-427E-835B-731CB660C00B}" name="Connection201" type="1" refreshedVersion="0" background="1">
    <dbPr connection="DRIVER={Microsoft ODBC for Oracle};UID=TATADB;pwd=TATADB9$;SERVER=MPLUSLIV;"/>
  </connection>
  <connection id="1127" xr16:uid="{B807F6D0-8C81-439B-9DBB-C34115D39043}" name="Connection2010" type="1" refreshedVersion="0" background="1">
    <dbPr connection="DRIVER={Microsoft ODBC for Oracle};UID=TATADB;pwd=TATADB9$;SERVER=MPLUSLIV;"/>
  </connection>
  <connection id="1128" xr16:uid="{77904BA7-78ED-4564-8BBF-CC0D646D19D8}" name="Connection2011" type="1" refreshedVersion="0" background="1">
    <dbPr connection="DRIVER={Microsoft ODBC for Oracle};UID=TATADB;pwd=TATADB9$;SERVER=MPLUSLIV;"/>
  </connection>
  <connection id="1129" xr16:uid="{FD15635C-54CB-4909-81A2-89F251F1ADB5}" name="Connection2012" type="1" refreshedVersion="0" background="1">
    <dbPr connection="DRIVER={Microsoft ODBC for Oracle};UID=TATADB;pwd=TATADB9$;SERVER=MPLUSLIV;"/>
  </connection>
  <connection id="1130" xr16:uid="{1018F82C-45B9-4C98-A9CF-5DCFA89C196B}" name="Connection2013" type="1" refreshedVersion="0" background="1">
    <dbPr connection="DRIVER={Microsoft ODBC for Oracle};UID=TATADB;pwd=TATADB9$;SERVER=MPLUSLIV;"/>
  </connection>
  <connection id="1131" xr16:uid="{7BD94639-C332-4048-AAD2-91080F93C874}" name="Connection2014" type="1" refreshedVersion="0" background="1">
    <dbPr connection="DRIVER={Microsoft ODBC for Oracle};UID=TATADB;pwd=TATADB9$;SERVER=MPLUSLIV;"/>
  </connection>
  <connection id="1132" xr16:uid="{96C7646E-F2BF-4481-B465-42E70C192D26}" name="Connection2015" type="1" refreshedVersion="0" background="1">
    <dbPr connection="DRIVER={Microsoft ODBC for Oracle};UID=TATADB;pwd=TATADB9$;SERVER=MPLUSLIV;"/>
  </connection>
  <connection id="1133" xr16:uid="{480D220A-B205-4135-AD5C-4B5B5A16C9DF}" name="Connection2016" type="1" refreshedVersion="0" background="1">
    <dbPr connection="DRIVER={Microsoft ODBC for Oracle};UID=TATADB;pwd=TATADB9$;SERVER=MPLUSLIV;"/>
  </connection>
  <connection id="1134" xr16:uid="{14D109D8-EAB5-4D4B-BC0B-771F600C3EF3}" name="Connection2017" type="1" refreshedVersion="0" background="1">
    <dbPr connection="DRIVER={Microsoft ODBC for Oracle};UID=TATADB;pwd=TATADB9$;SERVER=MPLUSLIV;"/>
  </connection>
  <connection id="1135" xr16:uid="{5D0FB7EE-7F0A-4DBF-8D66-0B943C05F12A}" name="Connection2018" type="1" refreshedVersion="0" background="1">
    <dbPr connection="DRIVER={Microsoft ODBC for Oracle};UID=TATADB;pwd=TATADB9$;SERVER=MPLUSLIV;"/>
  </connection>
  <connection id="1136" xr16:uid="{9F1562D5-A208-413F-BA97-61DBD8424541}" name="Connection2019" type="1" refreshedVersion="0" background="1">
    <dbPr connection="DRIVER={Microsoft ODBC for Oracle};UID=TATADB;pwd=TATADB9$;SERVER=MPLUSLIV;"/>
  </connection>
  <connection id="1137" xr16:uid="{7CE3A898-9D27-4BF6-BE8F-F7097DC3C3A6}" name="Connection202" type="1" refreshedVersion="0" background="1">
    <dbPr connection="DRIVER={Microsoft ODBC for Oracle};UID=TATADB;pwd=TATADB9$;SERVER=MPLUSLIV;"/>
  </connection>
  <connection id="1138" xr16:uid="{E40D034F-22FA-4BDA-A28D-BE91BED0C5AD}" name="Connection2020" type="1" refreshedVersion="0" background="1">
    <dbPr connection="DRIVER={Microsoft ODBC for Oracle};UID=TATADB;pwd=TATADB9$;SERVER=MPLUSLIV;"/>
  </connection>
  <connection id="1139" xr16:uid="{707836B9-FF64-4C87-8941-049F81E5409E}" name="Connection2021" type="1" refreshedVersion="0" background="1">
    <dbPr connection="DRIVER={Microsoft ODBC for Oracle};UID=TATADB;pwd=TATADB9$;SERVER=MPLUSLIV;"/>
  </connection>
  <connection id="1140" xr16:uid="{FB6DEED4-5FC7-4D91-BE86-063DA459B602}" name="Connection2022" type="1" refreshedVersion="0" background="1">
    <dbPr connection="DRIVER={Microsoft ODBC for Oracle};UID=TATADB;pwd=TATADB9$;SERVER=MPLUSLIV;"/>
  </connection>
  <connection id="1141" xr16:uid="{7A11D966-C316-4115-9FE7-F0781D9FDF95}" name="Connection2023" type="1" refreshedVersion="0" background="1">
    <dbPr connection="DRIVER={Microsoft ODBC for Oracle};UID=TATADB;pwd=TATADB9$;SERVER=MPLUSLIV;"/>
  </connection>
  <connection id="1142" xr16:uid="{99A338EF-EDE9-4E09-A4A3-0DA158DA2D76}" name="Connection2024" type="1" refreshedVersion="0" background="1">
    <dbPr connection="DRIVER={Microsoft ODBC for Oracle};UID=TATADB;pwd=TATADB9$;SERVER=MPLUSLIV;"/>
  </connection>
  <connection id="1143" xr16:uid="{65AE691D-EC15-4A1F-B9F6-61E32658B8AA}" name="Connection2025" type="1" refreshedVersion="0" background="1">
    <dbPr connection="DRIVER={Microsoft ODBC for Oracle};UID=TATADB;pwd=TATADB9$;SERVER=MPLUSLIV;"/>
  </connection>
  <connection id="1144" xr16:uid="{2064359E-C083-4EB4-A68B-1DB8E1A7128D}" name="Connection2026" type="1" refreshedVersion="0" background="1">
    <dbPr connection="DRIVER={Microsoft ODBC for Oracle};UID=TATADB;pwd=TATADB9$;SERVER=MPLUSLIV;"/>
  </connection>
  <connection id="1145" xr16:uid="{C61C8F05-016E-472D-9DB8-B14F9D54D15B}" name="Connection2027" type="1" refreshedVersion="0" background="1">
    <dbPr connection="DRIVER={Microsoft ODBC for Oracle};UID=TATADB;pwd=TATADB9$;SERVER=MPLUSLIV;"/>
  </connection>
  <connection id="1146" xr16:uid="{BD714FC9-BE8D-47F6-AF0B-78014D0BE11C}" name="Connection2028" type="1" refreshedVersion="0" background="1">
    <dbPr connection="DRIVER={Microsoft ODBC for Oracle};UID=TATADB;pwd=TATADB9$;SERVER=MPLUSLIV;"/>
  </connection>
  <connection id="1147" xr16:uid="{2C9E7FBE-BE3B-4931-9626-E11165AB40E8}" name="Connection2029" type="1" refreshedVersion="0" background="1">
    <dbPr connection="DRIVER={Microsoft ODBC for Oracle};UID=TATADB;pwd=TATADB9$;SERVER=MPLUSLIV;"/>
  </connection>
  <connection id="1148" xr16:uid="{ABF248DA-38F2-43E7-B425-860DC82AE4C0}" name="Connection203" type="1" refreshedVersion="0" background="1">
    <dbPr connection="DRIVER={Microsoft ODBC for Oracle};UID=TATADB;pwd=TATADB9$;SERVER=MPLUSLIV;"/>
  </connection>
  <connection id="1149" xr16:uid="{50EF4C87-DE47-4F91-ACAF-09F0024E4340}" name="Connection2030" type="1" refreshedVersion="0" background="1">
    <dbPr connection="DRIVER={Microsoft ODBC for Oracle};UID=TATADB;pwd=TATADB9$;SERVER=MPLUSLIV;"/>
  </connection>
  <connection id="1150" xr16:uid="{0F42D94F-90DC-4C74-9775-07A83F6E0A67}" name="Connection2031" type="1" refreshedVersion="0" background="1">
    <dbPr connection="DRIVER={Microsoft ODBC for Oracle};UID=TATADB;pwd=TATADB9$;SERVER=MPLUSLIV;"/>
  </connection>
  <connection id="1151" xr16:uid="{8A1DA341-4766-4417-AA1D-92C15ABC552E}" name="Connection2032" type="1" refreshedVersion="0" background="1">
    <dbPr connection="DRIVER={Microsoft ODBC for Oracle};UID=TATADB;pwd=TATADB9$;SERVER=MPLUSLIV;"/>
  </connection>
  <connection id="1152" xr16:uid="{7BE43A3F-46F9-4BB4-90FD-A32BBA68302F}" name="Connection2033" type="1" refreshedVersion="0" background="1">
    <dbPr connection="DRIVER={Microsoft ODBC for Oracle};UID=TATADB;pwd=TATADB9$;SERVER=MPLUSLIV;"/>
  </connection>
  <connection id="1153" xr16:uid="{AD9E11E0-DCE9-4146-80FF-951F3D0C27A8}" name="Connection2034" type="1" refreshedVersion="0" background="1">
    <dbPr connection="DRIVER={Microsoft ODBC for Oracle};UID=TATADB;pwd=TATADB9$;SERVER=MPLUSLIV;"/>
  </connection>
  <connection id="1154" xr16:uid="{14E77043-2521-4E53-BF57-22289A137968}" name="Connection2035" type="1" refreshedVersion="0" background="1">
    <dbPr connection="DRIVER={Microsoft ODBC for Oracle};UID=TATADB;pwd=TATADB9$;SERVER=MPLUSLIV;"/>
  </connection>
  <connection id="1155" xr16:uid="{460363D0-36C4-4BC6-B46C-BAB87CB0CD83}" name="Connection2036" type="1" refreshedVersion="0" background="1">
    <dbPr connection="DRIVER={Microsoft ODBC for Oracle};UID=TATADB;pwd=TATADB9$;SERVER=MPLUSLIV;"/>
  </connection>
  <connection id="1156" xr16:uid="{881B4392-B07C-4A92-8261-DC57893A4141}" name="Connection2037" type="1" refreshedVersion="0" background="1">
    <dbPr connection="DRIVER={Microsoft ODBC for Oracle};UID=TATADB;pwd=TATADB9$;SERVER=MPLUSLIV;"/>
  </connection>
  <connection id="1157" xr16:uid="{2F196690-CCC3-4A5F-8C9E-7D4CD178239E}" name="Connection2038" type="1" refreshedVersion="0" background="1">
    <dbPr connection="DRIVER={Microsoft ODBC for Oracle};UID=TATADB;pwd=TATADB9$;SERVER=MPLUSLIV;"/>
  </connection>
  <connection id="1158" xr16:uid="{3A2DAD51-5913-4846-B4BB-02A4CD1FDB91}" name="Connection2039" type="1" refreshedVersion="0" background="1">
    <dbPr connection="DRIVER={Microsoft ODBC for Oracle};UID=TATADB;pwd=TATADB9$;SERVER=MPLUSLIV;"/>
  </connection>
  <connection id="1159" xr16:uid="{7543B0AE-ACAB-4783-95B2-E9A6DC19791B}" name="Connection204" type="1" refreshedVersion="0" background="1">
    <dbPr connection="DRIVER={Microsoft ODBC for Oracle};UID=TATADB;pwd=TATADB9$;SERVER=MPLUSLIV;"/>
  </connection>
  <connection id="1160" xr16:uid="{29F01F63-08FA-4068-B950-AD17D9E4343B}" name="Connection2040" type="1" refreshedVersion="0" background="1">
    <dbPr connection="DRIVER={Microsoft ODBC for Oracle};UID=TATADB;pwd=TATADB9$;SERVER=MPLUSLIV;"/>
  </connection>
  <connection id="1161" xr16:uid="{8634967B-C759-4B63-8AC4-5831E6C6A5BC}" name="Connection2041" type="1" refreshedVersion="0" background="1">
    <dbPr connection="DRIVER={Microsoft ODBC for Oracle};UID=TATADB;pwd=TATADB9$;SERVER=MPLUSLIV;"/>
  </connection>
  <connection id="1162" xr16:uid="{FC354FE9-A1EA-43AA-8667-F44C1599BF70}" name="Connection2042" type="1" refreshedVersion="0" background="1">
    <dbPr connection="DRIVER={Microsoft ODBC for Oracle};UID=TATADB;pwd=TATADB9$;SERVER=MPLUSLIV;"/>
  </connection>
  <connection id="1163" xr16:uid="{BF997632-5783-4885-84ED-F220E6FFDACF}" name="Connection2043" type="1" refreshedVersion="0" background="1">
    <dbPr connection="DRIVER={Microsoft ODBC for Oracle};UID=TATADB;pwd=TATADB9$;SERVER=MPLUSLIV;"/>
  </connection>
  <connection id="1164" xr16:uid="{C8426617-EED2-4BB7-8AFB-D0BEE65DE127}" name="Connection2044" type="1" refreshedVersion="0" background="1">
    <dbPr connection="DRIVER={Microsoft ODBC for Oracle};UID=TATADB;pwd=TATADB9$;SERVER=MPLUSLIV;"/>
  </connection>
  <connection id="1165" xr16:uid="{3ECA3EE1-28CA-462E-95A2-0D0B14043870}" name="Connection2045" type="1" refreshedVersion="0" background="1">
    <dbPr connection="DRIVER={Microsoft ODBC for Oracle};UID=TATADB;pwd=TATADB9$;SERVER=MPLUSLIV;"/>
  </connection>
  <connection id="1166" xr16:uid="{B9B4717B-E53F-4070-8721-3B619318CEA9}" name="Connection2046" type="1" refreshedVersion="0" background="1">
    <dbPr connection="DRIVER={Microsoft ODBC for Oracle};UID=TATADB;pwd=TATADB9$;SERVER=MPLUSLIV;"/>
  </connection>
  <connection id="1167" xr16:uid="{86515EFE-09A4-4535-8029-E37305EB4D49}" name="Connection2047" type="1" refreshedVersion="0" background="1">
    <dbPr connection="DRIVER={Microsoft ODBC for Oracle};UID=TATADB;pwd=TATADB9$;SERVER=MPLUSLIV;"/>
  </connection>
  <connection id="1168" xr16:uid="{547328B0-48EE-4804-BC30-149696ADE8E4}" name="Connection2048" type="1" refreshedVersion="0" background="1">
    <dbPr connection="DRIVER={Microsoft ODBC for Oracle};UID=TATADB;pwd=TATADB9$;SERVER=MPLUSLIV;"/>
  </connection>
  <connection id="1169" xr16:uid="{3E64415E-19A7-4BFC-BF09-20F4411FF8A8}" name="Connection2049" type="1" refreshedVersion="0" background="1">
    <dbPr connection="DRIVER={Microsoft ODBC for Oracle};UID=TATADB;pwd=TATADB9$;SERVER=MPLUSLIV;"/>
  </connection>
  <connection id="1170" xr16:uid="{4CD66F00-393E-4B98-826A-F3B8DA66AFAD}" name="Connection205" type="1" refreshedVersion="0" background="1">
    <dbPr connection="DRIVER={Microsoft ODBC for Oracle};UID=TATADB;pwd=TATADB9$;SERVER=MPLUSLIV;"/>
  </connection>
  <connection id="1171" xr16:uid="{D67A221F-C838-4520-A1B1-BEAEFFCE0A31}" name="Connection2050" type="1" refreshedVersion="0" background="1">
    <dbPr connection="DRIVER={Microsoft ODBC for Oracle};UID=TATADB;pwd=TATADB9$;SERVER=MPLUSLIV;"/>
  </connection>
  <connection id="1172" xr16:uid="{306FC82D-18C0-4DFB-95A8-6B738A2013E6}" name="Connection2051" type="1" refreshedVersion="0" background="1">
    <dbPr connection="DRIVER={Microsoft ODBC for Oracle};UID=TATADB;pwd=TATADB9$;SERVER=MPLUSLIV;"/>
  </connection>
  <connection id="1173" xr16:uid="{4B622FA0-314E-46C0-9B2A-1BC1A8D9399B}" name="Connection2052" type="1" refreshedVersion="0" background="1">
    <dbPr connection="DRIVER={Microsoft ODBC for Oracle};UID=TATADB;pwd=TATADB9$;SERVER=MPLUSLIV;"/>
  </connection>
  <connection id="1174" xr16:uid="{1329B1F4-FE2A-4A1D-934E-60F58A63150D}" name="Connection2053" type="1" refreshedVersion="0" background="1">
    <dbPr connection="DRIVER={Microsoft ODBC for Oracle};UID=TATADB;pwd=TATADB9$;SERVER=MPLUSLIV;"/>
  </connection>
  <connection id="1175" xr16:uid="{9BB69AD4-4431-40C2-8DB4-DCAAB82D0577}" name="Connection2054" type="1" refreshedVersion="0" background="1">
    <dbPr connection="DRIVER={Microsoft ODBC for Oracle};UID=TATADB;pwd=TATADB9$;SERVER=MPLUSLIV;"/>
  </connection>
  <connection id="1176" xr16:uid="{30836CA5-D5E0-4924-B310-6C7A9CB4FC04}" name="Connection2055" type="1" refreshedVersion="0" background="1">
    <dbPr connection="DRIVER={Microsoft ODBC for Oracle};UID=TATADB;pwd=TATADB9$;SERVER=MPLUSLIV;"/>
  </connection>
  <connection id="1177" xr16:uid="{E3E1491F-C35A-465E-BEBD-5E5CE342D2D9}" name="Connection2056" type="1" refreshedVersion="0" background="1">
    <dbPr connection="DRIVER={Microsoft ODBC for Oracle};UID=TATADB;pwd=TATADB9$;SERVER=MPLUSLIV;"/>
  </connection>
  <connection id="1178" xr16:uid="{A32651BE-7E36-4A72-B398-8A41FA8EEDE3}" name="Connection2057" type="1" refreshedVersion="0" background="1">
    <dbPr connection="DRIVER={Microsoft ODBC for Oracle};UID=TATADB;pwd=TATADB9$;SERVER=MPLUSLIV;"/>
  </connection>
  <connection id="1179" xr16:uid="{E473C6D5-A17B-43B5-9F0F-58EF0FCB1A89}" name="Connection2058" type="1" refreshedVersion="0" background="1">
    <dbPr connection="DRIVER={Microsoft ODBC for Oracle};UID=TATADB;pwd=TATADB9$;SERVER=MPLUSLIV;"/>
  </connection>
  <connection id="1180" xr16:uid="{782804A8-287E-4009-9145-ECC50CBC565F}" name="Connection2059" type="1" refreshedVersion="0" background="1">
    <dbPr connection="DRIVER={Microsoft ODBC for Oracle};UID=TATADB;pwd=TATADB9$;SERVER=MPLUSLIV;"/>
  </connection>
  <connection id="1181" xr16:uid="{0C7C9A8F-C838-4FF5-9621-E22B1A978B5C}" name="Connection206" type="1" refreshedVersion="0" background="1">
    <dbPr connection="DRIVER={Microsoft ODBC for Oracle};UID=TATADB;pwd=TATADB9$;SERVER=MPLUSLIV;"/>
  </connection>
  <connection id="1182" xr16:uid="{603B81EF-B73F-4707-AD1A-0B7EEC51BD45}" name="Connection2060" type="1" refreshedVersion="0" background="1">
    <dbPr connection="DRIVER={Microsoft ODBC for Oracle};UID=TATADB;pwd=TATADB9$;SERVER=MPLUSLIV;"/>
  </connection>
  <connection id="1183" xr16:uid="{35379C17-0B87-447C-8D5B-D8C033D5573A}" name="Connection2061" type="1" refreshedVersion="0" background="1">
    <dbPr connection="DRIVER={Microsoft ODBC for Oracle};UID=TATADB;pwd=TATADB9$;SERVER=MPLUSLIV;"/>
  </connection>
  <connection id="1184" xr16:uid="{FEC6D5B2-B330-4511-8818-C760BECB9AA9}" name="Connection2062" type="1" refreshedVersion="0" background="1">
    <dbPr connection="DRIVER={Microsoft ODBC for Oracle};UID=TATADB;pwd=TATADB9$;SERVER=MPLUSLIV;"/>
  </connection>
  <connection id="1185" xr16:uid="{DFAA13A9-7F84-43EF-954C-A75EEEFC07F8}" name="Connection2063" type="1" refreshedVersion="0" background="1">
    <dbPr connection="DRIVER={Microsoft ODBC for Oracle};UID=TATADB;pwd=TATADB9$;SERVER=MPLUSLIV;"/>
  </connection>
  <connection id="1186" xr16:uid="{9D283A86-66E7-48C1-95A8-7BF875F6950B}" name="Connection2064" type="1" refreshedVersion="0" background="1">
    <dbPr connection="DRIVER={Microsoft ODBC for Oracle};UID=TATADB;pwd=TATADB9$;SERVER=MPLUSLIV;"/>
  </connection>
  <connection id="1187" xr16:uid="{445F6B46-9436-41D7-B617-7A65E3B5D3EE}" name="Connection2065" type="1" refreshedVersion="0" background="1">
    <dbPr connection="DRIVER={Microsoft ODBC for Oracle};UID=TATADB;pwd=TATADB9$;SERVER=MPLUSLIV;"/>
  </connection>
  <connection id="1188" xr16:uid="{AFA5248E-7637-49CE-AACD-D1ABC8B3F292}" name="Connection2066" type="1" refreshedVersion="0" background="1">
    <dbPr connection="DRIVER={Microsoft ODBC for Oracle};UID=TATADB;pwd=TATADB9$;SERVER=MPLUSLIV;"/>
  </connection>
  <connection id="1189" xr16:uid="{995C07BD-F518-4002-A60A-0B8FB54D0B21}" name="Connection2067" type="1" refreshedVersion="0" background="1">
    <dbPr connection="DRIVER={Microsoft ODBC for Oracle};UID=TATADB;pwd=TATADB9$;SERVER=MPLUSLIV;"/>
  </connection>
  <connection id="1190" xr16:uid="{06B691CD-3E80-4E9D-AE65-8527C5BA7DAA}" name="Connection2068" type="1" refreshedVersion="0" background="1">
    <dbPr connection="DRIVER={Microsoft ODBC for Oracle};UID=TATADB;pwd=TATADB9$;SERVER=MPLUSLIV;"/>
  </connection>
  <connection id="1191" xr16:uid="{EDA686E6-6D10-4652-9D6F-74F2912848BD}" name="Connection2069" type="1" refreshedVersion="0" background="1">
    <dbPr connection="DRIVER={Microsoft ODBC for Oracle};UID=TATADB;pwd=TATADB9$;SERVER=MPLUSLIV;"/>
  </connection>
  <connection id="1192" xr16:uid="{64B58A5C-A401-4879-B3C0-71D73CD431ED}" name="Connection207" type="1" refreshedVersion="0" background="1">
    <dbPr connection="DRIVER={Microsoft ODBC for Oracle};UID=TATADB;pwd=TATADB9$;SERVER=MPLUSLIV;"/>
  </connection>
  <connection id="1193" xr16:uid="{C65C4652-B43D-4330-A92B-BF11C1351049}" name="Connection2070" type="1" refreshedVersion="0" background="1">
    <dbPr connection="DRIVER={Microsoft ODBC for Oracle};UID=TATADB;pwd=TATADB9$;SERVER=MPLUSLIV;"/>
  </connection>
  <connection id="1194" xr16:uid="{E7B38A5A-2F29-4BC7-A67F-05A9D9DBF01F}" name="Connection2071" type="1" refreshedVersion="0" background="1">
    <dbPr connection="DRIVER={Microsoft ODBC for Oracle};UID=TATADB;pwd=TATADB9$;SERVER=MPLUSLIV;"/>
  </connection>
  <connection id="1195" xr16:uid="{A573FE91-A22A-4CC3-A90C-7F8F44F02E76}" name="Connection2072" type="1" refreshedVersion="0" background="1">
    <dbPr connection="DRIVER={Microsoft ODBC for Oracle};UID=TATADB;pwd=TATADB9$;SERVER=MPLUSLIV;"/>
  </connection>
  <connection id="1196" xr16:uid="{91D7503A-9C5C-490D-A0DD-12C432C56A35}" name="Connection2073" type="1" refreshedVersion="0" background="1">
    <dbPr connection="DRIVER={Microsoft ODBC for Oracle};UID=TATADB;pwd=TATADB9$;SERVER=MPLUSLIV;"/>
  </connection>
  <connection id="1197" xr16:uid="{47DD9361-7207-4693-8183-A0C9ABE29FEB}" name="Connection2074" type="1" refreshedVersion="0" background="1">
    <dbPr connection="DRIVER={Microsoft ODBC for Oracle};UID=TATADB;pwd=TATADB9$;SERVER=MPLUSLIV;"/>
  </connection>
  <connection id="1198" xr16:uid="{FAADCEA7-AF5E-4D17-B0F6-1AA1A6D37E66}" name="Connection2075" type="1" refreshedVersion="0" background="1">
    <dbPr connection="DRIVER={Microsoft ODBC for Oracle};UID=TATADB;pwd=TATADB9$;SERVER=MPLUSLIV;"/>
  </connection>
  <connection id="1199" xr16:uid="{3BA0AFED-EE4C-40ED-B19D-268724A7FC27}" name="Connection2076" type="1" refreshedVersion="0" background="1">
    <dbPr connection="DRIVER={Microsoft ODBC for Oracle};UID=TATADB;pwd=TATADB9$;SERVER=MPLUSLIV;"/>
  </connection>
  <connection id="1200" xr16:uid="{BAF3E430-32A3-43FC-B9AD-F23201052C74}" name="Connection2077" type="1" refreshedVersion="0" background="1">
    <dbPr connection="DRIVER={Microsoft ODBC for Oracle};UID=TATADB;pwd=TATADB9$;SERVER=MPLUSLIV;"/>
  </connection>
  <connection id="1201" xr16:uid="{AEFA0D61-31AA-400A-945F-8F1282175DAE}" name="Connection2078" type="1" refreshedVersion="0" background="1">
    <dbPr connection="DRIVER={Microsoft ODBC for Oracle};UID=TATADB;pwd=TATADB9$;SERVER=MPLUSLIV;"/>
  </connection>
  <connection id="1202" xr16:uid="{FA4D3086-04E7-4CD0-841C-7CB38F348FA0}" name="Connection2079" type="1" refreshedVersion="0" background="1">
    <dbPr connection="DRIVER={Microsoft ODBC for Oracle};UID=TATADB;pwd=TATADB9$;SERVER=MPLUSLIV;"/>
  </connection>
  <connection id="1203" xr16:uid="{05B1AF4B-529E-4F6C-80A4-9427D3EA3C16}" name="Connection208" type="1" refreshedVersion="0" background="1">
    <dbPr connection="DRIVER={Microsoft ODBC for Oracle};UID=TATADB;pwd=TATADB9$;SERVER=MPLUSLIV;"/>
  </connection>
  <connection id="1204" xr16:uid="{8CB8AE8B-1ECB-484D-8B8A-7154437FA804}" name="Connection2080" type="1" refreshedVersion="0" background="1">
    <dbPr connection="DRIVER={Microsoft ODBC for Oracle};UID=TATADB;pwd=TATADB9$;SERVER=MPLUSLIV;"/>
  </connection>
  <connection id="1205" xr16:uid="{20DBD2B0-2FB2-4171-8180-C1E17024F3E1}" name="Connection2081" type="1" refreshedVersion="0" background="1">
    <dbPr connection="DRIVER={Microsoft ODBC for Oracle};UID=TATADB;pwd=TATADB9$;SERVER=MPLUSLIV;"/>
  </connection>
  <connection id="1206" xr16:uid="{1CAEDC29-400F-4A1D-9919-D0E2A8D240D7}" name="Connection2082" type="1" refreshedVersion="0" background="1">
    <dbPr connection="DRIVER={Microsoft ODBC for Oracle};UID=TATADB;pwd=TATADB9$;SERVER=MPLUSLIV;"/>
  </connection>
  <connection id="1207" xr16:uid="{0716C15A-CF02-4541-9327-B6820910102C}" name="Connection2083" type="1" refreshedVersion="0" background="1">
    <dbPr connection="DRIVER={Microsoft ODBC for Oracle};UID=TATADB;pwd=TATADB9$;SERVER=MPLUSLIV;"/>
  </connection>
  <connection id="1208" xr16:uid="{681ED57C-D17A-4D10-A9FF-A770BB0B440B}" name="Connection2084" type="1" refreshedVersion="0" background="1">
    <dbPr connection="DRIVER={Microsoft ODBC for Oracle};UID=TATADB;pwd=TATADB9$;SERVER=MPLUSLIV;"/>
  </connection>
  <connection id="1209" xr16:uid="{4870C964-4D8C-414B-8B90-FCC8FF9AD4F6}" name="Connection2085" type="1" refreshedVersion="0" background="1">
    <dbPr connection="DRIVER={Microsoft ODBC for Oracle};UID=TATADB;pwd=TATADB9$;SERVER=MPLUSLIV;"/>
  </connection>
  <connection id="1210" xr16:uid="{3D6C129D-5C00-42B1-959A-A7652F167BAB}" name="Connection2086" type="1" refreshedVersion="0" background="1">
    <dbPr connection="DRIVER={Microsoft ODBC for Oracle};UID=TATADB;pwd=TATADB9$;SERVER=MPLUSLIV;"/>
  </connection>
  <connection id="1211" xr16:uid="{7E129190-A0BE-4196-A641-DBF00400C834}" name="Connection2087" type="1" refreshedVersion="0" background="1">
    <dbPr connection="DRIVER={Microsoft ODBC for Oracle};UID=TATADB;pwd=TATADB9$;SERVER=MPLUSLIV;"/>
  </connection>
  <connection id="1212" xr16:uid="{BD7BD737-4C77-42D0-9AAE-EE3A27DC4B07}" name="Connection2088" type="1" refreshedVersion="0" background="1">
    <dbPr connection="DRIVER={Microsoft ODBC for Oracle};UID=TATADB;pwd=TATADB9$;SERVER=MPLUSLIV;"/>
  </connection>
  <connection id="1213" xr16:uid="{30F4A60D-4AAA-4833-A502-BCB00A2C9D3F}" name="Connection2089" type="1" refreshedVersion="0" background="1">
    <dbPr connection="DRIVER={Microsoft ODBC for Oracle};UID=TATADB;pwd=TATADB9$;SERVER=MPLUSLIV;"/>
  </connection>
  <connection id="1214" xr16:uid="{68A34A7D-4FD3-4FE6-94BF-491170241E76}" name="Connection209" type="1" refreshedVersion="0" background="1">
    <dbPr connection="DRIVER={Microsoft ODBC for Oracle};UID=TATADB;pwd=TATADB9$;SERVER=MPLUSLIV;"/>
  </connection>
  <connection id="1215" xr16:uid="{E4575558-4818-4F65-AC46-B600DBD1849B}" name="Connection2090" type="1" refreshedVersion="0" background="1">
    <dbPr connection="DRIVER={Microsoft ODBC for Oracle};UID=TATADB;pwd=TATADB9$;SERVER=MPLUSLIV;"/>
  </connection>
  <connection id="1216" xr16:uid="{6B09CCFD-B253-4C37-A1B0-C80AC146D673}" name="Connection2091" type="1" refreshedVersion="0" background="1">
    <dbPr connection="DRIVER={Microsoft ODBC for Oracle};UID=TATADB;pwd=TATADB9$;SERVER=MPLUSLIV;"/>
  </connection>
  <connection id="1217" xr16:uid="{3E66AF6A-7776-46D7-989E-BE67315129EF}" name="Connection2092" type="1" refreshedVersion="0" background="1">
    <dbPr connection="DRIVER={Microsoft ODBC for Oracle};UID=TATADB;pwd=TATADB9$;SERVER=MPLUSLIV;"/>
  </connection>
  <connection id="1218" xr16:uid="{F7EA912E-13E3-4E27-AEDE-90A87DD5D433}" name="Connection2093" type="1" refreshedVersion="0" background="1">
    <dbPr connection="DRIVER={Microsoft ODBC for Oracle};UID=TATADB;pwd=TATADB9$;SERVER=MPLUSLIV;"/>
  </connection>
  <connection id="1219" xr16:uid="{BF4764F2-4B73-4BBA-A594-90B7C8F56A8E}" name="Connection2094" type="1" refreshedVersion="0" background="1">
    <dbPr connection="DRIVER={Microsoft ODBC for Oracle};UID=TATADB;pwd=TATADB9$;SERVER=MPLUSLIV;"/>
  </connection>
  <connection id="1220" xr16:uid="{7D56AB94-DF85-421C-9311-66EBFDA1B487}" name="Connection2095" type="1" refreshedVersion="0" background="1">
    <dbPr connection="DRIVER={Microsoft ODBC for Oracle};UID=TATADB;pwd=TATADB9$;SERVER=MPLUSLIV;"/>
  </connection>
  <connection id="1221" xr16:uid="{10F103E6-F613-4FE3-9864-4AB567805A47}" name="Connection2096" type="1" refreshedVersion="0" background="1">
    <dbPr connection="DRIVER={Microsoft ODBC for Oracle};UID=TATADB;pwd=TATADB9$;SERVER=MPLUSLIV;"/>
  </connection>
  <connection id="1222" xr16:uid="{D23E02CE-25F2-4F40-A4BB-D182EBF447F9}" name="Connection2097" type="1" refreshedVersion="0" background="1">
    <dbPr connection="DRIVER={Microsoft ODBC for Oracle};UID=TATADB;pwd=TATADB9$;SERVER=MPLUSLIV;"/>
  </connection>
  <connection id="1223" xr16:uid="{B84A2893-D1CB-40BB-94DC-D533E363865B}" name="Connection2098" type="1" refreshedVersion="0" background="1">
    <dbPr connection="DRIVER={Microsoft ODBC for Oracle};UID=TATADB;pwd=TATADB9$;SERVER=MPLUSLIV;"/>
  </connection>
  <connection id="1224" xr16:uid="{99C01834-1127-48A7-B2C8-7BCFF3956369}" name="Connection2099" type="1" refreshedVersion="0" background="1">
    <dbPr connection="DRIVER={Microsoft ODBC for Oracle};UID=TATADB;pwd=TATADB9$;SERVER=MPLUSLIV;"/>
  </connection>
  <connection id="1225" xr16:uid="{7CC4220C-B74B-4732-B437-B20A9F1870DA}" name="Connection21" type="1" refreshedVersion="0" background="1">
    <dbPr connection="DRIVER={Microsoft ODBC for Oracle};UID=TATADB;pwd=TATADB9$;SERVER=MPLUSLIV;"/>
  </connection>
  <connection id="1226" xr16:uid="{3C2F07CF-6397-42A6-B57E-4BDD8A05B8D8}" name="Connection210" type="1" refreshedVersion="0" background="1">
    <dbPr connection="DRIVER={Microsoft ODBC for Oracle};UID=TATADB;pwd=TATADB9$;SERVER=MPLUSLIV;"/>
  </connection>
  <connection id="1227" xr16:uid="{7F3EA561-E13B-48E4-8764-C60833A3AD28}" name="Connection2100" type="1" refreshedVersion="0" background="1">
    <dbPr connection="DRIVER={Microsoft ODBC for Oracle};UID=TATADB;pwd=TATADB9$;SERVER=MPLUSLIV;"/>
  </connection>
  <connection id="1228" xr16:uid="{19F2C230-2AB8-4A86-9ADD-E7A8727D1666}" name="Connection2101" type="1" refreshedVersion="0" background="1">
    <dbPr connection="DRIVER={Microsoft ODBC for Oracle};UID=TATADB;pwd=TATADB9$;SERVER=MPLUSLIV;"/>
  </connection>
  <connection id="1229" xr16:uid="{4BEAB6BE-8BA8-45AE-A3CB-00312D48D1CA}" name="Connection2102" type="1" refreshedVersion="0" background="1">
    <dbPr connection="DRIVER={Microsoft ODBC for Oracle};UID=TATADB;pwd=TATADB9$;SERVER=MPLUSLIV;"/>
  </connection>
  <connection id="1230" xr16:uid="{6D9028AB-303D-436C-A7A9-A755567F05B9}" name="Connection2103" type="1" refreshedVersion="0" background="1">
    <dbPr connection="DRIVER={Microsoft ODBC for Oracle};UID=TATADB;pwd=TATADB9$;SERVER=MPLUSLIV;"/>
  </connection>
  <connection id="1231" xr16:uid="{510E38B1-6394-4EF6-91E1-CBEB0B44D1F3}" name="Connection2104" type="1" refreshedVersion="0" background="1">
    <dbPr connection="DRIVER={Microsoft ODBC for Oracle};UID=TATADB;pwd=TATADB9$;SERVER=MPLUSLIV;"/>
  </connection>
  <connection id="1232" xr16:uid="{6423D190-AFE3-426C-9E89-E73E0900F494}" name="Connection2105" type="1" refreshedVersion="0" background="1">
    <dbPr connection="DRIVER={Microsoft ODBC for Oracle};UID=TATADB;pwd=TATADB9$;SERVER=MPLUSLIV;"/>
  </connection>
  <connection id="1233" xr16:uid="{0A82A00E-564C-43B2-8684-E9B27DCE6DB8}" name="Connection2106" type="1" refreshedVersion="0" background="1">
    <dbPr connection="DRIVER={Microsoft ODBC for Oracle};UID=TATADB;pwd=TATADB9$;SERVER=MPLUSLIV;"/>
  </connection>
  <connection id="1234" xr16:uid="{425EF3EF-46EA-45D9-8A34-148A71A87301}" name="Connection2107" type="1" refreshedVersion="0" background="1">
    <dbPr connection="DRIVER={Microsoft ODBC for Oracle};UID=TATADB;pwd=TATADB9$;SERVER=MPLUSLIV;"/>
  </connection>
  <connection id="1235" xr16:uid="{4FD33A4C-B0A3-4823-9825-0E49F1568563}" name="Connection2108" type="1" refreshedVersion="0" background="1">
    <dbPr connection="DRIVER={Microsoft ODBC for Oracle};UID=TATADB;pwd=TATADB9$;SERVER=MPLUSLIV;"/>
  </connection>
  <connection id="1236" xr16:uid="{F09A5664-DC8B-4D59-ADFB-AA5377F6312F}" name="Connection2109" type="1" refreshedVersion="0" background="1">
    <dbPr connection="DRIVER={Microsoft ODBC for Oracle};UID=TATADB;pwd=TATADB9$;SERVER=MPLUSLIV;"/>
  </connection>
  <connection id="1237" xr16:uid="{C115A232-5E55-427F-9290-AD1BB114D5A9}" name="Connection211" type="1" refreshedVersion="0" background="1">
    <dbPr connection="DRIVER={Microsoft ODBC for Oracle};UID=TATADB;pwd=TATADB9$;SERVER=MPLUSLIV;"/>
  </connection>
  <connection id="1238" xr16:uid="{9704C209-F9D1-4FBE-BD51-412CC64CD758}" name="Connection2110" type="1" refreshedVersion="0" background="1">
    <dbPr connection="DRIVER={Microsoft ODBC for Oracle};UID=TATADB;pwd=TATADB9$;SERVER=MPLUSLIV;"/>
  </connection>
  <connection id="1239" xr16:uid="{2C6879BF-1EEE-4134-8F57-3ECE96F4771B}" name="Connection2111" type="1" refreshedVersion="0" background="1">
    <dbPr connection="DRIVER={Microsoft ODBC for Oracle};UID=TATADB;pwd=TATADB9$;SERVER=MPLUSLIV;"/>
  </connection>
  <connection id="1240" xr16:uid="{990FACD2-6FB6-4932-8282-72AD7F0B95BA}" name="Connection2112" type="1" refreshedVersion="0" background="1">
    <dbPr connection="DRIVER={Microsoft ODBC for Oracle};UID=TATADB;pwd=TATADB9$;SERVER=MPLUSLIV;"/>
  </connection>
  <connection id="1241" xr16:uid="{AE0952C0-9295-41D3-8DDA-14D56A5B886E}" name="Connection2113" type="1" refreshedVersion="0" background="1">
    <dbPr connection="DRIVER={Microsoft ODBC for Oracle};UID=TATADB;pwd=TATADB9$;SERVER=MPLUSLIV;"/>
  </connection>
  <connection id="1242" xr16:uid="{2951A6BC-0AED-4491-8059-9E02CFED7CCD}" name="Connection2114" type="1" refreshedVersion="0" background="1">
    <dbPr connection="DRIVER={Microsoft ODBC for Oracle};UID=TATADB;pwd=TATADB9$;SERVER=MPLUSLIV;"/>
  </connection>
  <connection id="1243" xr16:uid="{4D2F2511-9A5F-4742-8EDB-48866C3CC484}" name="Connection2115" type="1" refreshedVersion="0" background="1">
    <dbPr connection="DRIVER={Microsoft ODBC for Oracle};UID=TATADB;pwd=TATADB9$;SERVER=MPLUSLIV;"/>
  </connection>
  <connection id="1244" xr16:uid="{01BBA09A-7186-4289-AC27-EF3494DCEEBF}" name="Connection2116" type="1" refreshedVersion="0" background="1">
    <dbPr connection="DRIVER={Microsoft ODBC for Oracle};UID=TATADB;pwd=TATADB9$;SERVER=MPLUSLIV;"/>
  </connection>
  <connection id="1245" xr16:uid="{0316ABBC-DD06-444F-AD9B-24BF23C9A8CE}" name="Connection2117" type="1" refreshedVersion="0" background="1">
    <dbPr connection="DRIVER={Microsoft ODBC for Oracle};UID=TATADB;pwd=TATADB9$;SERVER=MPLUSLIV;"/>
  </connection>
  <connection id="1246" xr16:uid="{A511A3B9-12B4-46BF-9453-601C77B201AA}" name="Connection2118" type="1" refreshedVersion="0" background="1">
    <dbPr connection="DRIVER={Microsoft ODBC for Oracle};UID=TATADB;pwd=TATADB9$;SERVER=MPLUSLIV;"/>
  </connection>
  <connection id="1247" xr16:uid="{2B6AEA0C-96DC-4B1E-9744-01A7D26714B8}" name="Connection2119" type="1" refreshedVersion="0" background="1">
    <dbPr connection="DRIVER={Microsoft ODBC for Oracle};UID=TATADB;pwd=TATADB9$;SERVER=MPLUSLIV;"/>
  </connection>
  <connection id="1248" xr16:uid="{C842B0EA-2772-4D5E-9C6B-B57D026AFAB4}" name="Connection212" type="1" refreshedVersion="0" background="1">
    <dbPr connection="DRIVER={Microsoft ODBC for Oracle};UID=TATADB;pwd=TATADB9$;SERVER=MPLUSLIV;"/>
  </connection>
  <connection id="1249" xr16:uid="{F9DE2408-F30E-44FC-B985-361424DF1031}" name="Connection2120" type="1" refreshedVersion="0" background="1">
    <dbPr connection="DRIVER={Microsoft ODBC for Oracle};UID=TATADB;pwd=TATADB9$;SERVER=MPLUSLIV;"/>
  </connection>
  <connection id="1250" xr16:uid="{D55D2CCE-411B-4DA1-870A-6862621FEF12}" name="Connection2121" type="1" refreshedVersion="0" background="1">
    <dbPr connection="DRIVER={Microsoft ODBC for Oracle};UID=TATADB;pwd=TATADB9$;SERVER=MPLUSLIV;"/>
  </connection>
  <connection id="1251" xr16:uid="{EB8A29F9-81BE-428B-A2EF-9CEBBA748C8D}" name="Connection2122" type="1" refreshedVersion="0" background="1">
    <dbPr connection="DRIVER={Microsoft ODBC for Oracle};UID=TATADB;pwd=TATADB9$;SERVER=MPLUSLIV;"/>
  </connection>
  <connection id="1252" xr16:uid="{2641332F-C735-4A4A-B4E5-7BBF4725C3B6}" name="Connection2123" type="1" refreshedVersion="0" background="1">
    <dbPr connection="DRIVER={Microsoft ODBC for Oracle};UID=TATADB;pwd=TATADB9$;SERVER=MPLUSLIV;"/>
  </connection>
  <connection id="1253" xr16:uid="{8BC48C64-51DE-4176-8EBB-F5732C7C79C2}" name="Connection2124" type="1" refreshedVersion="0" background="1">
    <dbPr connection="DRIVER={Microsoft ODBC for Oracle};UID=TATADB;pwd=TATADB9$;SERVER=MPLUSLIV;"/>
  </connection>
  <connection id="1254" xr16:uid="{B7799B47-AF4C-4508-9391-6322FE89631C}" name="Connection2125" type="1" refreshedVersion="0" background="1">
    <dbPr connection="DRIVER={Microsoft ODBC for Oracle};UID=TATADB;pwd=TATADB9$;SERVER=MPLUSLIV;"/>
  </connection>
  <connection id="1255" xr16:uid="{8CD36530-19DD-4EE7-B642-514DAE569F3E}" name="Connection2126" type="1" refreshedVersion="0" background="1">
    <dbPr connection="DRIVER={Microsoft ODBC for Oracle};UID=TATADB;pwd=TATADB9$;SERVER=MPLUSLIV;"/>
  </connection>
  <connection id="1256" xr16:uid="{6E4134BC-A0BF-4201-B8FB-817F22A60EC1}" name="Connection2127" type="1" refreshedVersion="0" background="1">
    <dbPr connection="DRIVER={Microsoft ODBC for Oracle};UID=TATADB;pwd=TATADB9$;SERVER=MPLUSLIV;"/>
  </connection>
  <connection id="1257" xr16:uid="{CA0F5F16-E182-41EF-B0E4-612AF65D88E0}" name="Connection2128" type="1" refreshedVersion="0" background="1">
    <dbPr connection="DRIVER={Microsoft ODBC for Oracle};UID=TATADB;pwd=TATADB9$;SERVER=MPLUSLIV;"/>
  </connection>
  <connection id="1258" xr16:uid="{2E0331BD-D617-4D5F-BA30-B5437E58402B}" name="Connection2129" type="1" refreshedVersion="0" background="1">
    <dbPr connection="DRIVER={Microsoft ODBC for Oracle};UID=TATADB;pwd=TATADB9$;SERVER=MPLUSLIV;"/>
  </connection>
  <connection id="1259" xr16:uid="{1D4490AE-82E7-4E3D-8CD2-DBF55A05579E}" name="Connection213" type="1" refreshedVersion="0" background="1">
    <dbPr connection="DRIVER={Microsoft ODBC for Oracle};UID=TATADB;pwd=TATADB9$;SERVER=MPLUSLIV;"/>
  </connection>
  <connection id="1260" xr16:uid="{3FCDBB88-D88D-4E73-AE47-3CD489863B39}" name="Connection2130" type="1" refreshedVersion="0" background="1">
    <dbPr connection="DRIVER={Microsoft ODBC for Oracle};UID=TATADB;pwd=TATADB9$;SERVER=MPLUSLIV;"/>
  </connection>
  <connection id="1261" xr16:uid="{994FFD73-DE0D-4983-A2E5-B833B2BE9FDE}" name="Connection2131" type="1" refreshedVersion="0" background="1">
    <dbPr connection="DRIVER={Microsoft ODBC for Oracle};UID=TATADB;pwd=TATADB9$;SERVER=MPLUSLIV;"/>
  </connection>
  <connection id="1262" xr16:uid="{8567A219-1D3F-44D8-BF2F-423B32FB52AE}" name="Connection2132" type="1" refreshedVersion="0" background="1">
    <dbPr connection="DRIVER={Microsoft ODBC for Oracle};UID=TATADB;pwd=TATADB9$;SERVER=MPLUSLIV;"/>
  </connection>
  <connection id="1263" xr16:uid="{107EAEEB-15B3-4B37-A9B3-4129CB7FEDD2}" name="Connection2133" type="1" refreshedVersion="0" background="1">
    <dbPr connection="DRIVER={Microsoft ODBC for Oracle};UID=TATADB;pwd=TATADB9$;SERVER=MPLUSLIV;"/>
  </connection>
  <connection id="1264" xr16:uid="{5491BEC3-46D7-4FB6-8417-40DD36D00744}" name="Connection2134" type="1" refreshedVersion="0" background="1">
    <dbPr connection="DRIVER={Microsoft ODBC for Oracle};UID=TATADB;pwd=TATADB9$;SERVER=MPLUSLIV;"/>
  </connection>
  <connection id="1265" xr16:uid="{DA8971A2-E33E-41F6-BB09-7E1E9FC39AFF}" name="Connection2135" type="1" refreshedVersion="0" background="1">
    <dbPr connection="DRIVER={Microsoft ODBC for Oracle};UID=TATADB;pwd=TATADB9$;SERVER=MPLUSLIV;"/>
  </connection>
  <connection id="1266" xr16:uid="{EEFA5759-130A-4813-84C1-FB985ED355EC}" name="Connection2136" type="1" refreshedVersion="0" background="1">
    <dbPr connection="DRIVER={Microsoft ODBC for Oracle};UID=TATADB;pwd=TATADB9$;SERVER=MPLUSLIV;"/>
  </connection>
  <connection id="1267" xr16:uid="{95A74B94-AE35-4DDC-A3A5-024C65BC8A5B}" name="Connection2137" type="1" refreshedVersion="0" background="1">
    <dbPr connection="DRIVER={Microsoft ODBC for Oracle};UID=TATADB;pwd=TATADB9$;SERVER=MPLUSLIV;"/>
  </connection>
  <connection id="1268" xr16:uid="{73EE0BAD-FD46-4938-B302-C0A13F17446D}" name="Connection2138" type="1" refreshedVersion="0" background="1">
    <dbPr connection="DRIVER={Microsoft ODBC for Oracle};UID=TATADB;pwd=TATADB9$;SERVER=MPLUSLIV;"/>
  </connection>
  <connection id="1269" xr16:uid="{4C920D4E-478A-45BB-A8CF-CE4B55A433C0}" name="Connection2139" type="1" refreshedVersion="0" background="1">
    <dbPr connection="DRIVER={Microsoft ODBC for Oracle};UID=TATADB;pwd=TATADB9$;SERVER=MPLUSLIV;"/>
  </connection>
  <connection id="1270" xr16:uid="{464A09AD-D941-42EF-85B6-44A26890E343}" name="Connection214" type="1" refreshedVersion="0" background="1">
    <dbPr connection="DRIVER={Microsoft ODBC for Oracle};UID=TATADB;pwd=TATADB9$;SERVER=MPLUSLIV;"/>
  </connection>
  <connection id="1271" xr16:uid="{C99F4A2C-9FC3-49E9-A432-74DEFF2F4926}" name="Connection2140" type="1" refreshedVersion="0" background="1">
    <dbPr connection="DRIVER={Microsoft ODBC for Oracle};UID=TATADB;pwd=TATADB9$;SERVER=MPLUSLIV;"/>
  </connection>
  <connection id="1272" xr16:uid="{92ADF974-15D4-47E3-BFCF-E57F4DAF4759}" name="Connection2141" type="1" refreshedVersion="0" background="1">
    <dbPr connection="DRIVER={Microsoft ODBC for Oracle};UID=TATADB;pwd=TATADB9$;SERVER=MPLUSLIV;"/>
  </connection>
  <connection id="1273" xr16:uid="{0B5C10E2-23BE-4E67-B07F-50F3275F15AF}" name="Connection2142" type="1" refreshedVersion="0" background="1">
    <dbPr connection="DRIVER={Microsoft ODBC for Oracle};UID=TATADB;pwd=TATADB9$;SERVER=MPLUSLIV;"/>
  </connection>
  <connection id="1274" xr16:uid="{C8FF7838-BC84-43E2-BA01-F94C87A8F40B}" name="Connection2143" type="1" refreshedVersion="0" background="1">
    <dbPr connection="DRIVER={Microsoft ODBC for Oracle};UID=TATADB;pwd=TATADB9$;SERVER=MPLUSLIV;"/>
  </connection>
  <connection id="1275" xr16:uid="{584FFB63-D0E0-4B30-809B-0D4A36448B66}" name="Connection2144" type="1" refreshedVersion="0" background="1">
    <dbPr connection="DRIVER={Microsoft ODBC for Oracle};UID=TATADB;pwd=TATADB9$;SERVER=MPLUSLIV;"/>
  </connection>
  <connection id="1276" xr16:uid="{4ACAAC7C-E0CA-4669-B340-174EAE54601F}" name="Connection2145" type="1" refreshedVersion="0" background="1">
    <dbPr connection="DRIVER={Microsoft ODBC for Oracle};UID=TATADB;pwd=TATADB9$;SERVER=MPLUSLIV;"/>
  </connection>
  <connection id="1277" xr16:uid="{8BD9580F-2584-449F-BE17-F7B4999ABCE2}" name="Connection2146" type="1" refreshedVersion="0" background="1">
    <dbPr connection="DRIVER={Microsoft ODBC for Oracle};UID=TATADB;pwd=TATADB9$;SERVER=MPLUSLIV;"/>
  </connection>
  <connection id="1278" xr16:uid="{8AEAD09F-9001-46F1-8830-E9DF31A812BA}" name="Connection2147" type="1" refreshedVersion="0" background="1">
    <dbPr connection="DRIVER={Microsoft ODBC for Oracle};UID=TATADB;pwd=TATADB9$;SERVER=MPLUSLIV;"/>
  </connection>
  <connection id="1279" xr16:uid="{77E72EDC-29D9-460F-B50B-D044DB9B415D}" name="Connection2148" type="1" refreshedVersion="0" background="1">
    <dbPr connection="DRIVER={Microsoft ODBC for Oracle};UID=TATADB;pwd=TATADB9$;SERVER=MPLUSLIV;"/>
  </connection>
  <connection id="1280" xr16:uid="{E6075F7A-8C9C-403C-85C7-B475F89E5EC0}" name="Connection2149" type="1" refreshedVersion="0" background="1">
    <dbPr connection="DRIVER={Microsoft ODBC for Oracle};UID=TATADB;pwd=TATADB9$;SERVER=MPLUSLIV;"/>
  </connection>
  <connection id="1281" xr16:uid="{19B0E230-94CC-4A68-B33E-E7B801D87F47}" name="Connection215" type="1" refreshedVersion="0" background="1">
    <dbPr connection="DRIVER={Microsoft ODBC for Oracle};UID=TATADB;pwd=TATADB9$;SERVER=MPLUSLIV;"/>
  </connection>
  <connection id="1282" xr16:uid="{5FC38228-A20D-4B4B-A672-674F4227A3DB}" name="Connection2150" type="1" refreshedVersion="0" background="1">
    <dbPr connection="DRIVER={Microsoft ODBC for Oracle};UID=TATADB;pwd=TATADB9$;SERVER=MPLUSLIV;"/>
  </connection>
  <connection id="1283" xr16:uid="{24BD525B-0590-435B-A2CD-A142738DDC54}" name="Connection2151" type="1" refreshedVersion="0" background="1">
    <dbPr connection="DRIVER={Microsoft ODBC for Oracle};UID=TATADB;pwd=TATADB9$;SERVER=MPLUSLIV;"/>
  </connection>
  <connection id="1284" xr16:uid="{FAF50264-9486-4426-866B-EE460A46AEA9}" name="Connection2152" type="1" refreshedVersion="0" background="1">
    <dbPr connection="DRIVER={Microsoft ODBC for Oracle};UID=TATADB;pwd=TATADB9$;SERVER=MPLUSLIV;"/>
  </connection>
  <connection id="1285" xr16:uid="{0EF7E64A-7967-4864-8403-F27F308D7FD7}" name="Connection2153" type="1" refreshedVersion="0" background="1">
    <dbPr connection="DRIVER={Microsoft ODBC for Oracle};UID=TATADB;pwd=TATADB9$;SERVER=MPLUSLIV;"/>
  </connection>
  <connection id="1286" xr16:uid="{AEBA4FF3-C513-4882-8EF8-D9C4BD714116}" name="Connection2154" type="1" refreshedVersion="0" background="1">
    <dbPr connection="DRIVER={Microsoft ODBC for Oracle};UID=TATADB;pwd=TATADB9$;SERVER=MPLUSLIV;"/>
  </connection>
  <connection id="1287" xr16:uid="{1BB55E37-7806-4567-9336-02CBA0BB4D04}" name="Connection2155" type="1" refreshedVersion="0" background="1">
    <dbPr connection="DRIVER={Microsoft ODBC for Oracle};UID=TATADB;pwd=TATADB9$;SERVER=MPLUSLIV;"/>
  </connection>
  <connection id="1288" xr16:uid="{21FEE1A3-DFD7-4008-9516-9D45CF9DAFBE}" name="Connection2156" type="1" refreshedVersion="0" background="1">
    <dbPr connection="DRIVER={Microsoft ODBC for Oracle};UID=TATADB;pwd=TATADB9$;SERVER=MPLUSLIV;"/>
  </connection>
  <connection id="1289" xr16:uid="{88F4EF42-AF45-4B2B-BAF3-D83F0E289017}" name="Connection2157" type="1" refreshedVersion="0" background="1">
    <dbPr connection="DRIVER={Microsoft ODBC for Oracle};UID=TATADB;pwd=TATADB9$;SERVER=MPLUSLIV;"/>
  </connection>
  <connection id="1290" xr16:uid="{1CC8BE20-CD09-4567-8CFD-01235700CAF1}" name="Connection2158" type="1" refreshedVersion="0" background="1">
    <dbPr connection="DRIVER={Microsoft ODBC for Oracle};UID=TATADB;pwd=TATADB9$;SERVER=MPLUSLIV;"/>
  </connection>
  <connection id="1291" xr16:uid="{FFAE41DC-7416-45EC-A36E-BB65EE6A8C7D}" name="Connection2159" type="1" refreshedVersion="0" background="1">
    <dbPr connection="DRIVER={Microsoft ODBC for Oracle};UID=TATADB;pwd=TATADB9$;SERVER=MPLUSLIV;"/>
  </connection>
  <connection id="1292" xr16:uid="{219521BE-18E8-41FF-870D-67FDCC0A17CB}" name="Connection216" type="1" refreshedVersion="0" background="1">
    <dbPr connection="DRIVER={Microsoft ODBC for Oracle};UID=TATADB;pwd=TATADB9$;SERVER=MPLUSLIV;"/>
  </connection>
  <connection id="1293" xr16:uid="{8F1B3D48-052E-4454-92AE-22F9E3C90DA7}" name="Connection2160" type="1" refreshedVersion="0" background="1">
    <dbPr connection="DRIVER={Microsoft ODBC for Oracle};UID=TATADB;pwd=TATADB9$;SERVER=MPLUSLIV;"/>
  </connection>
  <connection id="1294" xr16:uid="{9B163C9B-239B-48F7-B5D6-483CBB11FB66}" name="Connection2161" type="1" refreshedVersion="0" background="1">
    <dbPr connection="DRIVER={Microsoft ODBC for Oracle};UID=TATADB;pwd=TATADB9$;SERVER=MPLUSLIV;"/>
  </connection>
  <connection id="1295" xr16:uid="{56FADA8C-32AC-4654-8DD5-B83A7D3BFA5B}" name="Connection2162" type="1" refreshedVersion="0" background="1">
    <dbPr connection="DRIVER={Microsoft ODBC for Oracle};UID=TATADB;pwd=TATADB9$;SERVER=MPLUSLIV;"/>
  </connection>
  <connection id="1296" xr16:uid="{243BA18A-AF41-4A04-B60F-BCACF17D4B8F}" name="Connection2163" type="1" refreshedVersion="0" background="1">
    <dbPr connection="DRIVER={Microsoft ODBC for Oracle};UID=TATADB;pwd=TATADB9$;SERVER=MPLUSLIV;"/>
  </connection>
  <connection id="1297" xr16:uid="{66862D68-1AE2-4E11-8707-DA9CA6421027}" name="Connection2164" type="1" refreshedVersion="0" background="1">
    <dbPr connection="DRIVER={Microsoft ODBC for Oracle};UID=TATADB;pwd=TATADB9$;SERVER=MPLUSLIV;"/>
  </connection>
  <connection id="1298" xr16:uid="{A9DBE2D6-F712-4F1D-885B-26CA9402CD14}" name="Connection2165" type="1" refreshedVersion="0" background="1">
    <dbPr connection="DRIVER={Microsoft ODBC for Oracle};UID=TATADB;pwd=TATADB9$;SERVER=MPLUSLIV;"/>
  </connection>
  <connection id="1299" xr16:uid="{9ED0BF97-5B26-4D73-AD36-B37C4AC7B168}" name="Connection2166" type="1" refreshedVersion="0" background="1">
    <dbPr connection="DRIVER={Microsoft ODBC for Oracle};UID=TATADB;pwd=TATADB9$;SERVER=MPLUSLIV;"/>
  </connection>
  <connection id="1300" xr16:uid="{8BE23C28-E613-45E6-B8B9-F66736D8EE98}" name="Connection2167" type="1" refreshedVersion="0" background="1">
    <dbPr connection="DRIVER={Microsoft ODBC for Oracle};UID=TATADB;pwd=TATADB9$;SERVER=MPLUSLIV;"/>
  </connection>
  <connection id="1301" xr16:uid="{978176FF-2980-4FBC-B0D6-62FBB69639BD}" name="Connection2168" type="1" refreshedVersion="0" background="1">
    <dbPr connection="DRIVER={Microsoft ODBC for Oracle};UID=TATADB;pwd=TATADB9$;SERVER=MPLUSLIV;"/>
  </connection>
  <connection id="1302" xr16:uid="{1AD98C24-C890-4EAA-BF15-A95736A9BB9C}" name="Connection2169" type="1" refreshedVersion="0" background="1">
    <dbPr connection="DRIVER={Microsoft ODBC for Oracle};UID=TATADB;pwd=TATADB9$;SERVER=MPLUSLIV;"/>
  </connection>
  <connection id="1303" xr16:uid="{479D7B3C-F9A6-4914-BD0E-C25E1EFFB76E}" name="Connection217" type="1" refreshedVersion="0" background="1">
    <dbPr connection="DRIVER={Microsoft ODBC for Oracle};UID=TATADB;pwd=TATADB9$;SERVER=MPLUSLIV;"/>
  </connection>
  <connection id="1304" xr16:uid="{5EBB2F5F-FC42-4B17-AE56-D14330AD6922}" name="Connection2170" type="1" refreshedVersion="0" background="1">
    <dbPr connection="DRIVER={Microsoft ODBC for Oracle};UID=TATADB;pwd=TATADB9$;SERVER=MPLUSLIV;"/>
  </connection>
  <connection id="1305" xr16:uid="{5EDA5178-7F8C-4D6F-B817-22976EBDCBC1}" name="Connection2171" type="1" refreshedVersion="0" background="1">
    <dbPr connection="DRIVER={Microsoft ODBC for Oracle};UID=TATADB;pwd=TATADB9$;SERVER=MPLUSLIV;"/>
  </connection>
  <connection id="1306" xr16:uid="{D2D1B65F-15F4-4994-B0B0-653E892C0CDB}" name="Connection2172" type="1" refreshedVersion="0" background="1">
    <dbPr connection="DRIVER={Microsoft ODBC for Oracle};UID=TATADB;pwd=TATADB9$;SERVER=MPLUSLIV;"/>
  </connection>
  <connection id="1307" xr16:uid="{9AC678FA-DED2-4CCC-8779-330BF12D5E4E}" name="Connection2173" type="1" refreshedVersion="0" background="1">
    <dbPr connection="DRIVER={Microsoft ODBC for Oracle};UID=TATADB;pwd=TATADB9$;SERVER=MPLUSLIV;"/>
  </connection>
  <connection id="1308" xr16:uid="{ECA1D673-C682-4DCE-8ABE-298E966EF104}" name="Connection2174" type="1" refreshedVersion="0" background="1">
    <dbPr connection="DRIVER={Microsoft ODBC for Oracle};UID=TATADB;pwd=TATADB9$;SERVER=MPLUSLIV;"/>
  </connection>
  <connection id="1309" xr16:uid="{41D0424D-C198-41DE-A430-0C339969A7C4}" name="Connection2175" type="1" refreshedVersion="0" background="1">
    <dbPr connection="DRIVER={Microsoft ODBC for Oracle};UID=TATADB;pwd=TATADB9$;SERVER=MPLUSLIV;"/>
  </connection>
  <connection id="1310" xr16:uid="{2F8E8226-3285-40D6-A562-976D035071F5}" name="Connection2176" type="1" refreshedVersion="0" background="1">
    <dbPr connection="DRIVER={Microsoft ODBC for Oracle};UID=TATADB;pwd=TATADB9$;SERVER=MPLUSLIV;"/>
  </connection>
  <connection id="1311" xr16:uid="{36F6E0FF-FA1B-4DFD-8F76-9A7111839DF0}" name="Connection2177" type="1" refreshedVersion="0" background="1">
    <dbPr connection="DRIVER={Microsoft ODBC for Oracle};UID=TATADB;pwd=TATADB9$;SERVER=MPLUSLIV;"/>
  </connection>
  <connection id="1312" xr16:uid="{4B116CA8-EA46-4A4E-A61F-408B04BEBD13}" name="Connection2178" type="1" refreshedVersion="0" background="1">
    <dbPr connection="DRIVER={Microsoft ODBC for Oracle};UID=TATADB;pwd=TATADB9$;SERVER=MPLUSLIV;"/>
  </connection>
  <connection id="1313" xr16:uid="{C56343E6-E721-40A0-B5B8-18E5E0A2629F}" name="Connection2179" type="1" refreshedVersion="0" background="1">
    <dbPr connection="DRIVER={Microsoft ODBC for Oracle};UID=TATADB;pwd=TATADB9$;SERVER=MPLUSLIV;"/>
  </connection>
  <connection id="1314" xr16:uid="{6A7A4062-7D17-4429-A2B6-A7FFA620031D}" name="Connection218" type="1" refreshedVersion="0" background="1">
    <dbPr connection="DRIVER={Microsoft ODBC for Oracle};UID=TATADB;pwd=TATADB9$;SERVER=MPLUSLIV;"/>
  </connection>
  <connection id="1315" xr16:uid="{0CC127B6-7882-4233-A27D-ED9DAE139A06}" name="Connection2180" type="1" refreshedVersion="0" background="1">
    <dbPr connection="DRIVER={Microsoft ODBC for Oracle};UID=TATADB;pwd=TATADB9$;SERVER=MPLUSLIV;"/>
  </connection>
  <connection id="1316" xr16:uid="{B2E88102-10FF-401F-B677-B3299CD71953}" name="Connection2181" type="1" refreshedVersion="0" background="1">
    <dbPr connection="DRIVER={Microsoft ODBC for Oracle};UID=TATADB;pwd=TATADB9$;SERVER=MPLUSLIV;"/>
  </connection>
  <connection id="1317" xr16:uid="{9D2EEBF8-330D-4FE8-B552-2AC367D8C7FA}" name="Connection2182" type="1" refreshedVersion="0" background="1">
    <dbPr connection="DRIVER={Microsoft ODBC for Oracle};UID=TATADB;pwd=TATADB9$;SERVER=MPLUSLIV;"/>
  </connection>
  <connection id="1318" xr16:uid="{D0BDA27F-C235-4678-990D-6C9FFE666F9F}" name="Connection2183" type="1" refreshedVersion="0" background="1">
    <dbPr connection="DRIVER={Microsoft ODBC for Oracle};UID=TATADB;pwd=TATADB9$;SERVER=MPLUSLIV;"/>
  </connection>
  <connection id="1319" xr16:uid="{5C36732C-8B6E-4F9F-A099-87B426935B6B}" name="Connection2184" type="1" refreshedVersion="0" background="1">
    <dbPr connection="DRIVER={Microsoft ODBC for Oracle};UID=TATADB;pwd=TATADB9$;SERVER=MPLUSLIV;"/>
  </connection>
  <connection id="1320" xr16:uid="{CDA1428C-BC3C-4191-9C62-322A507C77A1}" name="Connection2185" type="1" refreshedVersion="0" background="1">
    <dbPr connection="DRIVER={Microsoft ODBC for Oracle};UID=TATADB;pwd=TATADB9$;SERVER=MPLUSLIV;"/>
  </connection>
  <connection id="1321" xr16:uid="{2AEA2C78-2396-4578-A1C7-89891A589492}" name="Connection2186" type="1" refreshedVersion="0" background="1">
    <dbPr connection="DRIVER={Microsoft ODBC for Oracle};UID=TATADB;pwd=TATADB9$;SERVER=MPLUSLIV;"/>
  </connection>
  <connection id="1322" xr16:uid="{43A4343B-E875-4573-9DAE-B46F64D6242D}" name="Connection2187" type="1" refreshedVersion="0" background="1">
    <dbPr connection="DRIVER={Microsoft ODBC for Oracle};UID=TATADB;pwd=TATADB9$;SERVER=MPLUSLIV;"/>
  </connection>
  <connection id="1323" xr16:uid="{7FE2EE71-0D00-440B-884D-057EFFC73D19}" name="Connection2188" type="1" refreshedVersion="0" background="1">
    <dbPr connection="DRIVER={Microsoft ODBC for Oracle};UID=TATADB;pwd=TATADB9$;SERVER=MPLUSLIV;"/>
  </connection>
  <connection id="1324" xr16:uid="{4B831371-EB82-46F7-BC20-D57336C6FB20}" name="Connection2189" type="1" refreshedVersion="0" background="1">
    <dbPr connection="DRIVER={Microsoft ODBC for Oracle};UID=TATADB;pwd=TATADB9$;SERVER=MPLUSLIV;"/>
  </connection>
  <connection id="1325" xr16:uid="{AF486273-4B54-4852-83D9-4C96D3074160}" name="Connection219" type="1" refreshedVersion="0" background="1">
    <dbPr connection="DRIVER={Microsoft ODBC for Oracle};UID=TATADB;pwd=TATADB9$;SERVER=MPLUSLIV;"/>
  </connection>
  <connection id="1326" xr16:uid="{90811F09-96CB-4C10-959C-1C6E1B79A47C}" name="Connection2190" type="1" refreshedVersion="0" background="1">
    <dbPr connection="DRIVER={Microsoft ODBC for Oracle};UID=TATADB;pwd=TATADB9$;SERVER=MPLUSLIV;"/>
  </connection>
  <connection id="1327" xr16:uid="{826B9E44-DD4B-492E-8F57-D642E0583D56}" name="Connection2191" type="1" refreshedVersion="0" background="1">
    <dbPr connection="DRIVER={Microsoft ODBC for Oracle};UID=TATADB;pwd=TATADB9$;SERVER=MPLUSLIV;"/>
  </connection>
  <connection id="1328" xr16:uid="{62EA9F5E-17F7-436C-9B17-553606614F2B}" name="Connection2192" type="1" refreshedVersion="0" background="1">
    <dbPr connection="DRIVER={Microsoft ODBC for Oracle};UID=TATADB;pwd=TATADB9$;SERVER=MPLUSLIV;"/>
  </connection>
  <connection id="1329" xr16:uid="{ABAF9A42-D252-4B0C-8466-F24B9A29FCAB}" name="Connection2193" type="1" refreshedVersion="0" background="1">
    <dbPr connection="DRIVER={Microsoft ODBC for Oracle};UID=TATADB;pwd=TATADB9$;SERVER=MPLUSLIV;"/>
  </connection>
  <connection id="1330" xr16:uid="{21C9F1BB-75C4-4686-AE58-7BCC57CBDA23}" name="Connection2194" type="1" refreshedVersion="0" background="1">
    <dbPr connection="DRIVER={Microsoft ODBC for Oracle};UID=TATADB;pwd=TATADB9$;SERVER=MPLUSLIV;"/>
  </connection>
  <connection id="1331" xr16:uid="{6A3B3FE8-7FA0-44E1-B387-334043B3F94F}" name="Connection2195" type="1" refreshedVersion="0" background="1">
    <dbPr connection="DRIVER={Microsoft ODBC for Oracle};UID=TATADB;pwd=TATADB9$;SERVER=MPLUSLIV;"/>
  </connection>
  <connection id="1332" xr16:uid="{7558D253-8180-4340-A61A-BD8C928F26C7}" name="Connection2196" type="1" refreshedVersion="0" background="1">
    <dbPr connection="DRIVER={Microsoft ODBC for Oracle};UID=TATADB;pwd=TATADB9$;SERVER=MPLUSLIV;"/>
  </connection>
  <connection id="1333" xr16:uid="{ABD9BD88-165E-427D-B279-42AF61CB832D}" name="Connection2197" type="1" refreshedVersion="0" background="1">
    <dbPr connection="DRIVER={Microsoft ODBC for Oracle};UID=TATADB;pwd=TATADB9$;SERVER=MPLUSLIV;"/>
  </connection>
  <connection id="1334" xr16:uid="{18FFF245-6FA0-4965-814A-FE2FF996DD07}" name="Connection2198" type="1" refreshedVersion="0" background="1">
    <dbPr connection="DRIVER={Microsoft ODBC for Oracle};UID=TATADB;pwd=TATADB9$;SERVER=MPLUSLIV;"/>
  </connection>
  <connection id="1335" xr16:uid="{FF57FCF1-5ABD-4438-AF41-54049277AFDF}" name="Connection2199" type="1" refreshedVersion="0" background="1">
    <dbPr connection="DRIVER={Microsoft ODBC for Oracle};UID=TATADB;pwd=TATADB9$;SERVER=MPLUSLIV;"/>
  </connection>
  <connection id="1336" xr16:uid="{1A3E6406-5E59-4495-AF5C-AADC35727F6C}" name="Connection22" type="1" refreshedVersion="0" background="1">
    <dbPr connection="DRIVER={Microsoft ODBC for Oracle};UID=TATADB;pwd=TATADB9$;SERVER=MPLUSLIV;"/>
  </connection>
  <connection id="1337" xr16:uid="{2257397B-168C-43F9-9D7C-A91C8E5813C1}" name="Connection220" type="1" refreshedVersion="0" background="1">
    <dbPr connection="DRIVER={Microsoft ODBC for Oracle};UID=TATADB;pwd=TATADB9$;SERVER=MPLUSLIV;"/>
  </connection>
  <connection id="1338" xr16:uid="{F8CB421C-DFD6-4BBE-ADA3-8E5376DC3C13}" name="Connection2200" type="1" refreshedVersion="0" background="1">
    <dbPr connection="DRIVER={Microsoft ODBC for Oracle};UID=TATADB;pwd=TATADB9$;SERVER=MPLUSLIV;"/>
  </connection>
  <connection id="1339" xr16:uid="{040A6AA4-A794-4FC3-8FA4-96B80C1CDB71}" name="Connection2201" type="1" refreshedVersion="0" background="1">
    <dbPr connection="DRIVER={Microsoft ODBC for Oracle};UID=TATADB;pwd=TATADB9$;SERVER=MPLUSLIV;"/>
  </connection>
  <connection id="1340" xr16:uid="{C03CCF24-A9AB-43C9-BA2B-E9AB1DF5D027}" name="Connection2202" type="1" refreshedVersion="0" background="1">
    <dbPr connection="DRIVER={Microsoft ODBC for Oracle};UID=TATADB;pwd=TATADB9$;SERVER=MPLUSLIV;"/>
  </connection>
  <connection id="1341" xr16:uid="{95FC9D5B-C18B-444F-907A-B915C9B9047B}" name="Connection2203" type="1" refreshedVersion="0" background="1">
    <dbPr connection="DRIVER={Microsoft ODBC for Oracle};UID=TATADB;pwd=TATADB9$;SERVER=MPLUSLIV;"/>
  </connection>
  <connection id="1342" xr16:uid="{CF492ABC-3CDD-4932-9A37-494D2FC75BB4}" name="Connection2204" type="1" refreshedVersion="0" background="1">
    <dbPr connection="DRIVER={Microsoft ODBC for Oracle};UID=TATADB;pwd=TATADB9$;SERVER=MPLUSLIV;"/>
  </connection>
  <connection id="1343" xr16:uid="{0A0D8D28-45C2-450B-B84D-FD15ABB728F6}" name="Connection2205" type="1" refreshedVersion="0" background="1">
    <dbPr connection="DRIVER={Microsoft ODBC for Oracle};UID=TATADB;pwd=TATADB9$;SERVER=MPLUSLIV;"/>
  </connection>
  <connection id="1344" xr16:uid="{EEE05F56-1CE1-4841-8A38-7F72AAA4199B}" name="Connection2206" type="1" refreshedVersion="0" background="1">
    <dbPr connection="DRIVER={Microsoft ODBC for Oracle};UID=TATADB;pwd=TATADB9$;SERVER=MPLUSLIV;"/>
  </connection>
  <connection id="1345" xr16:uid="{25A1490C-8208-4BB2-86F4-408D2C8737AA}" name="Connection2207" type="1" refreshedVersion="0" background="1">
    <dbPr connection="DRIVER={Microsoft ODBC for Oracle};UID=TATADB;pwd=TATADB9$;SERVER=MPLUSLIV;"/>
  </connection>
  <connection id="1346" xr16:uid="{7E97C54F-FE36-42F7-828A-53FE21CE8BC1}" name="Connection2208" type="1" refreshedVersion="0" background="1">
    <dbPr connection="DRIVER={Microsoft ODBC for Oracle};UID=TATADB;pwd=TATADB9$;SERVER=MPLUSLIV;"/>
  </connection>
  <connection id="1347" xr16:uid="{2DD3271D-8BC8-4F05-8115-195E75E10921}" name="Connection2209" type="1" refreshedVersion="0" background="1">
    <dbPr connection="DRIVER={Microsoft ODBC for Oracle};UID=TATADB;pwd=TATADB9$;SERVER=MPLUSLIV;"/>
  </connection>
  <connection id="1348" xr16:uid="{0A7733CC-FE53-41D3-8BA1-C47A4CD0105C}" name="Connection221" type="1" refreshedVersion="0" background="1">
    <dbPr connection="DRIVER={Microsoft ODBC for Oracle};UID=TATADB;pwd=TATADB9$;SERVER=MPLUSLIV;"/>
  </connection>
  <connection id="1349" xr16:uid="{8812462F-8DB8-402F-B267-08C654F1F4EE}" name="Connection2210" type="1" refreshedVersion="0" background="1">
    <dbPr connection="DRIVER={Microsoft ODBC for Oracle};UID=TATADB;pwd=TATADB9$;SERVER=MPLUSLIV;"/>
  </connection>
  <connection id="1350" xr16:uid="{7C01C7C3-76C7-4111-8645-BA071FF10B40}" name="Connection2211" type="1" refreshedVersion="0" background="1">
    <dbPr connection="DRIVER={Microsoft ODBC for Oracle};UID=TATADB;pwd=TATADB9$;SERVER=MPLUSLIV;"/>
  </connection>
  <connection id="1351" xr16:uid="{B2902A2C-7683-4934-A785-3793FA5A9D7F}" name="Connection2212" type="1" refreshedVersion="0" background="1">
    <dbPr connection="DRIVER={Microsoft ODBC for Oracle};UID=TATADB;pwd=TATADB9$;SERVER=MPLUSLIV;"/>
  </connection>
  <connection id="1352" xr16:uid="{3ED400B3-3BA6-4D5D-AE12-5F770EDCA2DB}" name="Connection2213" type="1" refreshedVersion="0" background="1">
    <dbPr connection="DRIVER={Microsoft ODBC for Oracle};UID=TATADB;pwd=TATADB9$;SERVER=MPLUSLIV;"/>
  </connection>
  <connection id="1353" xr16:uid="{79E2EAEE-51DC-4B8D-9E0E-6DE88A0672C3}" name="Connection2214" type="1" refreshedVersion="0" background="1">
    <dbPr connection="DRIVER={Microsoft ODBC for Oracle};UID=TATADB;pwd=TATADB9$;SERVER=MPLUSLIV;"/>
  </connection>
  <connection id="1354" xr16:uid="{0A25A9E1-B4D0-4B53-8849-229E38A9A49B}" name="Connection2215" type="1" refreshedVersion="0" background="1">
    <dbPr connection="DRIVER={Microsoft ODBC for Oracle};UID=TATADB;pwd=TATADB9$;SERVER=MPLUSLIV;"/>
  </connection>
  <connection id="1355" xr16:uid="{67BF3FC8-FCCD-4503-9A24-170F3CDF6A3D}" name="Connection2216" type="1" refreshedVersion="0" background="1">
    <dbPr connection="DRIVER={Microsoft ODBC for Oracle};UID=TATADB;pwd=TATADB9$;SERVER=MPLUSLIV;"/>
  </connection>
  <connection id="1356" xr16:uid="{3F524696-C774-4A66-BEC4-37273E18E1AD}" name="Connection2217" type="1" refreshedVersion="0" background="1">
    <dbPr connection="DRIVER={Microsoft ODBC for Oracle};UID=TATADB;pwd=TATADB9$;SERVER=MPLUSLIV;"/>
  </connection>
  <connection id="1357" xr16:uid="{BA3A2D43-10AB-47BC-AFA0-64B2DD1525CC}" name="Connection2218" type="1" refreshedVersion="0" background="1">
    <dbPr connection="DRIVER={Microsoft ODBC for Oracle};UID=TATADB;pwd=TATADB9$;SERVER=MPLUSLIV;"/>
  </connection>
  <connection id="1358" xr16:uid="{7AFF9F91-6FB2-4D77-A974-414ECA17BBE6}" name="Connection2219" type="1" refreshedVersion="0" background="1">
    <dbPr connection="DRIVER={Microsoft ODBC for Oracle};UID=TATADB;pwd=TATADB9$;SERVER=MPLUSLIV;"/>
  </connection>
  <connection id="1359" xr16:uid="{F0301CA2-FAE2-408B-BA6D-696877499528}" name="Connection222" type="1" refreshedVersion="0" background="1">
    <dbPr connection="DRIVER={Microsoft ODBC for Oracle};UID=TATADB;pwd=TATADB9$;SERVER=MPLUSLIV;"/>
  </connection>
  <connection id="1360" xr16:uid="{1A4D313A-DDA6-424A-BA68-1E4EB2497DC3}" name="Connection2220" type="1" refreshedVersion="0" background="1">
    <dbPr connection="DRIVER={Microsoft ODBC for Oracle};UID=TATADB;pwd=TATADB9$;SERVER=MPLUSLIV;"/>
  </connection>
  <connection id="1361" xr16:uid="{A928543D-FC24-4E8B-98D5-690A76784866}" name="Connection2221" type="1" refreshedVersion="0" background="1">
    <dbPr connection="DRIVER={Microsoft ODBC for Oracle};UID=TATADB;pwd=TATADB9$;SERVER=MPLUSLIV;"/>
  </connection>
  <connection id="1362" xr16:uid="{E2031CA8-B5A7-4398-BAF4-75F1184DD64C}" name="Connection2222" type="1" refreshedVersion="0" background="1">
    <dbPr connection="DRIVER={Microsoft ODBC for Oracle};UID=TATADB;pwd=TATADB9$;SERVER=MPLUSLIV;"/>
  </connection>
  <connection id="1363" xr16:uid="{48A47563-EA15-490A-B046-A073839B2FF4}" name="Connection2223" type="1" refreshedVersion="0" background="1">
    <dbPr connection="DRIVER={Microsoft ODBC for Oracle};UID=TATADB;pwd=TATADB9$;SERVER=MPLUSLIV;"/>
  </connection>
  <connection id="1364" xr16:uid="{FD1DFEB6-C14A-4644-BAEA-776EEA70EACB}" name="Connection2224" type="1" refreshedVersion="0" background="1">
    <dbPr connection="DRIVER={Microsoft ODBC for Oracle};UID=TATADB;pwd=TATADB9$;SERVER=MPLUSLIV;"/>
  </connection>
  <connection id="1365" xr16:uid="{41A7A7E9-4896-47A3-BA8F-3FAF7333686B}" name="Connection2225" type="1" refreshedVersion="0" background="1">
    <dbPr connection="DRIVER={Microsoft ODBC for Oracle};UID=TATADB;pwd=TATADB9$;SERVER=MPLUSLIV;"/>
  </connection>
  <connection id="1366" xr16:uid="{FEA4D365-937D-47AD-A0C8-91F6DAE0050A}" name="Connection2226" type="1" refreshedVersion="0" background="1">
    <dbPr connection="DRIVER={Microsoft ODBC for Oracle};UID=TATADB;pwd=TATADB9$;SERVER=MPLUSLIV;"/>
  </connection>
  <connection id="1367" xr16:uid="{96E986B9-482E-4698-A8A6-885461A08134}" name="Connection2227" type="1" refreshedVersion="0" background="1">
    <dbPr connection="DRIVER={Microsoft ODBC for Oracle};UID=TATADB;pwd=TATADB9$;SERVER=MPLUSLIV;"/>
  </connection>
  <connection id="1368" xr16:uid="{981B888C-9358-4222-B2B3-006FE3A0C5DA}" name="Connection2228" type="1" refreshedVersion="0" background="1">
    <dbPr connection="DRIVER={Microsoft ODBC for Oracle};UID=TATADB;pwd=TATADB9$;SERVER=MPLUSLIV;"/>
  </connection>
  <connection id="1369" xr16:uid="{A63C533A-C47D-4679-88AE-67F5C67EFB83}" name="Connection2229" type="1" refreshedVersion="0" background="1">
    <dbPr connection="DRIVER={Microsoft ODBC for Oracle};UID=TATADB;pwd=TATADB9$;SERVER=MPLUSLIV;"/>
  </connection>
  <connection id="1370" xr16:uid="{2F01D515-D9D3-4F73-BD52-EBC946D124A6}" name="Connection223" type="1" refreshedVersion="0" background="1">
    <dbPr connection="DRIVER={Microsoft ODBC for Oracle};UID=TATADB;pwd=TATADB9$;SERVER=MPLUSLIV;"/>
  </connection>
  <connection id="1371" xr16:uid="{1929697D-5C80-4516-9601-8DE6091F15CE}" name="Connection2230" type="1" refreshedVersion="0" background="1">
    <dbPr connection="DRIVER={Microsoft ODBC for Oracle};UID=TATADB;pwd=TATADB9$;SERVER=MPLUSLIV;"/>
  </connection>
  <connection id="1372" xr16:uid="{27840B68-69D4-452D-874E-99D211D1EAF8}" name="Connection2231" type="1" refreshedVersion="0" background="1">
    <dbPr connection="DRIVER={Microsoft ODBC for Oracle};UID=TATADB;pwd=TATADB9$;SERVER=MPLUSLIV;"/>
  </connection>
  <connection id="1373" xr16:uid="{9DB7FDDC-5993-4B16-B43C-846032E41E95}" name="Connection2232" type="1" refreshedVersion="0" background="1">
    <dbPr connection="DRIVER={Microsoft ODBC for Oracle};UID=TATADB;pwd=TATADB9$;SERVER=MPLUSLIV;"/>
  </connection>
  <connection id="1374" xr16:uid="{94FC5594-6A7C-45CD-99CA-92D3AD6B71AD}" name="Connection2233" type="1" refreshedVersion="0" background="1">
    <dbPr connection="DRIVER={Microsoft ODBC for Oracle};UID=TATADB;pwd=TATADB9$;SERVER=MPLUSLIV;"/>
  </connection>
  <connection id="1375" xr16:uid="{792650F4-E3B8-4DDC-80A0-C1274031D60C}" name="Connection2234" type="1" refreshedVersion="0" background="1">
    <dbPr connection="DRIVER={Microsoft ODBC for Oracle};UID=TATADB;pwd=TATADB9$;SERVER=MPLUSLIV;"/>
  </connection>
  <connection id="1376" xr16:uid="{65DD9CAB-165B-4268-92E9-6E0072E7DE69}" name="Connection2235" type="1" refreshedVersion="0" background="1">
    <dbPr connection="DRIVER={Microsoft ODBC for Oracle};UID=TATADB;pwd=TATADB9$;SERVER=MPLUSLIV;"/>
  </connection>
  <connection id="1377" xr16:uid="{264737EE-D233-410A-89F7-8E3948E0E373}" name="Connection2236" type="1" refreshedVersion="0" background="1">
    <dbPr connection="DRIVER={Microsoft ODBC for Oracle};UID=TATADB;pwd=TATADB9$;SERVER=MPLUSLIV;"/>
  </connection>
  <connection id="1378" xr16:uid="{C054F62F-E7AE-407C-9070-C95FC28EE33B}" name="Connection2237" type="1" refreshedVersion="0" background="1">
    <dbPr connection="DRIVER={Microsoft ODBC for Oracle};UID=TATADB;pwd=TATADB9$;SERVER=MPLUSLIV;"/>
  </connection>
  <connection id="1379" xr16:uid="{2A454D91-59A7-43D0-89C2-D11A7588AE10}" name="Connection2238" type="1" refreshedVersion="0" background="1">
    <dbPr connection="DRIVER={Microsoft ODBC for Oracle};UID=TATADB;pwd=TATADB9$;SERVER=MPLUSLIV;"/>
  </connection>
  <connection id="1380" xr16:uid="{3C23F5CB-93CF-40F2-8C63-ED51244E4373}" name="Connection2239" type="1" refreshedVersion="0" background="1">
    <dbPr connection="DRIVER={Microsoft ODBC for Oracle};UID=TATADB;pwd=TATADB9$;SERVER=MPLUSLIV;"/>
  </connection>
  <connection id="1381" xr16:uid="{B4720F2B-63CC-4632-8924-9098644F25BF}" name="Connection224" type="1" refreshedVersion="0" background="1">
    <dbPr connection="DRIVER={Microsoft ODBC for Oracle};UID=TATADB;pwd=TATADB9$;SERVER=MPLUSLIV;"/>
  </connection>
  <connection id="1382" xr16:uid="{AA75087D-34F1-4280-B9AA-A791FC80E1EE}" name="Connection2240" type="1" refreshedVersion="0" background="1">
    <dbPr connection="DRIVER={Microsoft ODBC for Oracle};UID=TATADB;pwd=TATADB9$;SERVER=MPLUSLIV;"/>
  </connection>
  <connection id="1383" xr16:uid="{7DD8D293-4807-496D-830B-0E8020476165}" name="Connection2241" type="1" refreshedVersion="0" background="1">
    <dbPr connection="DRIVER={Microsoft ODBC for Oracle};UID=TATADB;pwd=TATADB9$;SERVER=MPLUSLIV;"/>
  </connection>
  <connection id="1384" xr16:uid="{C64BFFD8-04EB-46BA-B001-AE3F8404B9D3}" name="Connection2242" type="1" refreshedVersion="0" background="1">
    <dbPr connection="DRIVER={Microsoft ODBC for Oracle};UID=TATADB;pwd=TATADB9$;SERVER=MPLUSLIV;"/>
  </connection>
  <connection id="1385" xr16:uid="{AE3CACEF-529A-4F94-9880-929B48DB1587}" name="Connection2243" type="1" refreshedVersion="0" background="1">
    <dbPr connection="DRIVER={Microsoft ODBC for Oracle};UID=TATADB;pwd=TATADB9$;SERVER=MPLUSLIV;"/>
  </connection>
  <connection id="1386" xr16:uid="{B2749704-1745-4D31-B482-413766BAE602}" name="Connection2244" type="1" refreshedVersion="0" background="1">
    <dbPr connection="DRIVER={Microsoft ODBC for Oracle};UID=TATADB;pwd=TATADB9$;SERVER=MPLUSLIV;"/>
  </connection>
  <connection id="1387" xr16:uid="{DB75E756-AA3F-40CA-9F64-FA073BF37761}" name="Connection2245" type="1" refreshedVersion="0" background="1">
    <dbPr connection="DRIVER={Microsoft ODBC for Oracle};UID=TATADB;pwd=TATADB9$;SERVER=MPLUSLIV;"/>
  </connection>
  <connection id="1388" xr16:uid="{EFCE47F6-5A4C-413F-A4AC-045B12E9C75B}" name="Connection2246" type="1" refreshedVersion="0" background="1">
    <dbPr connection="DRIVER={Microsoft ODBC for Oracle};UID=TATADB;pwd=TATADB9$;SERVER=MPLUSLIV;"/>
  </connection>
  <connection id="1389" xr16:uid="{2608F8FD-D378-4375-982B-FAFA9396CABC}" name="Connection2247" type="1" refreshedVersion="0" background="1">
    <dbPr connection="DRIVER={Microsoft ODBC for Oracle};UID=TATADB;pwd=TATADB9$;SERVER=MPLUSLIV;"/>
  </connection>
  <connection id="1390" xr16:uid="{0ED2A601-55A6-4539-B598-E0F2EDA6C6F7}" name="Connection2248" type="1" refreshedVersion="0" background="1">
    <dbPr connection="DRIVER={Microsoft ODBC for Oracle};UID=TATADB;pwd=TATADB9$;SERVER=MPLUSLIV;"/>
  </connection>
  <connection id="1391" xr16:uid="{90BC1D31-5C4E-429D-870A-CF957B658BD2}" name="Connection2249" type="1" refreshedVersion="0" background="1">
    <dbPr connection="DRIVER={Microsoft ODBC for Oracle};UID=TATADB;pwd=TATADB9$;SERVER=MPLUSLIV;"/>
  </connection>
  <connection id="1392" xr16:uid="{8832EAF1-BFF9-4E15-BEFB-33AE6E1379C1}" name="Connection225" type="1" refreshedVersion="0" background="1">
    <dbPr connection="DRIVER={Microsoft ODBC for Oracle};UID=TATADB;pwd=TATADB9$;SERVER=MPLUSLIV;"/>
  </connection>
  <connection id="1393" xr16:uid="{856EAF86-147C-4051-9FD1-0B552A3824D4}" name="Connection2250" type="1" refreshedVersion="0" background="1">
    <dbPr connection="DRIVER={Microsoft ODBC for Oracle};UID=TATADB;pwd=TATADB9$;SERVER=MPLUSLIV;"/>
  </connection>
  <connection id="1394" xr16:uid="{35AED137-AB3B-4AEF-BB36-7EB22301B47B}" name="Connection2251" type="1" refreshedVersion="0" background="1">
    <dbPr connection="DRIVER={Microsoft ODBC for Oracle};UID=TATADB;pwd=TATADB9$;SERVER=MPLUSLIV;"/>
  </connection>
  <connection id="1395" xr16:uid="{FBDBF5C3-D97F-424E-A80B-CE9A5EE4F978}" name="Connection2252" type="1" refreshedVersion="0" background="1">
    <dbPr connection="DRIVER={Microsoft ODBC for Oracle};UID=TATADB;pwd=TATADB9$;SERVER=MPLUSLIV;"/>
  </connection>
  <connection id="1396" xr16:uid="{4299FEBC-751E-4B54-9C33-8B3A1A4D1496}" name="Connection2253" type="1" refreshedVersion="0" background="1">
    <dbPr connection="DRIVER={Microsoft ODBC for Oracle};UID=TATADB;pwd=TATADB9$;SERVER=MPLUSLIV;"/>
  </connection>
  <connection id="1397" xr16:uid="{09EEA294-CAA4-4D67-852B-EA83FC431AAB}" name="Connection2254" type="1" refreshedVersion="0" background="1">
    <dbPr connection="DRIVER={Microsoft ODBC for Oracle};UID=TATADB;pwd=TATADB9$;SERVER=MPLUSLIV;"/>
  </connection>
  <connection id="1398" xr16:uid="{8DD21D17-5A20-46C3-9C6F-81E5FE138A04}" name="Connection2255" type="1" refreshedVersion="0" background="1">
    <dbPr connection="DRIVER={Microsoft ODBC for Oracle};UID=TATADB;pwd=TATADB9$;SERVER=MPLUSLIV;"/>
  </connection>
  <connection id="1399" xr16:uid="{920A973E-7231-485B-A63E-87C9BE4519FF}" name="Connection2256" type="1" refreshedVersion="0" background="1">
    <dbPr connection="DRIVER={Microsoft ODBC for Oracle};UID=TATADB;pwd=TATADB9$;SERVER=MPLUSLIV;"/>
  </connection>
  <connection id="1400" xr16:uid="{8325460A-6EB4-461E-B78B-FE0C573BB39B}" name="Connection2257" type="1" refreshedVersion="0" background="1">
    <dbPr connection="DRIVER={Microsoft ODBC for Oracle};UID=TATADB;pwd=TATADB9$;SERVER=MPLUSLIV;"/>
  </connection>
  <connection id="1401" xr16:uid="{B57BD697-1427-4390-8319-C29325BE5BFC}" name="Connection2258" type="1" refreshedVersion="0" background="1">
    <dbPr connection="DRIVER={Microsoft ODBC for Oracle};UID=TATADB;pwd=TATADB9$;SERVER=MPLUSLIV;"/>
  </connection>
  <connection id="1402" xr16:uid="{E7F4CFB2-C6DD-4AF1-8CAE-51CC64F25A86}" name="Connection2259" type="1" refreshedVersion="0" background="1">
    <dbPr connection="DRIVER={Microsoft ODBC for Oracle};UID=TATADB;pwd=TATADB9$;SERVER=MPLUSLIV;"/>
  </connection>
  <connection id="1403" xr16:uid="{EF2286D5-1377-4006-8D57-FD33EF241213}" name="Connection226" type="1" refreshedVersion="0" background="1">
    <dbPr connection="DRIVER={Microsoft ODBC for Oracle};UID=TATADB;pwd=TATADB9$;SERVER=MPLUSLIV;"/>
  </connection>
  <connection id="1404" xr16:uid="{17FBF575-AA74-4644-94AE-11FEC0EA5B1B}" name="Connection2260" type="1" refreshedVersion="0" background="1">
    <dbPr connection="DRIVER={Microsoft ODBC for Oracle};UID=TATADB;pwd=TATADB9$;SERVER=MPLUSLIV;"/>
  </connection>
  <connection id="1405" xr16:uid="{EBEC6313-36E3-48DA-B94E-48D79E231C60}" name="Connection2261" type="1" refreshedVersion="0" background="1">
    <dbPr connection="DRIVER={Microsoft ODBC for Oracle};UID=TATADB;pwd=TATADB9$;SERVER=MPLUSLIV;"/>
  </connection>
  <connection id="1406" xr16:uid="{6B961423-DC43-4E08-B950-ECE27C636ECA}" name="Connection2262" type="1" refreshedVersion="0" background="1">
    <dbPr connection="DRIVER={Microsoft ODBC for Oracle};UID=TATADB;pwd=TATADB9$;SERVER=MPLUSLIV;"/>
  </connection>
  <connection id="1407" xr16:uid="{A0EDFFE7-2D00-482B-A810-318E408E3275}" name="Connection2263" type="1" refreshedVersion="0" background="1">
    <dbPr connection="DRIVER={Microsoft ODBC for Oracle};UID=TATADB;pwd=TATADB9$;SERVER=MPLUSLIV;"/>
  </connection>
  <connection id="1408" xr16:uid="{1463681D-D61D-450F-BBE3-A17D88192FC7}" name="Connection2264" type="1" refreshedVersion="0" background="1">
    <dbPr connection="DRIVER={Microsoft ODBC for Oracle};UID=TATADB;pwd=TATADB9$;SERVER=MPLUSLIV;"/>
  </connection>
  <connection id="1409" xr16:uid="{7A45C438-0F69-4DFB-A851-9014DAA79B4C}" name="Connection2265" type="1" refreshedVersion="0" background="1">
    <dbPr connection="DRIVER={Microsoft ODBC for Oracle};UID=TATADB;pwd=TATADB9$;SERVER=MPLUSLIV;"/>
  </connection>
  <connection id="1410" xr16:uid="{8983DC2A-B083-4E9B-B673-0C45D26AAF06}" name="Connection2266" type="1" refreshedVersion="0" background="1">
    <dbPr connection="DRIVER={Microsoft ODBC for Oracle};UID=TATADB;pwd=TATADB9$;SERVER=MPLUSLIV;"/>
  </connection>
  <connection id="1411" xr16:uid="{7C80AB6F-627B-4E1E-9CCE-6756680512CE}" name="Connection2267" type="1" refreshedVersion="0" background="1">
    <dbPr connection="DRIVER={Microsoft ODBC for Oracle};UID=TATADB;pwd=TATADB9$;SERVER=MPLUSLIV;"/>
  </connection>
  <connection id="1412" xr16:uid="{B4CD7EAF-D849-4B34-A33F-A20D6A7FBFF7}" name="Connection2268" type="1" refreshedVersion="0" background="1">
    <dbPr connection="DRIVER={Microsoft ODBC for Oracle};UID=TATADB;pwd=TATADB9$;SERVER=MPLUSLIV;"/>
  </connection>
  <connection id="1413" xr16:uid="{D062B49D-D4CD-4133-B8AE-7276FF3D2946}" name="Connection2269" type="1" refreshedVersion="0" background="1">
    <dbPr connection="DRIVER={Microsoft ODBC for Oracle};UID=TATADB;pwd=TATADB9$;SERVER=MPLUSLIV;"/>
  </connection>
  <connection id="1414" xr16:uid="{71D65EB0-059C-411D-831F-F063964F597D}" name="Connection227" type="1" refreshedVersion="0" background="1">
    <dbPr connection="DRIVER={Microsoft ODBC for Oracle};UID=TATADB;pwd=TATADB9$;SERVER=MPLUSLIV;"/>
  </connection>
  <connection id="1415" xr16:uid="{8A7304C9-2D55-4E27-BB65-7308102F5667}" name="Connection2270" type="1" refreshedVersion="0" background="1">
    <dbPr connection="DRIVER={Microsoft ODBC for Oracle};UID=TATADB;pwd=TATADB9$;SERVER=MPLUSLIV;"/>
  </connection>
  <connection id="1416" xr16:uid="{BBC89D95-8111-496C-B82F-B9A56AE4676C}" name="Connection2271" type="1" refreshedVersion="0" background="1">
    <dbPr connection="DRIVER={Microsoft ODBC for Oracle};UID=TATADB;pwd=TATADB9$;SERVER=MPLUSLIV;"/>
  </connection>
  <connection id="1417" xr16:uid="{7C3B8AA9-2E59-4C1C-9DE3-2E52D85662A2}" name="Connection2272" type="1" refreshedVersion="0" background="1">
    <dbPr connection="DRIVER={Microsoft ODBC for Oracle};UID=TATADB;pwd=TATADB9$;SERVER=MPLUSLIV;"/>
  </connection>
  <connection id="1418" xr16:uid="{391E1DDC-6659-4AE8-A851-B3E3CBF4C355}" name="Connection2273" type="1" refreshedVersion="0" background="1">
    <dbPr connection="DRIVER={Microsoft ODBC for Oracle};UID=TATADB;pwd=TATADB9$;SERVER=MPLUSLIV;"/>
  </connection>
  <connection id="1419" xr16:uid="{C91B398A-3503-45C7-B080-60CC6FBBC952}" name="Connection2274" type="1" refreshedVersion="0" background="1">
    <dbPr connection="DRIVER={Microsoft ODBC for Oracle};UID=TATADB;pwd=TATADB9$;SERVER=MPLUSLIV;"/>
  </connection>
  <connection id="1420" xr16:uid="{F44E612A-0B8B-461A-AE5F-0B7207DBB5F4}" name="Connection2275" type="1" refreshedVersion="0" background="1">
    <dbPr connection="DRIVER={Microsoft ODBC for Oracle};UID=TATADB;pwd=TATADB9$;SERVER=MPLUSLIV;"/>
  </connection>
  <connection id="1421" xr16:uid="{C0A89A54-3F5D-4120-A03B-F07477680BB5}" name="Connection2276" type="1" refreshedVersion="0" background="1">
    <dbPr connection="DRIVER={Microsoft ODBC for Oracle};UID=TATADB;pwd=TATADB9$;SERVER=MPLUSLIV;"/>
  </connection>
  <connection id="1422" xr16:uid="{C50B6EB0-6ED9-47D5-80E7-256E54DA8DB9}" name="Connection2277" type="1" refreshedVersion="0" background="1">
    <dbPr connection="DRIVER={Microsoft ODBC for Oracle};UID=TATADB;pwd=TATADB9$;SERVER=MPLUSLIV;"/>
  </connection>
  <connection id="1423" xr16:uid="{C84F9BC8-5269-4BBA-A92B-F30E7366DCF7}" name="Connection2278" type="1" refreshedVersion="0" background="1">
    <dbPr connection="DRIVER={Microsoft ODBC for Oracle};UID=TATADB;pwd=TATADB9$;SERVER=MPLUSLIV;"/>
  </connection>
  <connection id="1424" xr16:uid="{BE86A239-47A9-40AF-90FC-D7BBC21591D9}" name="Connection2279" type="1" refreshedVersion="0" background="1">
    <dbPr connection="DRIVER={Microsoft ODBC for Oracle};UID=TATADB;pwd=TATADB9$;SERVER=MPLUSLIV;"/>
  </connection>
  <connection id="1425" xr16:uid="{7E26E3E0-2DB1-4BEF-B27C-73B27F9C8750}" name="Connection228" type="1" refreshedVersion="0" background="1">
    <dbPr connection="DRIVER={Microsoft ODBC for Oracle};UID=TATADB;pwd=TATADB9$;SERVER=MPLUSLIV;"/>
  </connection>
  <connection id="1426" xr16:uid="{8004E6BD-672B-4D21-9932-C300B2153C19}" name="Connection2280" type="1" refreshedVersion="0" background="1">
    <dbPr connection="DRIVER={Microsoft ODBC for Oracle};UID=TATADB;pwd=TATADB9$;SERVER=MPLUSLIV;"/>
  </connection>
  <connection id="1427" xr16:uid="{2AF18E4B-C63D-4DEA-A4C1-44746826B14D}" name="Connection2281" type="1" refreshedVersion="0" background="1">
    <dbPr connection="DRIVER={Microsoft ODBC for Oracle};UID=TATADB;pwd=TATADB9$;SERVER=MPLUSLIV;"/>
  </connection>
  <connection id="1428" xr16:uid="{65128CC8-85B7-4DB2-A6EB-F03643EA759F}" name="Connection2282" type="1" refreshedVersion="0" background="1">
    <dbPr connection="DRIVER={Microsoft ODBC for Oracle};UID=TATADB;pwd=TATADB9$;SERVER=MPLUSLIV;"/>
  </connection>
  <connection id="1429" xr16:uid="{442A039C-C51E-4964-B8A6-81A91F7DC0AB}" name="Connection2283" type="1" refreshedVersion="0" background="1">
    <dbPr connection="DRIVER={Microsoft ODBC for Oracle};UID=TATADB;pwd=TATADB9$;SERVER=MPLUSLIV;"/>
  </connection>
  <connection id="1430" xr16:uid="{845AF32B-84EC-439C-9988-E00253135693}" name="Connection2284" type="1" refreshedVersion="0" background="1">
    <dbPr connection="DRIVER={Microsoft ODBC for Oracle};UID=TATADB;pwd=TATADB9$;SERVER=MPLUSLIV;"/>
  </connection>
  <connection id="1431" xr16:uid="{45188E35-F8CE-484E-B9A7-6578998A52DD}" name="Connection2285" type="1" refreshedVersion="0" background="1">
    <dbPr connection="DRIVER={Microsoft ODBC for Oracle};UID=TATADB;pwd=TATADB9$;SERVER=MPLUSLIV;"/>
  </connection>
  <connection id="1432" xr16:uid="{3FBAF422-33D7-4987-B197-DE49D110E583}" name="Connection2286" type="1" refreshedVersion="0" background="1">
    <dbPr connection="DRIVER={Microsoft ODBC for Oracle};UID=TATADB;pwd=TATADB9$;SERVER=MPLUSLIV;"/>
  </connection>
  <connection id="1433" xr16:uid="{4B5A12E9-1448-425A-B41A-D08C817BA110}" name="Connection2287" type="1" refreshedVersion="0" background="1">
    <dbPr connection="DRIVER={Microsoft ODBC for Oracle};UID=TATADB;pwd=TATADB9$;SERVER=MPLUSLIV;"/>
  </connection>
  <connection id="1434" xr16:uid="{42CD56EA-FE87-4C7E-A1BE-D87BF616413E}" name="Connection2288" type="1" refreshedVersion="0" background="1">
    <dbPr connection="DRIVER={Microsoft ODBC for Oracle};UID=TATADB;pwd=TATADB9$;SERVER=MPLUSLIV;"/>
  </connection>
  <connection id="1435" xr16:uid="{9E7DE91C-0398-4E4A-95E6-6693A071C2BD}" name="Connection2289" type="1" refreshedVersion="0" background="1">
    <dbPr connection="DRIVER={Microsoft ODBC for Oracle};UID=TATADB;pwd=TATADB9$;SERVER=MPLUSLIV;"/>
  </connection>
  <connection id="1436" xr16:uid="{137033C3-4BC3-4594-96F7-4585EC8DE81C}" name="Connection229" type="1" refreshedVersion="0" background="1">
    <dbPr connection="DRIVER={Microsoft ODBC for Oracle};UID=TATADB;pwd=TATADB9$;SERVER=MPLUSLIV;"/>
  </connection>
  <connection id="1437" xr16:uid="{5B13A89A-70F7-4003-9CF8-519793167D76}" name="Connection2290" type="1" refreshedVersion="0" background="1">
    <dbPr connection="DRIVER={Microsoft ODBC for Oracle};UID=TATADB;pwd=TATADB9$;SERVER=MPLUSLIV;"/>
  </connection>
  <connection id="1438" xr16:uid="{9C923B9B-3146-4792-8A5F-1062B2EE62BB}" name="Connection2291" type="1" refreshedVersion="0" background="1">
    <dbPr connection="DRIVER={Microsoft ODBC for Oracle};UID=TATADB;pwd=TATADB9$;SERVER=MPLUSLIV;"/>
  </connection>
  <connection id="1439" xr16:uid="{E706F52F-4AB9-4C4E-A2D7-3413C23817F5}" name="Connection2292" type="1" refreshedVersion="0" background="1">
    <dbPr connection="DRIVER={Microsoft ODBC for Oracle};UID=TATADB;pwd=TATADB9$;SERVER=MPLUSLIV;"/>
  </connection>
  <connection id="1440" xr16:uid="{2D2FAA17-6334-42EE-9CC8-FAC785886562}" name="Connection2293" type="1" refreshedVersion="0" background="1">
    <dbPr connection="DRIVER={Microsoft ODBC for Oracle};UID=TATADB;pwd=TATADB9$;SERVER=MPLUSLIV;"/>
  </connection>
  <connection id="1441" xr16:uid="{DCDE8128-FFC8-4D7A-AF19-8DF5890EF38E}" name="Connection2294" type="1" refreshedVersion="0" background="1">
    <dbPr connection="DRIVER={Microsoft ODBC for Oracle};UID=TATADB;pwd=TATADB9$;SERVER=MPLUSLIV;"/>
  </connection>
  <connection id="1442" xr16:uid="{FB74E068-8326-42F9-99AA-EAF2554FB728}" name="Connection2295" type="1" refreshedVersion="0" background="1">
    <dbPr connection="DRIVER={Microsoft ODBC for Oracle};UID=TATADB;pwd=TATADB9$;SERVER=MPLUSLIV;"/>
  </connection>
  <connection id="1443" xr16:uid="{7911A7A8-7FB4-46DC-97C9-EF3F3D9CAC60}" name="Connection2296" type="1" refreshedVersion="0" background="1">
    <dbPr connection="DRIVER={Microsoft ODBC for Oracle};UID=TATADB;pwd=TATADB9$;SERVER=MPLUSLIV;"/>
  </connection>
  <connection id="1444" xr16:uid="{96DC8F37-D1E3-4F7E-BBA2-7BD6715172DD}" name="Connection2297" type="1" refreshedVersion="0" background="1">
    <dbPr connection="DRIVER={Microsoft ODBC for Oracle};UID=TATADB;pwd=TATADB9$;SERVER=MPLUSLIV;"/>
  </connection>
  <connection id="1445" xr16:uid="{BCAE61CB-E023-47B7-9D4E-C0F1F9872742}" name="Connection2298" type="1" refreshedVersion="0" background="1">
    <dbPr connection="DRIVER={Microsoft ODBC for Oracle};UID=TATADB;pwd=TATADB9$;SERVER=MPLUSLIV;"/>
  </connection>
  <connection id="1446" xr16:uid="{C842FB15-6C5E-4C2C-B958-8CA422AD5289}" name="Connection2299" type="1" refreshedVersion="0" background="1">
    <dbPr connection="DRIVER={Microsoft ODBC for Oracle};UID=TATADB;pwd=TATADB9$;SERVER=MPLUSLIV;"/>
  </connection>
  <connection id="1447" xr16:uid="{17E0C901-E734-4AFA-8561-044D5FD8AF3E}" name="Connection23" type="1" refreshedVersion="0" background="1">
    <dbPr connection="DRIVER={Microsoft ODBC for Oracle};UID=TATADB;pwd=TATADB9$;SERVER=MPLUSLIV;"/>
  </connection>
  <connection id="1448" xr16:uid="{3A935416-B294-4F40-B349-04830502D883}" name="Connection230" type="1" refreshedVersion="0" background="1">
    <dbPr connection="DRIVER={Microsoft ODBC for Oracle};UID=TATADB;pwd=TATADB9$;SERVER=MPLUSLIV;"/>
  </connection>
  <connection id="1449" xr16:uid="{FF1C5FE5-DF5F-490E-B259-2C0D6F26DF32}" name="Connection2300" type="1" refreshedVersion="0" background="1">
    <dbPr connection="DRIVER={Microsoft ODBC for Oracle};UID=TATADB;pwd=TATADB9$;SERVER=MPLUSLIV;"/>
  </connection>
  <connection id="1450" xr16:uid="{76168706-DF03-4BE4-80D7-D3D07D32F46A}" name="Connection2301" type="1" refreshedVersion="0" background="1">
    <dbPr connection="DRIVER={Microsoft ODBC for Oracle};UID=TATADB;pwd=TATADB9$;SERVER=MPLUSLIV;"/>
  </connection>
  <connection id="1451" xr16:uid="{BDABE2DD-B50A-49D3-AE0F-C62C8C3472E2}" name="Connection2302" type="1" refreshedVersion="0" background="1">
    <dbPr connection="DRIVER={Microsoft ODBC for Oracle};UID=TATADB;pwd=TATADB9$;SERVER=MPLUSLIV;"/>
  </connection>
  <connection id="1452" xr16:uid="{9E774345-3AEC-412B-8817-FD7BCB201D94}" name="Connection2303" type="1" refreshedVersion="0" background="1">
    <dbPr connection="DRIVER={Microsoft ODBC for Oracle};UID=TATADB;pwd=TATADB9$;SERVER=MPLUSLIV;"/>
  </connection>
  <connection id="1453" xr16:uid="{946AB5FF-C56B-49C2-9703-D270D19ABFDC}" name="Connection2304" type="1" refreshedVersion="0" background="1">
    <dbPr connection="DRIVER={Microsoft ODBC for Oracle};UID=TATADB;pwd=TATADB9$;SERVER=MPLUSLIV;"/>
  </connection>
  <connection id="1454" xr16:uid="{43BE54B7-55E4-4AFB-B702-2C3921E030CE}" name="Connection2305" type="1" refreshedVersion="0" background="1">
    <dbPr connection="DRIVER={Microsoft ODBC for Oracle};UID=TATADB;pwd=TATADB9$;SERVER=MPLUSLIV;"/>
  </connection>
  <connection id="1455" xr16:uid="{FF0ABA75-0B94-4BBF-86EC-470CDB34BB96}" name="Connection2306" type="1" refreshedVersion="0" background="1">
    <dbPr connection="DRIVER={Microsoft ODBC for Oracle};UID=TATADB;pwd=TATADB9$;SERVER=MPLUSLIV;"/>
  </connection>
  <connection id="1456" xr16:uid="{74771F9A-F34C-49BA-B4F1-97A8487D4B42}" name="Connection2307" type="1" refreshedVersion="0" background="1">
    <dbPr connection="DRIVER={Microsoft ODBC for Oracle};UID=TATADB;pwd=TATADB9$;SERVER=MPLUSLIV;"/>
  </connection>
  <connection id="1457" xr16:uid="{4E04EDD5-B23C-4684-AF39-9858AEF47D47}" name="Connection2308" type="1" refreshedVersion="0" background="1">
    <dbPr connection="DRIVER={Microsoft ODBC for Oracle};UID=TATADB;pwd=TATADB9$;SERVER=MPLUSLIV;"/>
  </connection>
  <connection id="1458" xr16:uid="{12336216-57EA-4657-99DA-E57F1518FCCC}" name="Connection2309" type="1" refreshedVersion="0" background="1">
    <dbPr connection="DRIVER={Microsoft ODBC for Oracle};UID=TATADB;pwd=TATADB9$;SERVER=MPLUSLIV;"/>
  </connection>
  <connection id="1459" xr16:uid="{237E710F-E973-45E3-9537-2D23BD1C3DA6}" name="Connection231" type="1" refreshedVersion="0" background="1">
    <dbPr connection="DRIVER={Microsoft ODBC for Oracle};UID=TATADB;pwd=TATADB9$;SERVER=MPLUSLIV;"/>
  </connection>
  <connection id="1460" xr16:uid="{63FE8975-07D1-4E5A-9FE6-9B3DCFB95867}" name="Connection2310" type="1" refreshedVersion="0" background="1">
    <dbPr connection="DRIVER={Microsoft ODBC for Oracle};UID=TATADB;pwd=TATADB9$;SERVER=MPLUSLIV;"/>
  </connection>
  <connection id="1461" xr16:uid="{C6CC5BFF-E541-4A6D-92C9-24A5C7CFF0C9}" name="Connection2311" type="1" refreshedVersion="0" background="1">
    <dbPr connection="DRIVER={Microsoft ODBC for Oracle};UID=TATADB;pwd=TATADB9$;SERVER=MPLUSLIV;"/>
  </connection>
  <connection id="1462" xr16:uid="{51388BBA-315C-4D43-B245-F8531A029F50}" name="Connection2312" type="1" refreshedVersion="0" background="1">
    <dbPr connection="DRIVER={Microsoft ODBC for Oracle};UID=TATADB;pwd=TATADB9$;SERVER=MPLUSLIV;"/>
  </connection>
  <connection id="1463" xr16:uid="{E0DA2EF0-BA1E-44C7-8DBE-76574C99C172}" name="Connection2313" type="1" refreshedVersion="0" background="1">
    <dbPr connection="DRIVER={Microsoft ODBC for Oracle};UID=TATADB;pwd=TATADB9$;SERVER=MPLUSLIV;"/>
  </connection>
  <connection id="1464" xr16:uid="{3CFAF71C-35E2-472D-B012-F3C7E232C3D2}" name="Connection2314" type="1" refreshedVersion="0" background="1">
    <dbPr connection="DRIVER={Microsoft ODBC for Oracle};UID=TATADB;pwd=TATADB9$;SERVER=MPLUSLIV;"/>
  </connection>
  <connection id="1465" xr16:uid="{CD4906AC-5052-4F74-813F-8D14BCC16182}" name="Connection2315" type="1" refreshedVersion="0" background="1">
    <dbPr connection="DRIVER={Microsoft ODBC for Oracle};UID=TATADB;pwd=TATADB9$;SERVER=MPLUSLIV;"/>
  </connection>
  <connection id="1466" xr16:uid="{2FD94A38-E986-44A0-88FB-F3DEAF814AD2}" name="Connection2316" type="1" refreshedVersion="0" background="1">
    <dbPr connection="DRIVER={Microsoft ODBC for Oracle};UID=TATADB;pwd=TATADB9$;SERVER=MPLUSLIV;"/>
  </connection>
  <connection id="1467" xr16:uid="{6D0C17CB-7219-4FD2-B6AA-2D021853A9C3}" name="Connection231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468" xr16:uid="{9A504563-5980-4896-9EA2-EE4F3BEF9F01}" name="Connection2318" type="1" refreshedVersion="0" background="1">
    <dbPr connection="DRIVER={Microsoft ODBC for Oracle};UID=TATADB;pwd=TATADB9$;SERVER=MPLUSLIV;"/>
  </connection>
  <connection id="1469" xr16:uid="{DE2C577E-AC29-46EC-9777-D0F995BB60C4}" name="Connection2319" type="1" refreshedVersion="0" background="1">
    <dbPr connection="DRIVER={Microsoft ODBC for Oracle};UID=TATADB;pwd=TATADB9$;SERVER=MPLUSLIV;"/>
  </connection>
  <connection id="1470" xr16:uid="{039D8856-48BA-40E2-B940-844DCE1D70A0}" name="Connection232" type="1" refreshedVersion="0" background="1">
    <dbPr connection="DRIVER={Microsoft ODBC for Oracle};UID=TATADB;pwd=TATADB9$;SERVER=MPLUSLIV;"/>
  </connection>
  <connection id="1471" xr16:uid="{A0F9DB43-1180-4DC8-9842-06B5D7589369}" name="Connection2320" type="1" refreshedVersion="0" background="1">
    <dbPr connection="DRIVER={Microsoft ODBC for Oracle};UID=TATADB;pwd=TATADB9$;SERVER=MPLUSLIV;"/>
  </connection>
  <connection id="1472" xr16:uid="{EA019F24-7806-4DD0-A642-9BDEB8CA2E6A}" name="Connection2321" type="1" refreshedVersion="0" background="1">
    <dbPr connection="DRIVER={Microsoft ODBC for Oracle};UID=TATADB;pwd=TATADB9$;SERVER=MPLUSLIV;"/>
  </connection>
  <connection id="1473" xr16:uid="{2487A049-28FF-4764-B85E-7CC7AD2340CD}" name="Connection2322" type="1" refreshedVersion="0" background="1">
    <dbPr connection="DRIVER={Microsoft ODBC for Oracle};UID=TATADB;pwd=TATADB9$;SERVER=MPLUSLIV;"/>
  </connection>
  <connection id="1474" xr16:uid="{6E85AE13-2451-4686-AF95-ED398C71A810}" name="Connection2323" type="1" refreshedVersion="0" background="1">
    <dbPr connection="DRIVER={Microsoft ODBC for Oracle};UID=TATADB;pwd=TATADB9$;SERVER=MPLUSLIV;"/>
  </connection>
  <connection id="1475" xr16:uid="{D4E9D725-23EB-44B1-ACF2-04C347ADC613}" name="Connection2324" type="1" refreshedVersion="0" background="1">
    <dbPr connection="DRIVER={Microsoft ODBC for Oracle};UID=TATADB;pwd=TATADB9$;SERVER=MPLUSLIV;"/>
  </connection>
  <connection id="1476" xr16:uid="{C36E4C9F-27A0-4855-8D70-A37C981B83C3}" name="Connection2325" type="1" refreshedVersion="0" background="1">
    <dbPr connection="DRIVER={Microsoft ODBC for Oracle};UID=TATADB;pwd=TATADB9$;SERVER=MPLUSLIV;"/>
  </connection>
  <connection id="1477" xr16:uid="{6275E79B-2021-4951-A9B0-C2D819A17309}" name="Connection2326" type="1" refreshedVersion="0" background="1">
    <dbPr connection="DRIVER={Microsoft ODBC for Oracle};UID=TATADB;pwd=TATADB9$;SERVER=MPLUSLIV;"/>
  </connection>
  <connection id="1478" xr16:uid="{7FEBAE36-8F24-4143-8810-6B7331CD897C}" name="Connection2327" type="1" refreshedVersion="0" background="1">
    <dbPr connection="DRIVER={Microsoft ODBC for Oracle};UID=TATADB;pwd=TATADB9$;SERVER=MPLUSLIV;"/>
  </connection>
  <connection id="1479" xr16:uid="{00D56148-DB13-4CC2-977E-4E446D21CEE7}" name="Connection232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CORPB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CORPBF' group by app_refer,value_date _x000d_) f  on f.app_refer=a.deal_ID _x000d_WHERE del_date&lt;='30 Sep 2026' AND mat_date &gt;'30 Sep 2026' and  deal_stat &lt;&gt; 'MAT' and a.rectype='L'  and a.scheme='TCORPBF')_x000d_order by 6 desc"/>
  </connection>
  <connection id="1480" xr16:uid="{6FB6627B-C37F-4084-AD8B-17D42B2293D0}" name="Connection2329" type="1" refreshedVersion="0" background="1">
    <dbPr connection="DRIVER={Microsoft ODBC for Oracle};UID=TATADB;pwd=TATADB9$;SERVER=MPLUSLIV;"/>
  </connection>
  <connection id="1481" xr16:uid="{0EC8D62F-1BF1-43CD-9C34-E6D4BF064A7D}" name="Connection233" type="1" refreshedVersion="0" background="1">
    <dbPr connection="DRIVER={Microsoft ODBC for Oracle};UID=TATADB;pwd=TATADB9$;SERVER=MPLUSLIV;"/>
  </connection>
  <connection id="1482" xr16:uid="{F076191D-1CDC-42DA-8655-48F078670861}" name="Connection2330" type="1" refreshedVersion="0" background="1">
    <dbPr connection="DRIVER={Microsoft ODBC for Oracle};UID=TATADB;pwd=TATADB9$;SERVER=MPLUSLIV;"/>
  </connection>
  <connection id="1483" xr16:uid="{D2DD8B8E-7534-4AE0-A92D-89F8B1A35E3E}" name="Connection2331" type="1" refreshedVersion="0" background="1">
    <dbPr connection="DRIVER={Microsoft ODBC for Oracle};UID=TATADB;pwd=TATADB9$;SERVER=MPLUSLIV;"/>
  </connection>
  <connection id="1484" xr16:uid="{246C971F-C67F-451F-B2C7-31BB23EB0EF6}" name="Connection2332" type="1" refreshedVersion="0" background="1">
    <dbPr connection="DRIVER={Microsoft ODBC for Oracle};UID=TATADB;pwd=TATADB9$;SERVER=MPLUSLIV;"/>
  </connection>
  <connection id="1485" xr16:uid="{7D369E6F-5490-43EC-B923-7B3694794874}" name="Connection2333" type="1" refreshedVersion="0" background="1">
    <dbPr connection="DRIVER={Microsoft ODBC for Oracle};UID=TATADB;pwd=TATADB9$;SERVER=MPLUSLIV;"/>
  </connection>
  <connection id="1486" xr16:uid="{0C654257-0FE0-4F41-9E8F-A013FC23E1E0}" name="Connection2334" type="1" refreshedVersion="0" background="1">
    <dbPr connection="DRIVER={Microsoft ODBC for Oracle};UID=TATADB;pwd=TATADB9$;SERVER=MPLUSLIV;"/>
  </connection>
  <connection id="1487" xr16:uid="{EAB87C73-3C71-4C20-B34F-BF95229812BA}" name="Connection2335" type="1" refreshedVersion="0" background="1">
    <dbPr connection="DRIVER={Microsoft ODBC for Oracle};UID=TATADB;pwd=TATADB9$;SERVER=MPLUSLIV;"/>
  </connection>
  <connection id="1488" xr16:uid="{BC8B7CEE-711A-44C6-BC47-F57B14C066EC}" name="Connection2336" type="1" refreshedVersion="0" background="1">
    <dbPr connection="DRIVER={Microsoft ODBC for Oracle};UID=TATADB;pwd=TATADB9$;SERVER=MPLUSLIV;"/>
  </connection>
  <connection id="1489" xr16:uid="{2DE83CE3-B20F-41E4-AF5B-CA1F0C4FCFC2}" name="Connection2337" type="1" refreshedVersion="0" background="1">
    <dbPr connection="DRIVER={Microsoft ODBC for Oracle};UID=TATADB;pwd=TATADB9$;SERVER=MPLUSLIV;"/>
  </connection>
  <connection id="1490" xr16:uid="{22C96270-434C-499F-AB08-869D380CD021}" name="Connection2338" type="1" refreshedVersion="0" background="1">
    <dbPr connection="DRIVER={Microsoft ODBC for Oracle};UID=TATADB;pwd=TATADB9$;SERVER=MPLUSLIV;"/>
  </connection>
  <connection id="1491" xr16:uid="{777508C7-65FA-4EB6-8FB6-C682C5874C5A}" name="Connection2339" type="1" refreshedVersion="0" background="1">
    <dbPr connection="DRIVER={Microsoft ODBC for Oracle};UID=TATADB;pwd=TATADB9$;SERVER=MPLUSLIV;"/>
  </connection>
  <connection id="1492" xr16:uid="{A1CF9045-80B7-47F9-80CE-F644E2938CA3}" name="Connection234" type="1" refreshedVersion="0" background="1">
    <dbPr connection="DRIVER={Microsoft ODBC for Oracle};UID=TATADB;pwd=TATADB9$;SERVER=MPLUSLIV;"/>
  </connection>
  <connection id="1493" xr16:uid="{0B94C30B-ADDC-467E-8791-D845AC32E1F5}" name="Connection2340" type="1" refreshedVersion="0" background="1">
    <dbPr connection="DRIVER={Microsoft ODBC for Oracle};UID=TATADB;pwd=TATADB9$;SERVER=MPLUSLIV;"/>
  </connection>
  <connection id="1494" xr16:uid="{8FF983B7-FB65-489F-AA75-1BAADFFD4B23}" name="Connection2341" type="1" refreshedVersion="0" background="1">
    <dbPr connection="DRIVER={Microsoft ODBC for Oracle};UID=TATADB;pwd=TATADB9$;SERVER=MPLUSLIV;"/>
  </connection>
  <connection id="1495" xr16:uid="{59AFDCD7-90AD-4434-B3A5-942A02B5CE16}" name="Connection2342" type="1" refreshedVersion="0" background="1">
    <dbPr connection="DRIVER={Microsoft ODBC for Oracle};UID=TATADB;pwd=TATADB9$;SERVER=MPLUSLIV;"/>
  </connection>
  <connection id="1496" xr16:uid="{1AA66978-38CF-495D-BCFC-8D714B8182C8}" name="Connection2343" type="1" refreshedVersion="0" background="1">
    <dbPr connection="DRIVER={Microsoft ODBC for Oracle};UID=TATADB;pwd=TATADB9$;SERVER=MPLUSLIV;"/>
  </connection>
  <connection id="1497" xr16:uid="{F0C966C9-F321-40E8-887C-44382DADA27C}" name="Connection2344" type="1" refreshedVersion="0" background="1">
    <dbPr connection="DRIVER={Microsoft ODBC for Oracle};UID=TATADB;pwd=TATADB9$;SERVER=MPLUSLIV;"/>
  </connection>
  <connection id="1498" xr16:uid="{295955F8-2FD3-44F8-B7B5-3EB31A9AD01A}" name="Connection2345" type="1" refreshedVersion="0" background="1">
    <dbPr connection="DRIVER={Microsoft ODBC for Oracle};UID=TATADB;pwd=TATADB9$;SERVER=MPLUSLIV;"/>
  </connection>
  <connection id="1499" xr16:uid="{91CAF2EB-6D6A-4263-B006-FEC83266355B}" name="Connection2346" type="1" refreshedVersion="0" background="1">
    <dbPr connection="DRIVER={Microsoft ODBC for Oracle};UID=TATADB;pwd=TATADB9$;SERVER=MPLUSLIV;"/>
  </connection>
  <connection id="1500" xr16:uid="{6533FE13-5EBE-4FF6-B978-EBBAA6274B44}" name="Connection2347" type="1" refreshedVersion="0" background="1">
    <dbPr connection="DRIVER={Microsoft ODBC for Oracle};UID=TATADB;pwd=TATADB9$;SERVER=MPLUSLIV;"/>
  </connection>
  <connection id="1501" xr16:uid="{FEEB54B3-27DC-4233-B0BF-B6A2BDEF1818}" name="Connection2348" type="1" refreshedVersion="0" background="1">
    <dbPr connection="DRIVER={Microsoft ODBC for Oracle};UID=TATADB;pwd=TATADB9$;SERVER=MPLUSLIV;"/>
  </connection>
  <connection id="1502" xr16:uid="{5ACD395A-1EC8-4A4D-A49D-8AF8C0B56FAF}" name="Connection2349" type="1" refreshedVersion="0" background="1">
    <dbPr connection="DRIVER={Microsoft ODBC for Oracle};UID=TATADB;pwd=TATADB9$;SERVER=MPLUSLIV;"/>
  </connection>
  <connection id="1503" xr16:uid="{C9E1E522-9F1C-476F-9A61-8D3DE7D25190}" name="Connection235" type="1" refreshedVersion="0" background="1">
    <dbPr connection="DRIVER={Microsoft ODBC for Oracle};UID=TATADB;pwd=TATADB9$;SERVER=MPLUSLIV;"/>
  </connection>
  <connection id="1504" xr16:uid="{91B4E40D-01EA-4107-B527-0C3EA46528B9}" name="Connection2350" type="1" refreshedVersion="0" background="1">
    <dbPr connection="DRIVER={Microsoft ODBC for Oracle};UID=TATADB;pwd=TATADB9$;SERVER=MPLUSLIV;"/>
  </connection>
  <connection id="1505" xr16:uid="{011C5F07-9AD9-4E02-ABCE-C11C61F7E41C}" name="Connection2351" type="1" refreshedVersion="0" background="1">
    <dbPr connection="DRIVER={Microsoft ODBC for Oracle};UID=TATADB;pwd=TATADB9$;SERVER=MPLUSLIV;"/>
  </connection>
  <connection id="1506" xr16:uid="{BDFF33BE-6A26-477E-B5DE-C203078EBE68}" name="Connection2352" type="1" refreshedVersion="0" background="1">
    <dbPr connection="DRIVER={Microsoft ODBC for Oracle};UID=TATADB;pwd=TATADB9$;SERVER=MPLUSLIV;"/>
  </connection>
  <connection id="1507" xr16:uid="{61632101-3D31-4CDF-8A2C-BD5D64ABF60D}" name="Connection2353" type="1" refreshedVersion="0" background="1">
    <dbPr connection="DRIVER={Microsoft ODBC for Oracle};UID=TATADB;pwd=TATADB9$;SERVER=MPLUSLIV;"/>
  </connection>
  <connection id="1508" xr16:uid="{6DC6FC6B-74DA-4AAD-AE0C-818C64B84ABE}" name="Connection2354" type="1" refreshedVersion="0" background="1">
    <dbPr connection="DRIVER={Microsoft ODBC for Oracle};UID=TATADB;pwd=TATADB9$;SERVER=MPLUSLIV;"/>
  </connection>
  <connection id="1509" xr16:uid="{007E2A4C-58C3-47B1-8154-9E62B0329FCF}" name="Connection2355" type="1" refreshedVersion="0" background="1">
    <dbPr connection="DRIVER={Microsoft ODBC for Oracle};UID=TATADB;pwd=TATADB9$;SERVER=MPLUSLIV;"/>
  </connection>
  <connection id="1510" xr16:uid="{B39092DD-A211-4993-8078-0EC21A2409D5}" name="Connection235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ORPBF' _x000d_ _x000d_and WEEKEND_DT='30 Sep 2026' and a.ASSET_TYPE in('05','06','07','09','11','12','14','25','29','34','18','52') and LISTED_Y_N='Y'  _x000d_and a.schclass='GLOBAL' and a.security is not null and a.UNITS&gt;0  and LAST_NET_ASSETS&gt;1 and f.schclass='GLOBAL' ) _x000d_where MKTVAL &gt; 0) order by 6 desc"/>
  </connection>
  <connection id="1511" xr16:uid="{C20712A9-6E88-417F-B8B5-5BE4F3F3D0E4}" name="Connection2357" type="1" refreshedVersion="0" background="1">
    <dbPr connection="DRIVER={Microsoft ODBC for Oracle};UID=TATADB;pwd=TATADB9$;SERVER=MPLUSLIV;"/>
  </connection>
  <connection id="1512" xr16:uid="{1CA70711-1B50-4C52-A3D1-08284E2C59E7}" name="Connection2358" type="1" refreshedVersion="0" background="1">
    <dbPr connection="DRIVER={Microsoft ODBC for Oracle};UID=TATADB;pwd=TATADB9$;SERVER=MPLUSLIV;"/>
  </connection>
  <connection id="1513" xr16:uid="{9693EE14-9C53-44F1-BF14-164E27663A97}" name="Connection2359" type="1" refreshedVersion="0" background="1">
    <dbPr connection="DRIVER={Microsoft ODBC for Oracle};UID=TATADB;pwd=TATADB9$;SERVER=MPLUSLIV;"/>
  </connection>
  <connection id="1514" xr16:uid="{3C9ABB6B-8E53-49AE-97EC-243D543BC679}" name="Connection236" type="1" refreshedVersion="0" background="1">
    <dbPr connection="DRIVER={Microsoft ODBC for Oracle};UID=TATADB;pwd=TATADB9$;SERVER=MPLUSLIV;"/>
  </connection>
  <connection id="1515" xr16:uid="{8DA9B6A4-D52B-4384-BB32-2A09A2C33871}" name="Connection2360" type="1" refreshedVersion="0" background="1">
    <dbPr connection="DRIVER={Microsoft ODBC for Oracle};UID=TATADB;pwd=TATADB9$;SERVER=MPLUSLIV;"/>
  </connection>
  <connection id="1516" xr16:uid="{665F243B-D7AF-4838-BD34-EEB4A8B582FB}" name="Connection2361" type="1" refreshedVersion="0" background="1">
    <dbPr connection="DRIVER={Microsoft ODBC for Oracle};UID=TATADB;pwd=TATADB9$;SERVER=MPLUSLIV;"/>
  </connection>
  <connection id="1517" xr16:uid="{BE844F2C-34AC-4064-A561-7C454DEA855B}" name="Connection2362" type="1" refreshedVersion="0" background="1">
    <dbPr connection="DRIVER={Microsoft ODBC for Oracle};UID=TATADB;pwd=TATADB9$;SERVER=MPLUSLIV;"/>
  </connection>
  <connection id="1518" xr16:uid="{70F889AB-7BF5-4718-BC4E-7D1995F87F4B}" name="Connection2363" type="1" refreshedVersion="0" background="1">
    <dbPr connection="DRIVER={Microsoft ODBC for Oracle};UID=TATADB;pwd=TATADB9$;SERVER=MPLUSLIV;"/>
  </connection>
  <connection id="1519" xr16:uid="{C442F75D-4F47-4913-BAF8-8595CB94AE1E}" name="Connection2364" type="1" refreshedVersion="0" background="1">
    <dbPr connection="DRIVER={Microsoft ODBC for Oracle};UID=TATADB;pwd=TATADB9$;SERVER=MPLUSLIV;"/>
  </connection>
  <connection id="1520" xr16:uid="{C7884E3F-8C05-4793-AAC5-043ADFB5B837}" name="Connection2365" type="1" refreshedVersion="0" background="1">
    <dbPr connection="DRIVER={Microsoft ODBC for Oracle};UID=TATADB;pwd=TATADB9$;SERVER=MPLUSLIV;"/>
  </connection>
  <connection id="1521" xr16:uid="{147F8061-8478-48FF-93F7-5AB16009B3A4}" name="Connection2366" type="1" refreshedVersion="0" background="1">
    <dbPr connection="DRIVER={Microsoft ODBC for Oracle};UID=TATADB;pwd=TATADB9$;SERVER=MPLUSLIV;"/>
  </connection>
  <connection id="1522" xr16:uid="{D022721D-E20D-48B4-AFCF-9038BEB8FC67}" name="Connection2367" type="1" refreshedVersion="0" background="1">
    <dbPr connection="DRIVER={Microsoft ODBC for Oracle};UID=TATADB;pwd=TATADB9$;SERVER=MPLUSLIV;"/>
  </connection>
  <connection id="1523" xr16:uid="{E9794EBC-529F-425E-A4A6-442917633318}" name="Connection2368" type="1" refreshedVersion="0" background="1">
    <dbPr connection="DRIVER={Microsoft ODBC for Oracle};UID=TATADB;pwd=TATADB9$;SERVER=MPLUSLIV;"/>
  </connection>
  <connection id="1524" xr16:uid="{4538E726-28ED-43BF-8130-8223DC1BFD24}" name="Connection2369" type="1" refreshedVersion="0" background="1">
    <dbPr connection="DRIVER={Microsoft ODBC for Oracle};UID=TATADB;pwd=TATADB9$;SERVER=MPLUSLIV;"/>
  </connection>
  <connection id="1525" xr16:uid="{21221006-5ABA-4252-AEE8-BB596BD2DF3D}" name="Connection237" type="1" refreshedVersion="0" background="1">
    <dbPr connection="DRIVER={Microsoft ODBC for Oracle};UID=TATADB;pwd=TATADB9$;SERVER=MPLUSLIV;"/>
  </connection>
  <connection id="1526" xr16:uid="{1828B39A-63D8-4CD1-B215-56536D2AFAFE}" name="Connection237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1527" xr16:uid="{D83CE4C5-32C2-4A8D-980C-FB7B0BA03B04}" name="Connection2371" type="1" refreshedVersion="0" background="1">
    <dbPr connection="DRIVER={Microsoft ODBC for Oracle};UID=TATADB;pwd=TATADB9$;SERVER=MPLUSLIV;"/>
  </connection>
  <connection id="1528" xr16:uid="{8907ABB9-5198-4048-9E18-39961BE2EF16}" name="Connection2372" type="1" refreshedVersion="0" background="1">
    <dbPr connection="DRIVER={Microsoft ODBC for Oracle};UID=TATADB;pwd=TATADB9$;SERVER=MPLUSLIV;"/>
  </connection>
  <connection id="1529" xr16:uid="{D65F9673-BDD0-4272-8982-855081A35449}" name="Connection2373" type="1" refreshedVersion="0" background="1">
    <dbPr connection="DRIVER={Microsoft ODBC for Oracle};UID=TATADB;pwd=TATADB9$;SERVER=MPLUSLIV;"/>
  </connection>
  <connection id="1530" xr16:uid="{53EDD843-F7B7-4457-97D6-94180BA5B3F4}" name="Connection2374" type="1" refreshedVersion="0" background="1">
    <dbPr connection="DRIVER={Microsoft ODBC for Oracle};UID=TATADB;pwd=TATADB9$;SERVER=MPLUSLIV;"/>
  </connection>
  <connection id="1531" xr16:uid="{FDF04F6E-CE11-4DF7-90F2-8D94FCE1F812}" name="Connection2375" type="1" refreshedVersion="0" background="1">
    <dbPr connection="DRIVER={Microsoft ODBC for Oracle};UID=TATADB;pwd=TATADB9$;SERVER=MPLUSLIV;"/>
  </connection>
  <connection id="1532" xr16:uid="{EB032A7B-2D61-412F-A96F-A7444D911890}" name="Connection2376" type="1" refreshedVersion="0" background="1">
    <dbPr connection="DRIVER={Microsoft ODBC for Oracle};UID=TATADB;pwd=TATADB9$;SERVER=MPLUSLIV;"/>
  </connection>
  <connection id="1533" xr16:uid="{5BF48B86-622E-44CF-A582-06E0B9C2A8E0}" name="Connection2377" type="1" refreshedVersion="0" background="1">
    <dbPr connection="DRIVER={Microsoft ODBC for Oracle};UID=TATADB;pwd=TATADB9$;SERVER=MPLUSLIV;"/>
  </connection>
  <connection id="1534" xr16:uid="{64129C77-1451-4394-863A-A2F4BAD53AAA}" name="Connection2378" type="1" refreshedVersion="0" background="1">
    <dbPr connection="DRIVER={Microsoft ODBC for Oracle};UID=TATADB;pwd=TATADB9$;SERVER=MPLUSLIV;"/>
  </connection>
  <connection id="1535" xr16:uid="{B5A5E232-E6D7-4EC4-801A-5A15BE98F115}" name="Connection2379" type="1" refreshedVersion="0" background="1">
    <dbPr connection="DRIVER={Microsoft ODBC for Oracle};UID=TATADB;pwd=TATADB9$;SERVER=MPLUSLIV;"/>
  </connection>
  <connection id="1536" xr16:uid="{9C18DE4C-1C5E-407F-A8CB-30708D7F03EC}" name="Connection238" type="1" refreshedVersion="0" background="1">
    <dbPr connection="DRIVER={Microsoft ODBC for Oracle};UID=TATADB;pwd=TATADB9$;SERVER=MPLUSLIV;"/>
  </connection>
  <connection id="1537" xr16:uid="{3659508D-4C0C-4001-BCE7-76809B99B936}" name="Connection2380" type="1" refreshedVersion="0" background="1">
    <dbPr connection="DRIVER={Microsoft ODBC for Oracle};UID=TATADB;pwd=TATADB9$;SERVER=MPLUSLIV;"/>
  </connection>
  <connection id="1538" xr16:uid="{DDAF5CDE-9497-4280-89DC-8909FD73142D}" name="Connection2381" type="1" refreshedVersion="0" background="1">
    <dbPr connection="DRIVER={Microsoft ODBC for Oracle};UID=TATADB;pwd=TATADB9$;SERVER=MPLUSLIV;"/>
  </connection>
  <connection id="1539" xr16:uid="{7C2CCAF5-F598-4E1A-9A59-78AC0A05F786}" name="Connection2382" type="1" refreshedVersion="0" background="1">
    <dbPr connection="DRIVER={Microsoft ODBC for Oracle};UID=TATADB;pwd=TATADB9$;SERVER=MPLUSLIV;"/>
  </connection>
  <connection id="1540" xr16:uid="{B8E8A953-AD22-4DBA-9FF7-0B1B3451D9D4}" name="Connection2383" type="1" refreshedVersion="0" background="1">
    <dbPr connection="DRIVER={Microsoft ODBC for Oracle};UID=TATADB;pwd=TATADB9$;SERVER=MPLUSLIV;"/>
  </connection>
  <connection id="1541" xr16:uid="{9B87F830-8C2F-49B8-BFAB-AB1E452F3100}" name="Connection2384" type="1" refreshedVersion="0" background="1">
    <dbPr connection="DRIVER={Microsoft ODBC for Oracle};UID=TATADB;pwd=TATADB9$;SERVER=MPLUSLIV;"/>
  </connection>
  <connection id="1542" xr16:uid="{B2425C13-F398-470E-B692-847B697C5C5F}" name="Connection2385" type="1" refreshedVersion="0" background="1">
    <dbPr connection="DRIVER={Microsoft ODBC for Oracle};UID=TATADB;pwd=TATADB9$;SERVER=MPLUSLIV;"/>
  </connection>
  <connection id="1543" xr16:uid="{D29C2DB7-6623-43C2-A0C1-AE9F04B5BD05}" name="Connection2386" type="1" refreshedVersion="0" background="1">
    <dbPr connection="DRIVER={Microsoft ODBC for Oracle};UID=TATADB;pwd=TATADB9$;SERVER=MPLUSLIV;"/>
  </connection>
  <connection id="1544" xr16:uid="{68952CC7-588A-4A2C-B8D2-DF496A6C53F0}" name="Connection2387" type="1" refreshedVersion="0" background="1">
    <dbPr connection="DRIVER={Microsoft ODBC for Oracle};UID=TATADB;pwd=TATADB9$;SERVER=MPLUSLIV;"/>
  </connection>
  <connection id="1545" xr16:uid="{33F957E8-2ED1-492F-A3F6-9063EDF14BF3}" name="Connection2388" type="1" refreshedVersion="0" background="1">
    <dbPr connection="DRIVER={Microsoft ODBC for Oracle};UID=TATADB;pwd=TATADB9$;SERVER=MPLUSLIV;"/>
  </connection>
  <connection id="1546" xr16:uid="{4405B114-5FB2-4D6C-B91C-835D49385DE4}" name="Connection2389" type="1" refreshedVersion="0" background="1">
    <dbPr connection="DRIVER={Microsoft ODBC for Oracle};UID=TATADB;pwd=TATADB9$;SERVER=MPLUSLIV;"/>
  </connection>
  <connection id="1547" xr16:uid="{9EFDFA4D-EA39-4B91-90A5-F54414AB818E}" name="Connection239" type="1" refreshedVersion="0" background="1">
    <dbPr connection="DRIVER={Microsoft ODBC for Oracle};UID=TATADB;pwd=TATADB9$;SERVER=MPLUSLIV;"/>
  </connection>
  <connection id="1548" xr16:uid="{08E68882-BE18-476D-8A55-78C05D25324E}" name="Connection2390" type="1" refreshedVersion="0" background="1">
    <dbPr connection="DRIVER={Microsoft ODBC for Oracle};UID=TATADB;pwd=TATADB9$;SERVER=MPLUSLIV;"/>
  </connection>
  <connection id="1549" xr16:uid="{A1B82ACF-EC95-4728-8F58-5F376F4424B8}" name="Connection2391" type="1" refreshedVersion="0" background="1">
    <dbPr connection="DRIVER={Microsoft ODBC for Oracle};UID=TATADB;pwd=TATADB9$;SERVER=MPLUSLIV;"/>
  </connection>
  <connection id="1550" xr16:uid="{A1F63635-2BFB-4835-844D-F403BB436228}" name="Connection2392" type="1" refreshedVersion="0" background="1">
    <dbPr connection="DRIVER={Microsoft ODBC for Oracle};UID=TATADB;pwd=TATADB9$;SERVER=MPLUSLIV;"/>
  </connection>
  <connection id="1551" xr16:uid="{7A6FBE35-098F-4DB1-BC0D-1CF258A55636}" name="Connection2393" type="1" refreshedVersion="0" background="1">
    <dbPr connection="DRIVER={Microsoft ODBC for Oracle};UID=TATADB;pwd=TATADB9$;SERVER=MPLUSLIV;"/>
  </connection>
  <connection id="1552" xr16:uid="{8FBFA336-66FD-4EF1-813D-8CC42ACCEE65}" name="Connection2394" type="1" refreshedVersion="0" background="1">
    <dbPr connection="DRIVER={Microsoft ODBC for Oracle};UID=TATADB;pwd=TATADB9$;SERVER=MPLUSLIV;"/>
  </connection>
  <connection id="1553" xr16:uid="{15756E07-7B93-4F3F-A601-AED624241737}" name="Connection2395" type="1" refreshedVersion="0" background="1">
    <dbPr connection="DRIVER={Microsoft ODBC for Oracle};UID=TATADB;pwd=TATADB9$;SERVER=MPLUSLIV;"/>
  </connection>
  <connection id="1554" xr16:uid="{651AAFDF-87AF-4469-89A4-31AD8662C500}" name="Connection2396" type="1" refreshedVersion="0" background="1">
    <dbPr connection="DRIVER={Microsoft ODBC for Oracle};UID=TATADB;pwd=TATADB9$;SERVER=MPLUSLIV;"/>
  </connection>
  <connection id="1555" xr16:uid="{6232E3FB-D5C2-417D-9EF1-CD2CE36B6840}" name="Connection2397" type="1" refreshedVersion="0" background="1">
    <dbPr connection="DRIVER={Microsoft ODBC for Oracle};UID=TATADB;pwd=TATADB9$;SERVER=MPLUSLIV;"/>
  </connection>
  <connection id="1556" xr16:uid="{96FB0A5E-CA16-4BFA-84EE-8CE237F308BC}" name="Connection2398" type="1" refreshedVersion="0" background="1">
    <dbPr connection="DRIVER={Microsoft ODBC for Oracle};UID=TATADB;pwd=TATADB9$;SERVER=MPLUSLIV;"/>
  </connection>
  <connection id="1557" xr16:uid="{C9B55C7B-0754-498D-8326-3C374ABB3867}" name="Connection2399" type="1" refreshedVersion="0" background="1">
    <dbPr connection="DRIVER={Microsoft ODBC for Oracle};UID=TATADB;pwd=TATADB9$;SERVER=MPLUSLIV;"/>
  </connection>
  <connection id="1558" xr16:uid="{F3F0F235-ED74-4C4E-8EC4-DA5C29FA8315}" name="Connection24" type="1" refreshedVersion="0" background="1">
    <dbPr connection="DRIVER={Microsoft ODBC for Oracle};UID=TATADB;pwd=TATADB9$;SERVER=MPLUSLIV;"/>
  </connection>
  <connection id="1559" xr16:uid="{201015FA-316C-44DB-AAA9-98580FE12EEB}" name="Connection240" type="1" refreshedVersion="0" background="1">
    <dbPr connection="DRIVER={Microsoft ODBC for Oracle};UID=TATADB;pwd=TATADB9$;SERVER=MPLUSLIV;"/>
  </connection>
  <connection id="1560" xr16:uid="{7417700D-8091-4B9C-A0D9-CF9F8498F815}" name="Connection2400" type="1" refreshedVersion="0" background="1">
    <dbPr connection="DRIVER={Microsoft ODBC for Oracle};UID=TATADB;pwd=TATADB9$;SERVER=MPLUSLIV;"/>
  </connection>
  <connection id="1561" xr16:uid="{5738F78E-D994-4CB7-8E6B-F8AB60EE0C07}" name="Connection2401" type="1" refreshedVersion="0" background="1">
    <dbPr connection="DRIVER={Microsoft ODBC for Oracle};UID=TATADB;pwd=TATADB9$;SERVER=MPLUSLIV;"/>
  </connection>
  <connection id="1562" xr16:uid="{869617CA-01BA-4237-9B9F-10777E9D07E7}" name="Connection2402" type="1" refreshedVersion="0" background="1">
    <dbPr connection="DRIVER={Microsoft ODBC for Oracle};UID=TATADB;pwd=TATADB9$;SERVER=MPLUSLIV;"/>
  </connection>
  <connection id="1563" xr16:uid="{B34A2C72-BC08-4233-B607-9D4D0BA57928}" name="Connection2403" type="1" refreshedVersion="0" background="1">
    <dbPr connection="DRIVER={Microsoft ODBC for Oracle};UID=TATADB;pwd=TATADB9$;SERVER=MPLUSLIV;"/>
  </connection>
  <connection id="1564" xr16:uid="{4483BA49-1AEB-44AC-BC70-7B4268938E46}" name="Connection2404" type="1" refreshedVersion="0" background="1">
    <dbPr connection="DRIVER={Microsoft ODBC for Oracle};UID=TATADB;pwd=TATADB9$;SERVER=MPLUSLIV;"/>
  </connection>
  <connection id="1565" xr16:uid="{FE8EBA0D-89A3-4ED8-B104-62EE2DDA3233}" name="Connection2405" type="1" refreshedVersion="0" background="1">
    <dbPr connection="DRIVER={Microsoft ODBC for Oracle};UID=TATADB;pwd=TATADB9$;SERVER=MPLUSLIV;"/>
  </connection>
  <connection id="1566" xr16:uid="{B1CC9DC0-FEB0-4928-9D52-7EBE307D9BAF}" name="Connection2406" type="1" refreshedVersion="0" background="1">
    <dbPr connection="DRIVER={Microsoft ODBC for Oracle};UID=TATADB;pwd=TATADB9$;SERVER=MPLUSLIV;"/>
  </connection>
  <connection id="1567" xr16:uid="{53AD9093-7B71-4004-A9E1-730F0D00100D}" name="Connection2407" type="1" refreshedVersion="0" background="1">
    <dbPr connection="DRIVER={Microsoft ODBC for Oracle};UID=TATADB;pwd=TATADB9$;SERVER=MPLUSLIV;"/>
  </connection>
  <connection id="1568" xr16:uid="{8395A089-A2A9-4771-B4EB-E1984F1EA4AC}" name="Connection2408" type="1" refreshedVersion="0" background="1">
    <dbPr connection="DRIVER={Microsoft ODBC for Oracle};UID=TATADB;pwd=TATADB9$;SERVER=MPLUSLIV;"/>
  </connection>
  <connection id="1569" xr16:uid="{8003562E-49F5-46A8-9D91-1E089C7CAA28}" name="Connection2409" type="1" refreshedVersion="0" background="1">
    <dbPr connection="DRIVER={Microsoft ODBC for Oracle};UID=TATADB;pwd=TATADB9$;SERVER=MPLUSLIV;"/>
  </connection>
  <connection id="1570" xr16:uid="{20C91ACD-C999-4476-A8E8-07A3C971F7F2}" name="Connection241" type="1" refreshedVersion="0" background="1">
    <dbPr connection="DRIVER={Microsoft ODBC for Oracle};UID=TATADB;pwd=TATADB9$;SERVER=MPLUSLIV;"/>
  </connection>
  <connection id="1571" xr16:uid="{18C8B68E-D7BB-47DF-9F92-6BAF8D3FE359}" name="Connection2410" type="1" refreshedVersion="0" background="1">
    <dbPr connection="DRIVER={Microsoft ODBC for Oracle};UID=TATADB;pwd=TATADB9$;SERVER=MPLUSLIV;"/>
  </connection>
  <connection id="1572" xr16:uid="{3F32D9FC-A53F-4108-9FC6-DD2060E8FE36}" name="Connection2411"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ORPBF' _x000d_ _x000d_and WEEKEND_DT='30 Sep 2026' and a.ASSET_TYPE in('32','33') _x000d_and a.schclass='GLOBAL' and a.security is not null and a.UNITS&gt;0  and LAST_NET_ASSETS&gt;1 and f.schclass='GLOBAL' ) _x000d_where MKTVAL &gt; 0 order by 6 desc"/>
  </connection>
  <connection id="1573" xr16:uid="{0EC10976-096A-4AC5-B698-95D8DD1B94D5}" name="Connection2412" type="1" refreshedVersion="0" background="1">
    <dbPr connection="DRIVER={Microsoft ODBC for Oracle};UID=TATADB;pwd=TATADB9$;SERVER=MPLUSLIV;"/>
  </connection>
  <connection id="1574" xr16:uid="{6A2EC308-9F1E-438A-B970-8D441ECBC6B8}" name="Connection2413" type="1" refreshedVersion="0" background="1">
    <dbPr connection="DRIVER={Microsoft ODBC for Oracle};UID=TATADB;pwd=TATADB9$;SERVER=MPLUSLIV;"/>
  </connection>
  <connection id="1575" xr16:uid="{281FAD0F-A65E-4A08-A300-EBD5F9B3B8EE}" name="Connection2414" type="1" refreshedVersion="0" background="1">
    <dbPr connection="DRIVER={Microsoft ODBC for Oracle};UID=TATADB;pwd=TATADB9$;SERVER=MPLUSLIV;"/>
  </connection>
  <connection id="1576" xr16:uid="{B45CF94D-4632-40B1-87D4-7AEE08939AB7}" name="Connection2415" type="1" refreshedVersion="0" background="1">
    <dbPr connection="DRIVER={Microsoft ODBC for Oracle};UID=TATADB;pwd=TATADB9$;SERVER=MPLUSLIV;"/>
  </connection>
  <connection id="1577" xr16:uid="{597554CD-6C68-4A2B-B148-AAF722E5FFA7}" name="Connection2416" type="1" refreshedVersion="0" background="1">
    <dbPr connection="DRIVER={Microsoft ODBC for Oracle};UID=TATADB;pwd=TATADB9$;SERVER=MPLUSLIV;"/>
  </connection>
  <connection id="1578" xr16:uid="{B5000104-3038-4A0B-9EA1-1A7F61484F93}" name="Connection2417" type="1" refreshedVersion="0" background="1">
    <dbPr connection="DRIVER={Microsoft ODBC for Oracle};UID=TATADB;pwd=TATADB9$;SERVER=MPLUSLIV;"/>
  </connection>
  <connection id="1579" xr16:uid="{724006FE-638C-4482-BB77-B0F703C9DE41}" name="Connection2418" type="1" refreshedVersion="0" background="1">
    <dbPr connection="DRIVER={Microsoft ODBC for Oracle};UID=TATADB;pwd=TATADB9$;SERVER=MPLUSLIV;"/>
  </connection>
  <connection id="1580" xr16:uid="{A9E11430-389D-48DA-AA36-F19770DB017E}" name="Connection2419" type="1" refreshedVersion="0" background="1">
    <dbPr connection="DRIVER={Microsoft ODBC for Oracle};UID=TATADB;pwd=TATADB9$;SERVER=MPLUSLIV;"/>
  </connection>
  <connection id="1581" xr16:uid="{24F52F0A-8C54-463D-B491-2199399EA8F0}" name="Connection242" type="1" refreshedVersion="0" background="1">
    <dbPr connection="DRIVER={Microsoft ODBC for Oracle};UID=TATADB;pwd=TATADB9$;SERVER=MPLUSLIV;"/>
  </connection>
  <connection id="1582" xr16:uid="{F5BC6F50-263C-4BB4-AC59-6D7CE659B0CF}" name="Connection2420" type="1" refreshedVersion="0" background="1">
    <dbPr connection="DRIVER={Microsoft ODBC for Oracle};UID=TATADB;pwd=TATADB9$;SERVER=MPLUSLIV;"/>
  </connection>
  <connection id="1583" xr16:uid="{59A3A4F9-6731-4F3A-9354-D606081767AC}" name="Connection2421" type="1" refreshedVersion="0" background="1">
    <dbPr connection="DRIVER={Microsoft ODBC for Oracle};UID=TATADB;pwd=TATADB9$;SERVER=MPLUSLIV;"/>
  </connection>
  <connection id="1584" xr16:uid="{BC60AB19-8141-4914-A188-6C0F96B8077A}" name="Connection2422" type="1" refreshedVersion="0" background="1">
    <dbPr connection="DRIVER={Microsoft ODBC for Oracle};UID=TATADB;pwd=TATADB9$;SERVER=MPLUSLIV;"/>
  </connection>
  <connection id="1585" xr16:uid="{7B2D22BE-FC78-4D26-8CE4-6E9C890E90BE}" name="Connection2423" type="1" refreshedVersion="0" background="1">
    <dbPr connection="DRIVER={Microsoft ODBC for Oracle};UID=TATADB;pwd=TATADB9$;SERVER=MPLUSLIV;"/>
  </connection>
  <connection id="1586" xr16:uid="{0BD13757-915C-4D82-A4DE-BB8AB43D862C}" name="Connection2424" type="1" refreshedVersion="0" background="1">
    <dbPr connection="DRIVER={Microsoft ODBC for Oracle};UID=TATADB;pwd=TATADB9$;SERVER=MPLUSLIV;"/>
  </connection>
  <connection id="1587" xr16:uid="{99CD10FF-5102-4656-B0F9-16F275C2ABE9}" name="Connection2425" type="1" refreshedVersion="0" background="1">
    <dbPr connection="DRIVER={Microsoft ODBC for Oracle};UID=TATADB;pwd=TATADB9$;SERVER=MPLUSLIV;"/>
  </connection>
  <connection id="1588" xr16:uid="{FC5150C1-6F10-4621-BD09-A283447B83B8}" name="Connection2426" type="1" refreshedVersion="0" background="1">
    <dbPr connection="DRIVER={Microsoft ODBC for Oracle};UID=TATADB;pwd=TATADB9$;SERVER=MPLUSLIV;"/>
  </connection>
  <connection id="1589" xr16:uid="{CFBD4B80-D5B9-4D56-AED0-1F08A19BADA3}" name="Connection2427" type="1" refreshedVersion="0" background="1">
    <dbPr connection="DRIVER={Microsoft ODBC for Oracle};UID=TATADB;pwd=TATADB9$;SERVER=MPLUSLIV;"/>
  </connection>
  <connection id="1590" xr16:uid="{5ABDDCEA-4FC0-4494-9B53-2E53BCF7B563}" name="Connection2428" type="1" refreshedVersion="0" background="1">
    <dbPr connection="DRIVER={Microsoft ODBC for Oracle};UID=TATADB;pwd=TATADB9$;SERVER=MPLUSLIV;"/>
  </connection>
  <connection id="1591" xr16:uid="{E92C18B8-99C8-4CBD-8985-8715ECCB139A}" name="Connection2429" type="1" refreshedVersion="0" background="1">
    <dbPr connection="DRIVER={Microsoft ODBC for Oracle};UID=TATADB;pwd=TATADB9$;SERVER=MPLUSLIV;"/>
  </connection>
  <connection id="1592" xr16:uid="{BE7A5F5C-0321-44D0-8FDA-7D29E2AA2376}" name="Connection243" type="1" refreshedVersion="0" background="1">
    <dbPr connection="DRIVER={Microsoft ODBC for Oracle};UID=TATADB;pwd=TATADB9$;SERVER=MPLUSLIV;"/>
  </connection>
  <connection id="1593" xr16:uid="{46A355FF-CC76-4969-B5D9-85F4C7BE4635}" name="Connection2430" type="1" refreshedVersion="0" background="1">
    <dbPr connection="DRIVER={Microsoft ODBC for Oracle};UID=TATADB;pwd=TATADB9$;SERVER=MPLUSLIV;"/>
  </connection>
  <connection id="1594" xr16:uid="{6C814391-6E75-48AA-8EB6-B44D7C673889}" name="Connection2431" type="1" refreshedVersion="0" background="1">
    <dbPr connection="DRIVER={Microsoft ODBC for Oracle};UID=TATADB;pwd=TATADB9$;SERVER=MPLUSLIV;"/>
  </connection>
  <connection id="1595" xr16:uid="{07B1D2BA-57FB-4EE8-B4B4-2CCE4D47993C}" name="Connection2432" type="1" refreshedVersion="0" background="1">
    <dbPr connection="DRIVER={Microsoft ODBC for Oracle};UID=TATADB;pwd=TATADB9$;SERVER=MPLUSLIV;"/>
  </connection>
  <connection id="1596" xr16:uid="{7ADA8495-5009-4590-8631-837C45058816}" name="Connection2433" type="1" refreshedVersion="0" background="1">
    <dbPr connection="DRIVER={Microsoft ODBC for Oracle};UID=TATADB;pwd=TATADB9$;SERVER=MPLUSLIV;"/>
  </connection>
  <connection id="1597" xr16:uid="{72B14FF1-FF90-47EB-A765-1B1D2927CA14}" name="Connection2434" type="1" refreshedVersion="0" background="1">
    <dbPr connection="DRIVER={Microsoft ODBC for Oracle};UID=TATADB;pwd=TATADB9$;SERVER=MPLUSLIV;"/>
  </connection>
  <connection id="1598" xr16:uid="{5BA3E9F9-8893-4737-9B71-0214A2662325}" name="Connection2435" type="1" refreshedVersion="0" background="1">
    <dbPr connection="DRIVER={Microsoft ODBC for Oracle};UID=TATADB;pwd=TATADB9$;SERVER=MPLUSLIV;"/>
  </connection>
  <connection id="1599" xr16:uid="{58B70E48-CDFF-4CC5-803A-3AC439AB2DCD}" name="Connection2436" type="1" refreshedVersion="0" background="1">
    <dbPr connection="DRIVER={Microsoft ODBC for Oracle};UID=TATADB;pwd=TATADB9$;SERVER=MPLUSLIV;"/>
  </connection>
  <connection id="1600" xr16:uid="{FA17B51C-54C3-4CAB-8936-8517E82B38CD}" name="Connection2437" type="1" refreshedVersion="0" background="1">
    <dbPr connection="DRIVER={Microsoft ODBC for Oracle};UID=TATADB;pwd=TATADB9$;SERVER=MPLUSLIV;"/>
  </connection>
  <connection id="1601" xr16:uid="{C8041188-41C2-4345-B3AB-14682111F51C}" name="Connection2438" type="1" refreshedVersion="0" background="1">
    <dbPr connection="DRIVER={Microsoft ODBC for Oracle};UID=TATADB;pwd=TATADB9$;SERVER=MPLUSLIV;"/>
  </connection>
  <connection id="1602" xr16:uid="{D8BF0727-12C0-4509-B8A6-3B1A59CA6214}" name="Connection2439" type="1" refreshedVersion="0" background="1">
    <dbPr connection="DRIVER={Microsoft ODBC for Oracle};UID=TATADB;pwd=TATADB9$;SERVER=MPLUSLIV;"/>
  </connection>
  <connection id="1603" xr16:uid="{91E2E214-F4DB-4460-AC84-73165E05F8C0}" name="Connection244" type="1" refreshedVersion="0" background="1">
    <dbPr connection="DRIVER={Microsoft ODBC for Oracle};UID=TATADB;pwd=TATADB9$;SERVER=MPLUSLIV;"/>
  </connection>
  <connection id="1604" xr16:uid="{F2F8FDF0-62AF-4EBC-81BA-F53E52D57989}" name="Connection2440" type="1" refreshedVersion="0" background="1">
    <dbPr connection="DRIVER={Microsoft ODBC for Oracle};UID=TATADB;pwd=TATADB9$;SERVER=MPLUSLIV;"/>
  </connection>
  <connection id="1605" xr16:uid="{931C5158-E93E-495E-AEA5-493D35B8D135}" name="Connection2441" type="1" refreshedVersion="0" background="1">
    <dbPr connection="DRIVER={Microsoft ODBC for Oracle};UID=TATADB;pwd=TATADB9$;SERVER=MPLUSLIV;"/>
  </connection>
  <connection id="1606" xr16:uid="{9FB577E0-C3C6-4E9A-BD62-51D8682D0219}" name="Connection2442" type="1" refreshedVersion="0" background="1">
    <dbPr connection="DRIVER={Microsoft ODBC for Oracle};UID=TATADB;pwd=TATADB9$;SERVER=MPLUSLIV;"/>
  </connection>
  <connection id="1607" xr16:uid="{CDB46F39-2B17-4A8D-AD3E-FE20351FCE68}" name="Connection2443" type="1" refreshedVersion="0" background="1">
    <dbPr connection="DRIVER={Microsoft ODBC for Oracle};UID=TATADB;pwd=TATADB9$;SERVER=MPLUSLIV;"/>
  </connection>
  <connection id="1608" xr16:uid="{AB217CE7-32ED-4230-ABEF-B6A3C29F0FCF}" name="Connection2444" type="1" refreshedVersion="0" background="1">
    <dbPr connection="DRIVER={Microsoft ODBC for Oracle};UID=TATADB;pwd=TATADB9$;SERVER=MPLUSLIV;"/>
  </connection>
  <connection id="1609" xr16:uid="{6C86D95B-3CD9-472C-BC33-4B95555A0405}" name="Connection2445" type="1" refreshedVersion="0" background="1">
    <dbPr connection="DRIVER={Microsoft ODBC for Oracle};UID=TATADB;pwd=TATADB9$;SERVER=MPLUSLIV;"/>
  </connection>
  <connection id="1610" xr16:uid="{3E695E7B-3EFE-4B9B-ADDF-B5F9CB414C44}" name="Connection2446" type="1" refreshedVersion="0" background="1">
    <dbPr connection="DRIVER={Microsoft ODBC for Oracle};UID=TATADB;pwd=TATADB9$;SERVER=MPLUSLIV;"/>
  </connection>
  <connection id="1611" xr16:uid="{58B760AF-43EB-4698-8363-2A7031FBF9BC}" name="Connection2447" type="1" refreshedVersion="0" background="1">
    <dbPr connection="DRIVER={Microsoft ODBC for Oracle};UID=TATADB;pwd=TATADB9$;SERVER=MPLUSLIV;"/>
  </connection>
  <connection id="1612" xr16:uid="{218E5B1B-4884-4FEB-BF1E-CA9250BF8DB5}" name="Connection2448" type="1" refreshedVersion="0" background="1">
    <dbPr connection="DRIVER={Microsoft ODBC for Oracle};UID=TATADB;pwd=TATADB9$;SERVER=MPLUSLIV;"/>
  </connection>
  <connection id="1613" xr16:uid="{7EB22416-18E2-4FE9-8CFA-C958F39CD21D}" name="Connection2449" type="1" refreshedVersion="0" background="1">
    <dbPr connection="DRIVER={Microsoft ODBC for Oracle};UID=TATADB;pwd=TATADB9$;SERVER=MPLUSLIV;"/>
  </connection>
  <connection id="1614" xr16:uid="{283D840D-CD47-4B84-9C43-767D0F4B5BB7}" name="Connection245" type="1" refreshedVersion="0" background="1">
    <dbPr connection="DRIVER={Microsoft ODBC for Oracle};UID=TATADB;pwd=TATADB9$;SERVER=MPLUSLIV;"/>
  </connection>
  <connection id="1615" xr16:uid="{053C2204-0153-47D7-A156-5F69D6422CD2}" name="Connection2450" type="1" refreshedVersion="0" background="1">
    <dbPr connection="DRIVER={Microsoft ODBC for Oracle};UID=TATADB;pwd=TATADB9$;SERVER=MPLUSLIV;"/>
  </connection>
  <connection id="1616" xr16:uid="{242CBB1F-56C3-4557-8100-BB221BE434AB}" name="Connection2451" type="1" refreshedVersion="0" background="1">
    <dbPr connection="DRIVER={Microsoft ODBC for Oracle};UID=TATADB;pwd=TATADB9$;SERVER=MPLUSLIV;"/>
  </connection>
  <connection id="1617" xr16:uid="{D7FD46B3-1788-4114-B05E-3E2AEB1C8A21}" name="Connection2452" type="1" refreshedVersion="0" background="1">
    <dbPr connection="DRIVER={Microsoft ODBC for Oracle};UID=TATADB;pwd=TATADB9$;SERVER=MPLUSLIV;"/>
  </connection>
  <connection id="1618" xr16:uid="{F9DFDAB1-8B45-4F17-A680-B92E386E356F}" name="Connection2453" type="1" refreshedVersion="0" background="1">
    <dbPr connection="DRIVER={Microsoft ODBC for Oracle};UID=TATADB;pwd=TATADB9$;SERVER=MPLUSLIV;"/>
  </connection>
  <connection id="1619" xr16:uid="{F2D36AB4-3DD0-4720-A80B-513242ABA5FB}" name="Connection2454" type="1" refreshedVersion="0" background="1">
    <dbPr connection="DRIVER={Microsoft ODBC for Oracle};UID=TATADB;pwd=TATADB9$;SERVER=MPLUSLIV;"/>
  </connection>
  <connection id="1620" xr16:uid="{465E29B3-5F5E-4199-BD43-B132BE5C4586}" name="Connection2455" type="1" refreshedVersion="0" background="1">
    <dbPr connection="DRIVER={Microsoft ODBC for Oracle};UID=TATADB;pwd=TATADB9$;SERVER=MPLUSLIV;"/>
  </connection>
  <connection id="1621" xr16:uid="{2917AEB4-CF92-403C-BA34-CC1952D08493}" name="Connection2456" type="1" refreshedVersion="0" background="1">
    <dbPr connection="DRIVER={Microsoft ODBC for Oracle};UID=TATADB;pwd=TATADB9$;SERVER=MPLUSLIV;"/>
  </connection>
  <connection id="1622" xr16:uid="{BDF1113D-3D75-47C8-854E-7E0424333249}" name="Connection2457" type="1" refreshedVersion="0" background="1">
    <dbPr connection="DRIVER={Microsoft ODBC for Oracle};UID=TATADB;pwd=TATADB9$;SERVER=MPLUSLIV;"/>
  </connection>
  <connection id="1623" xr16:uid="{EB177CBF-C983-4DC7-BDC7-1D195BF53EB1}" name="Connection2458" type="1" refreshedVersion="0" background="1">
    <dbPr connection="DRIVER={Microsoft ODBC for Oracle};UID=TATADB;pwd=TATADB9$;SERVER=MPLUSLIV;"/>
  </connection>
  <connection id="1624" xr16:uid="{5BD13864-0E31-4163-B678-DEC8D6B515E3}" name="Connection2459" type="1" refreshedVersion="0" background="1">
    <dbPr connection="DRIVER={Microsoft ODBC for Oracle};UID=TATADB;pwd=TATADB9$;SERVER=MPLUSLIV;"/>
  </connection>
  <connection id="1625" xr16:uid="{5A234377-9556-40EF-907D-23AF86215201}" name="Connection246" type="1" refreshedVersion="0" background="1">
    <dbPr connection="DRIVER={Microsoft ODBC for Oracle};UID=TATADB;pwd=TATADB9$;SERVER=MPLUSLIV;"/>
  </connection>
  <connection id="1626" xr16:uid="{562A712A-CF31-4022-B9A8-58C0FD97A869}" name="Connection2460" type="1" refreshedVersion="0" background="1">
    <dbPr connection="DRIVER={Microsoft ODBC for Oracle};UID=TATADB;pwd=TATADB9$;SERVER=MPLUSLIV;"/>
  </connection>
  <connection id="1627" xr16:uid="{8D5C650D-7A31-4095-97DF-CC23B659F94B}" name="Connection2461" type="1" refreshedVersion="0" background="1">
    <dbPr connection="DRIVER={Microsoft ODBC for Oracle};UID=TATADB;pwd=TATADB9$;SERVER=MPLUSLIV;"/>
  </connection>
  <connection id="1628" xr16:uid="{C6F46F75-767C-456E-925D-E0639834F4B1}" name="Connection2462" type="1" refreshedVersion="0" background="1">
    <dbPr connection="DRIVER={Microsoft ODBC for Oracle};UID=TATADB;pwd=TATADB9$;SERVER=MPLUSLIV;"/>
  </connection>
  <connection id="1629" xr16:uid="{299BD0D7-F834-4336-9C3D-6299004787CF}" name="Connection2463" type="1" refreshedVersion="0" background="1">
    <dbPr connection="DRIVER={Microsoft ODBC for Oracle};UID=TATADB;pwd=TATADB9$;SERVER=MPLUSLIV;"/>
  </connection>
  <connection id="1630" xr16:uid="{CF3C862E-9A37-430D-A4B9-4D2ACECC79FC}" name="Connection2464" type="1" refreshedVersion="0" background="1">
    <dbPr connection="DRIVER={Microsoft ODBC for Oracle};UID=TATADB;pwd=TATADB9$;SERVER=MPLUSLIV;"/>
  </connection>
  <connection id="1631" xr16:uid="{F7C1C7E8-03B3-48A0-A6E6-5DE9300F4F23}" name="Connection2465" type="1" refreshedVersion="0" background="1">
    <dbPr connection="DRIVER={Microsoft ODBC for Oracle};UID=TATADB;pwd=TATADB9$;SERVER=MPLUSLIV;"/>
  </connection>
  <connection id="1632" xr16:uid="{C8D815A8-3B40-4DD8-85B4-BA2F5DB88E00}" name="Connection2466" type="1" refreshedVersion="0" background="1">
    <dbPr connection="DRIVER={Microsoft ODBC for Oracle};UID=TATADB;pwd=TATADB9$;SERVER=MPLUSLIV;"/>
  </connection>
  <connection id="1633" xr16:uid="{21A5EC48-70BE-426E-99E5-2DFE37332F54}" name="Connection2467" type="1" refreshedVersion="0" background="1">
    <dbPr connection="DRIVER={Microsoft ODBC for Oracle};UID=TATADB;pwd=TATADB9$;SERVER=MPLUSLIV;"/>
  </connection>
  <connection id="1634" xr16:uid="{E2BB5EC6-FD36-41F0-88DE-053E8778817F}" name="Connection2468" type="1" refreshedVersion="0" background="1">
    <dbPr connection="DRIVER={Microsoft ODBC for Oracle};UID=TATADB;pwd=TATADB9$;SERVER=MPLUSLIV;"/>
  </connection>
  <connection id="1635" xr16:uid="{847D69FA-1DE7-493E-9BBE-EED27F2B1645}" name="Connection2469" type="1" refreshedVersion="0" background="1">
    <dbPr connection="DRIVER={Microsoft ODBC for Oracle};UID=TATADB;pwd=TATADB9$;SERVER=MPLUSLIV;"/>
  </connection>
  <connection id="1636" xr16:uid="{A0D2432B-CCAF-4E3C-89AA-30D1799C8198}" name="Connection247" type="1" refreshedVersion="0" background="1">
    <dbPr connection="DRIVER={Microsoft ODBC for Oracle};UID=TATADB;pwd=TATADB9$;SERVER=MPLUSLIV;"/>
  </connection>
  <connection id="1637" xr16:uid="{49135AFE-B8A3-4550-A05C-2DEE20738042}" name="Connection2470" type="1" refreshedVersion="0" background="1">
    <dbPr connection="DRIVER={Microsoft ODBC for Oracle};UID=TATADB;pwd=TATADB9$;SERVER=MPLUSLIV;"/>
  </connection>
  <connection id="1638" xr16:uid="{1AD3E8CF-1A95-46F0-A4E3-BFF85E004F82}" name="Connection2471" type="1" refreshedVersion="0" background="1">
    <dbPr connection="DRIVER={Microsoft ODBC for Oracle};UID=TATADB;pwd=TATADB9$;SERVER=MPLUSLIV;"/>
  </connection>
  <connection id="1639" xr16:uid="{46307E52-8371-4700-A001-86669660ED6C}" name="Connection2472" type="1" refreshedVersion="0" background="1">
    <dbPr connection="DRIVER={Microsoft ODBC for Oracle};UID=TATADB;pwd=TATADB9$;SERVER=MPLUSLIV;"/>
  </connection>
  <connection id="1640" xr16:uid="{D659AF80-B776-4C40-8BDB-CD6859C90972}" name="Connection2473" type="1" refreshedVersion="0" background="1">
    <dbPr connection="DRIVER={Microsoft ODBC for Oracle};UID=TATADB;pwd=TATADB9$;SERVER=MPLUSLIV;"/>
  </connection>
  <connection id="1641" xr16:uid="{A5001E3B-BA57-497D-914B-7AEEA505BCCA}" name="Connection2474" type="1" refreshedVersion="0" background="1">
    <dbPr connection="DRIVER={Microsoft ODBC for Oracle};UID=TATADB;pwd=TATADB9$;SERVER=MPLUSLIV;"/>
  </connection>
  <connection id="1642" xr16:uid="{719D4936-3B62-4106-B601-F4EDB718A305}" name="Connection2475" type="1" refreshedVersion="0" background="1">
    <dbPr connection="DRIVER={Microsoft ODBC for Oracle};UID=TATADB;pwd=TATADB9$;SERVER=MPLUSLIV;"/>
  </connection>
  <connection id="1643" xr16:uid="{06341FDF-2341-4451-8339-F8EC066305A3}" name="Connection2476" type="1" refreshedVersion="0" background="1">
    <dbPr connection="DRIVER={Microsoft ODBC for Oracle};UID=TATADB;pwd=TATADB9$;SERVER=MPLUSLIV;"/>
  </connection>
  <connection id="1644" xr16:uid="{B45E3B76-FEB2-4B86-B8C5-64BD91E1FCC8}" name="Connection2477" type="1" refreshedVersion="0" background="1">
    <dbPr connection="DRIVER={Microsoft ODBC for Oracle};UID=TATADB;pwd=TATADB9$;SERVER=MPLUSLIV;"/>
  </connection>
  <connection id="1645" xr16:uid="{0CEE0ACD-7021-4CE0-821F-0E18B7685616}" name="Connection2478" type="1" refreshedVersion="0" background="1">
    <dbPr connection="DRIVER={Microsoft ODBC for Oracle};UID=TATADB;pwd=TATADB9$;SERVER=MPLUSLIV;"/>
  </connection>
  <connection id="1646" xr16:uid="{543AB0EB-FE09-40C2-BD6C-AB51E1FA6DCC}" name="Connection2479" type="1" refreshedVersion="0" background="1">
    <dbPr connection="DRIVER={Microsoft ODBC for Oracle};UID=TATADB;pwd=TATADB9$;SERVER=MPLUSLIV;"/>
  </connection>
  <connection id="1647" xr16:uid="{C154DAAC-9846-4E3F-B2A7-D5EA0825BBB8}" name="Connection248" type="1" refreshedVersion="0" background="1">
    <dbPr connection="DRIVER={Microsoft ODBC for Oracle};UID=TATADB;pwd=TATADB9$;SERVER=MPLUSLIV;"/>
  </connection>
  <connection id="1648" xr16:uid="{EE6B1696-A090-4473-867F-CC0F177FF378}" name="Connection2480" type="1" refreshedVersion="0" background="1">
    <dbPr connection="DRIVER={Microsoft ODBC for Oracle};UID=TATADB;pwd=TATADB9$;SERVER=MPLUSLIV;"/>
  </connection>
  <connection id="1649" xr16:uid="{59E9B2A2-3CFC-45B3-B0FA-725CF1838409}" name="Connection2481" type="1" refreshedVersion="0" background="1">
    <dbPr connection="DRIVER={Microsoft ODBC for Oracle};UID=TATADB;pwd=TATADB9$;SERVER=MPLUSLIV;"/>
  </connection>
  <connection id="1650" xr16:uid="{374460F3-F5F9-4F55-B599-33AA1CF29F86}" name="Connection248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1651" xr16:uid="{0BF4E654-8BE9-4607-8FD7-FA30160D664D}" name="Connection2483" type="1" refreshedVersion="0" background="1">
    <dbPr connection="DRIVER={Microsoft ODBC for Oracle};UID=TATADB;pwd=TATADB9$;SERVER=MPLUSLIV;"/>
  </connection>
  <connection id="1652" xr16:uid="{4EF3FE6B-A9E8-4B8E-81D9-B108BCC89684}" name="Connection2484" type="1" refreshedVersion="0" background="1">
    <dbPr connection="DRIVER={Microsoft ODBC for Oracle};UID=TATADB;pwd=TATADB9$;SERVER=MPLUSLIV;"/>
  </connection>
  <connection id="1653" xr16:uid="{26166F5E-2C9A-49E0-A812-14A1A0DBCA63}" name="Connection2485" type="1" refreshedVersion="0" background="1">
    <dbPr connection="DRIVER={Microsoft ODBC for Oracle};UID=TATADB;pwd=TATADB9$;SERVER=MPLUSLIV;"/>
  </connection>
  <connection id="1654" xr16:uid="{EA9EAFEA-3B92-4C50-B9B4-68CD7552A341}" name="Connection2486" type="1" refreshedVersion="0" background="1">
    <dbPr connection="DRIVER={Microsoft ODBC for Oracle};UID=TATADB;pwd=TATADB9$;SERVER=MPLUSLIV;"/>
  </connection>
  <connection id="1655" xr16:uid="{E4CE8B6F-4336-4F89-88C3-AEFCFA7DE4B4}" name="Connection2487" type="1" refreshedVersion="0" background="1">
    <dbPr connection="DRIVER={Microsoft ODBC for Oracle};UID=TATADB;pwd=TATADB9$;SERVER=MPLUSLIV;"/>
  </connection>
  <connection id="1656" xr16:uid="{552FCFB3-3B10-4EDA-97CF-466A05104B7D}" name="Connection2488" type="1" refreshedVersion="0" background="1">
    <dbPr connection="DRIVER={Microsoft ODBC for Oracle};UID=TATADB;pwd=TATADB9$;SERVER=MPLUSLIV;"/>
  </connection>
  <connection id="1657" xr16:uid="{4C6CDB5E-55C3-4840-B95F-D5D763C40C25}" name="Connection2489" type="1" refreshedVersion="0" background="1">
    <dbPr connection="DRIVER={Microsoft ODBC for Oracle};UID=TATADB;pwd=TATADB9$;SERVER=MPLUSLIV;"/>
  </connection>
  <connection id="1658" xr16:uid="{9B4876A3-E578-48E7-8B9C-C54494EE61C4}" name="Connection249" type="1" refreshedVersion="0" background="1">
    <dbPr connection="DRIVER={Microsoft ODBC for Oracle};UID=TATADB;pwd=TATADB9$;SERVER=MPLUSLIV;"/>
  </connection>
  <connection id="1659" xr16:uid="{CB2CAA98-65E8-4F5B-BD3B-A9DE2BD8C9B6}" name="Connection2490" type="1" refreshedVersion="0" background="1">
    <dbPr connection="DRIVER={Microsoft ODBC for Oracle};UID=TATADB;pwd=TATADB9$;SERVER=MPLUSLIV;"/>
  </connection>
  <connection id="1660" xr16:uid="{9E658F98-9C99-42E1-9BCF-E44C43333651}" name="Connection2491" type="1" refreshedVersion="0" background="1">
    <dbPr connection="DRIVER={Microsoft ODBC for Oracle};UID=TATADB;pwd=TATADB9$;SERVER=MPLUSLIV;"/>
  </connection>
  <connection id="1661" xr16:uid="{B89DBBB0-0223-4EA9-8CD7-B91AE49B8AA9}" name="Connection2492" type="1" refreshedVersion="0" background="1">
    <dbPr connection="DRIVER={Microsoft ODBC for Oracle};UID=TATADB;pwd=TATADB9$;SERVER=MPLUSLIV;"/>
  </connection>
  <connection id="1662" xr16:uid="{23F17970-7A86-42C8-9FB4-AB1A8AA454D7}" name="Connection2493" type="1" refreshedVersion="0" background="1">
    <dbPr connection="DRIVER={Microsoft ODBC for Oracle};UID=TATADB;pwd=TATADB9$;SERVER=MPLUSLIV;"/>
  </connection>
  <connection id="1663" xr16:uid="{0207B03C-C1B2-4BAF-B58A-1CF2C0F0B913}" name="Connection2494" type="1" refreshedVersion="0" background="1">
    <dbPr connection="DRIVER={Microsoft ODBC for Oracle};UID=TATADB;pwd=TATADB9$;SERVER=MPLUSLIV;"/>
  </connection>
  <connection id="1664" xr16:uid="{0D1ECC33-F054-42C4-86F3-D7856A6017B0}" name="Connection2495" type="1" refreshedVersion="0" background="1">
    <dbPr connection="DRIVER={Microsoft ODBC for Oracle};UID=TATADB;pwd=TATADB9$;SERVER=MPLUSLIV;"/>
  </connection>
  <connection id="1665" xr16:uid="{4BD70D1A-6A42-463B-B689-1ABEE09A1925}" name="Connection2496"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ORPBF' _x000d_ and LAST_NET_ASSETS&gt;1 and f.SCHCLASS='GLOBAL'_x000d_and WEEKEND_DT='30 Sep 2026' and a.ASSET_TYPE in('16','17','19','20','22','03','15'))  _x000d_where MKTVAL &gt; 0 order by 6 desc"/>
  </connection>
  <connection id="1666" xr16:uid="{63D17539-E0A7-4FF6-99E0-AD53787E68EB}" name="Connection2497" type="1" refreshedVersion="0" background="1">
    <dbPr connection="DRIVER={Microsoft ODBC for Oracle};UID=TATADB;pwd=TATADB9$;SERVER=MPLUSLIV;"/>
  </connection>
  <connection id="1667" xr16:uid="{5606B04F-12FF-4F0A-80EA-1ABACD496972}" name="Connection2498" type="1" refreshedVersion="0" background="1">
    <dbPr connection="DRIVER={Microsoft ODBC for Oracle};UID=TATADB;pwd=TATADB9$;SERVER=MPLUSLIV;"/>
  </connection>
  <connection id="1668" xr16:uid="{ABCC4926-3C56-454E-B195-135FDB0481B7}" name="Connection2499" type="1" refreshedVersion="0" background="1">
    <dbPr connection="DRIVER={Microsoft ODBC for Oracle};UID=TATADB;pwd=TATADB9$;SERVER=MPLUSLIV;"/>
  </connection>
  <connection id="1669" xr16:uid="{A8806794-620B-4602-9C55-92E252A9D867}" name="Connection25" type="1" refreshedVersion="0" background="1">
    <dbPr connection="DRIVER={Microsoft ODBC for Oracle};UID=TATADB;pwd=TATADB9$;SERVER=MPLUSLIV;"/>
  </connection>
  <connection id="1670" xr16:uid="{406B53E2-32B0-4D46-896D-756AA8526E41}" name="Connection250" type="1" refreshedVersion="0" background="1">
    <dbPr connection="DRIVER={Microsoft ODBC for Oracle};UID=TATADB;pwd=TATADB9$;SERVER=MPLUSLIV;"/>
  </connection>
  <connection id="1671" xr16:uid="{6F8CBFAD-A8E8-4A7C-AEBB-AAFD12F0D073}" name="Connection2500" type="1" refreshedVersion="0" background="1">
    <dbPr connection="DRIVER={Microsoft ODBC for Oracle};UID=TATADB;pwd=TATADB9$;SERVER=MPLUSLIV;"/>
  </connection>
  <connection id="1672" xr16:uid="{7B0E4BD5-1EA8-440E-9163-5E91A8F4E27E}" name="Connection2501" type="1" refreshedVersion="0" background="1">
    <dbPr connection="DRIVER={Microsoft ODBC for Oracle};UID=TATADB;pwd=TATADB9$;SERVER=MPLUSLIV;"/>
  </connection>
  <connection id="1673" xr16:uid="{7612A70B-B11C-442F-A6B8-B7B4FE3AA0ED}" name="Connection2502" type="1" refreshedVersion="0" background="1">
    <dbPr connection="DRIVER={Microsoft ODBC for Oracle};UID=TATADB;pwd=TATADB9$;SERVER=MPLUSLIV;"/>
  </connection>
  <connection id="1674" xr16:uid="{7EACC430-B28B-45DC-A305-ECA8C0A122CE}" name="Connection2503" type="1" refreshedVersion="0" background="1">
    <dbPr connection="DRIVER={Microsoft ODBC for Oracle};UID=TATADB;pwd=TATADB9$;SERVER=MPLUSLIV;"/>
  </connection>
  <connection id="1675" xr16:uid="{D0650F8C-8C06-4421-9A8A-6F6D4EB21B2C}" name="Connection2504" type="1" refreshedVersion="0" background="1">
    <dbPr connection="DRIVER={Microsoft ODBC for Oracle};UID=TATADB;pwd=TATADB9$;SERVER=MPLUSLIV;"/>
  </connection>
  <connection id="1676" xr16:uid="{43CB0BFD-C210-49E6-8FC7-2625D761EB72}" name="Connection2505" type="1" refreshedVersion="0" background="1">
    <dbPr connection="DRIVER={Microsoft ODBC for Oracle};UID=TATADB;pwd=TATADB9$;SERVER=MPLUSLIV;"/>
  </connection>
  <connection id="1677" xr16:uid="{B4EC5AF9-7861-4BF3-BAE6-3054AA321070}" name="Connection2506" type="1" refreshedVersion="0" background="1">
    <dbPr connection="DRIVER={Microsoft ODBC for Oracle};UID=TATADB;pwd=TATADB9$;SERVER=MPLUSLIV;"/>
  </connection>
  <connection id="1678" xr16:uid="{6ADA0603-22AE-4088-A855-186AFF864DA2}" name="Connection2507" type="1" refreshedVersion="0" background="1">
    <dbPr connection="DRIVER={Microsoft ODBC for Oracle};UID=TATADB;pwd=TATADB9$;SERVER=MPLUSLIV;"/>
  </connection>
  <connection id="1679" xr16:uid="{784ECB7D-EBF0-4500-AAEE-F5BD35E27F0B}" name="Connection2508" type="1" refreshedVersion="0" background="1">
    <dbPr connection="DRIVER={Microsoft ODBC for Oracle};UID=TATADB;pwd=TATADB9$;SERVER=MPLUSLIV;"/>
  </connection>
  <connection id="1680" xr16:uid="{FA5DC3F6-CBFC-47F4-B991-A89C6AC43899}" name="Connection2509"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ORPBF' _x000d_ _x000d_and WEEKEND_DT='30 Sep 2026' and (A.ASSET_TYPE in('58') _x000d_and a.schclass='GLOBAL' and a.security is not null and a.UNITS&gt;0   and LAST_NET_ASSETS&gt;1 and f.schclass='GLOBAL' ) _x000d_AND (LAST_NET_ASSETS/100000) &gt; 0 order by 6 desc)"/>
  </connection>
  <connection id="1681" xr16:uid="{2C51C775-87AA-419A-8739-E4E8912ED8D5}" name="Connection251" type="1" refreshedVersion="0" background="1">
    <dbPr connection="DRIVER={Microsoft ODBC for Oracle};UID=TATADB;pwd=TATADB9$;SERVER=MPLUSLIV;"/>
  </connection>
  <connection id="1682" xr16:uid="{FEF74C5F-D660-4070-8659-93D5F5E753C9}" name="Connection2510" type="1" refreshedVersion="0" background="1">
    <dbPr connection="DRIVER={Microsoft ODBC for Oracle};UID=TATADB;pwd=TATADB9$;SERVER=MPLUSLIV;"/>
  </connection>
  <connection id="1683" xr16:uid="{05C43C77-9E6C-461E-8196-6A08EBE2A3D5}" name="Connection2511" type="1" refreshedVersion="0" background="1">
    <dbPr connection="DRIVER={Microsoft ODBC for Oracle};UID=TATADB;pwd=TATADB9$;SERVER=MPLUSLIV;"/>
  </connection>
  <connection id="1684" xr16:uid="{7F596150-AD09-4C17-B008-56E7F1223932}" name="Connection2512" type="1" refreshedVersion="0" background="1">
    <dbPr connection="DRIVER={Microsoft ODBC for Oracle};UID=TATADB;pwd=TATADB9$;SERVER=MPLUSLIV;"/>
  </connection>
  <connection id="1685" xr16:uid="{90454555-6C1D-4BAA-9C48-E126FCD1BC94}" name="Connection2513" type="1" refreshedVersion="0" background="1">
    <dbPr connection="DRIVER={Microsoft ODBC for Oracle};UID=TATADB;pwd=TATADB9$;SERVER=MPLUSLIV;"/>
  </connection>
  <connection id="1686" xr16:uid="{36441B3E-A733-4D72-96A1-491FA8E51886}" name="Connection2514" type="1" refreshedVersion="0" background="1">
    <dbPr connection="DRIVER={Microsoft ODBC for Oracle};UID=TATADB;pwd=TATADB9$;SERVER=MPLUSLIV;"/>
  </connection>
  <connection id="1687" xr16:uid="{487CF66F-A5D3-42CE-9438-AB52A5BDED04}" name="Connection2515" type="1" refreshedVersion="0" background="1">
    <dbPr connection="DRIVER={Microsoft ODBC for Oracle};UID=TATADB;pwd=TATADB9$;SERVER=MPLUSLIV;"/>
  </connection>
  <connection id="1688" xr16:uid="{0534897D-1289-42AB-96EA-5BC01A424EF3}" name="Connection2516" type="1" refreshedVersion="0" background="1">
    <dbPr connection="DRIVER={Microsoft ODBC for Oracle};UID=TATADB;pwd=TATADB9$;SERVER=MPLUSLIV;"/>
  </connection>
  <connection id="1689" xr16:uid="{3AA284D1-D5D4-4BF1-A588-D6520C346B62}" name="Connection2517" type="1" refreshedVersion="0" background="1">
    <dbPr connection="DRIVER={Microsoft ODBC for Oracle};UID=TATADB;pwd=TATADB9$;SERVER=MPLUSLIV;"/>
  </connection>
  <connection id="1690" xr16:uid="{440C45C1-C6EA-4362-BAFC-CC22E453FF5F}" name="Connection2518" type="1" refreshedVersion="0" background="1">
    <dbPr connection="DRIVER={Microsoft ODBC for Oracle};UID=TATADB;pwd=TATADB9$;SERVER=MPLUSLIV;"/>
  </connection>
  <connection id="1691" xr16:uid="{37FFC759-C851-448B-B5C5-056D142D16AF}" name="Connection2519" type="1" refreshedVersion="0" background="1">
    <dbPr connection="DRIVER={Microsoft ODBC for Oracle};UID=TATADB;pwd=TATADB9$;SERVER=MPLUSLIV;"/>
  </connection>
  <connection id="1692" xr16:uid="{D11EBC59-4FDD-409B-B61B-329A069F4794}" name="Connection252" type="1" refreshedVersion="0" background="1">
    <dbPr connection="DRIVER={Microsoft ODBC for Oracle};UID=TATADB;pwd=TATADB9$;SERVER=MPLUSLIV;"/>
  </connection>
  <connection id="1693" xr16:uid="{7958703F-424C-4B2A-94A0-7E11738B32B7}" name="Connection2520" type="1" refreshedVersion="0" background="1">
    <dbPr connection="DRIVER={Microsoft ODBC for Oracle};UID=TATADB;pwd=TATADB9$;SERVER=MPLUSLIV;"/>
  </connection>
  <connection id="1694" xr16:uid="{1624B7EC-4F84-463F-BB0E-2570108860D1}" name="Connection2521" type="1" refreshedVersion="0" background="1">
    <dbPr connection="DRIVER={Microsoft ODBC for Oracle};UID=TATADB;pwd=TATADB9$;SERVER=MPLUSLIV;"/>
  </connection>
  <connection id="1695" xr16:uid="{4DFB45E7-3A86-413E-ABA0-C81CE64E420B}" name="Connection2522" type="1" refreshedVersion="0" background="1">
    <dbPr connection="DRIVER={Microsoft ODBC for Oracle};UID=TATADB;pwd=TATADB9$;SERVER=MPLUSLIV;"/>
  </connection>
  <connection id="1696" xr16:uid="{E8FE9712-0E21-465A-95BA-D040D1D564F9}" name="Connection252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1697" xr16:uid="{BA74453E-06B5-4A26-83D8-F13EC261C6C3}" name="Connection2524" type="1" refreshedVersion="0" background="1">
    <dbPr connection="DRIVER={Microsoft ODBC for Oracle};UID=TATADB;pwd=TATADB9$;SERVER=MPLUSLIV;"/>
  </connection>
  <connection id="1698" xr16:uid="{991B73B7-D966-4AEF-BBD4-F6FB12451C49}" name="Connection2525" type="1" refreshedVersion="0" background="1">
    <dbPr connection="DRIVER={Microsoft ODBC for Oracle};UID=TATADB;pwd=TATADB9$;SERVER=MPLUSLIV;"/>
  </connection>
  <connection id="1699" xr16:uid="{7B4AC204-FE74-4E7F-85DC-ED36B4777515}" name="Connection2526" type="1" refreshedVersion="0" background="1">
    <dbPr connection="DRIVER={Microsoft ODBC for Oracle};UID=TATADB;pwd=TATADB9$;SERVER=MPLUSLIV;"/>
  </connection>
  <connection id="1700" xr16:uid="{285CD3FD-4A08-4DB2-A87D-3367AF4A6F8C}" name="Connection2527" type="1" refreshedVersion="0" background="1">
    <dbPr connection="DRIVER={Microsoft ODBC for Oracle};UID=TATADB;pwd=TATADB9$;SERVER=MPLUSLIV;"/>
  </connection>
  <connection id="1701" xr16:uid="{5162DAB0-35C4-4D43-8850-7C3B6E37E1CA}" name="Connection2528" type="1" refreshedVersion="0" background="1">
    <dbPr connection="DRIVER={Microsoft ODBC for Oracle};UID=TATADB;pwd=TATADB9$;SERVER=MPLUSLIV;"/>
  </connection>
  <connection id="1702" xr16:uid="{70963EC2-EA85-44CC-94B6-95D461616E5D}" name="Connection2529" type="1" refreshedVersion="0" background="1">
    <dbPr connection="DRIVER={Microsoft ODBC for Oracle};UID=TATADB;pwd=TATADB9$;SERVER=MPLUSLIV;"/>
  </connection>
  <connection id="1703" xr16:uid="{03A0133D-B9C2-4A1E-8782-5FBE04B98AED}" name="Connection253" type="1" refreshedVersion="0" background="1">
    <dbPr connection="DRIVER={Microsoft ODBC for Oracle};UID=TATADB;pwd=TATADB9$;SERVER=MPLUSLIV;"/>
  </connection>
  <connection id="1704" xr16:uid="{3DDAE0A4-0E05-4A59-8C09-38A36440A2D7}" name="Connection2530" type="1" refreshedVersion="0" background="1">
    <dbPr connection="DRIVER={Microsoft ODBC for Oracle};UID=TATADB;pwd=TATADB9$;SERVER=MPLUSLIV;"/>
  </connection>
  <connection id="1705" xr16:uid="{83562580-6B05-4E19-94F5-C86F72A60794}" name="Connection2531" type="1" refreshedVersion="0" background="1">
    <dbPr connection="DRIVER={Microsoft ODBC for Oracle};UID=TATADB;pwd=TATADB9$;SERVER=MPLUSLIV;"/>
  </connection>
  <connection id="1706" xr16:uid="{6FBCFB5A-346E-47ED-9F94-AC4ED0CB2323}" name="Connection2532" type="1" refreshedVersion="0" background="1">
    <dbPr connection="DRIVER={Microsoft ODBC for Oracle};UID=TATADB;pwd=TATADB9$;SERVER=MPLUSLIV;"/>
  </connection>
  <connection id="1707" xr16:uid="{D284C248-8077-45AF-B141-CDBD83DF507F}" name="Connection2533" type="1" refreshedVersion="0" background="1">
    <dbPr connection="DRIVER={Microsoft ODBC for Oracle};UID=TATADB;pwd=TATADB9$;SERVER=MPLUSLIV;"/>
  </connection>
  <connection id="1708" xr16:uid="{9AF797D3-5F0D-4676-ABC4-4E7C53D56282}" name="Connection2534" type="1" refreshedVersion="0" background="1">
    <dbPr connection="DRIVER={Microsoft ODBC for Oracle};UID=TATADB;pwd=TATADB9$;SERVER=MPLUSLIV;"/>
  </connection>
  <connection id="1709" xr16:uid="{AA3F89DC-54FF-4D81-9B3C-70DB35BFDA78}" name="Connection2535" type="1" refreshedVersion="0" background="1">
    <dbPr connection="DRIVER={Microsoft ODBC for Oracle};UID=TATADB;pwd=TATADB9$;SERVER=MPLUSLIV;"/>
  </connection>
  <connection id="1710" xr16:uid="{B78CA679-B6C3-42A1-8205-EB3076CB037F}" name="Connection2536" type="1" refreshedVersion="0" background="1">
    <dbPr connection="DRIVER={Microsoft ODBC for Oracle};UID=TATADB;pwd=TATADB9$;SERVER=MPLUSLIV;"/>
  </connection>
  <connection id="1711" xr16:uid="{EFE46478-2760-44CE-B610-268E7AC97721}" name="Connection2537" type="1" refreshedVersion="0" background="1">
    <dbPr connection="DRIVER={Microsoft ODBC for Oracle};UID=TATADB;pwd=TATADB9$;SERVER=MPLUSLIV;"/>
  </connection>
  <connection id="1712" xr16:uid="{CF1816EF-2CC2-4B04-B14D-646961E5EBC8}" name="Connection2538" type="1" refreshedVersion="0" background="1">
    <dbPr connection="DRIVER={Microsoft ODBC for Oracle};UID=TATADB;pwd=TATADB9$;SERVER=MPLUSLIV;"/>
  </connection>
  <connection id="1713" xr16:uid="{D81D3C7F-EC4A-496E-B613-21A46944F065}" name="Connection2539" type="1" refreshedVersion="0" background="1">
    <dbPr connection="DRIVER={Microsoft ODBC for Oracle};UID=TATADB;pwd=TATADB9$;SERVER=MPLUSLIV;"/>
  </connection>
  <connection id="1714" xr16:uid="{A76FA712-32C8-4E4C-9A7E-F43545C085C0}" name="Connection254" type="1" refreshedVersion="0" background="1">
    <dbPr connection="DRIVER={Microsoft ODBC for Oracle};UID=TATADB;pwd=TATADB9$;SERVER=MPLUSLIV;"/>
  </connection>
  <connection id="1715" xr16:uid="{2827524B-4339-49F4-AED9-7F369CAD3158}" name="Connection2540" type="1" refreshedVersion="0" background="1">
    <dbPr connection="DRIVER={Microsoft ODBC for Oracle};UID=TATADB;pwd=TATADB9$;SERVER=MPLUSLIV;"/>
  </connection>
  <connection id="1716" xr16:uid="{AD0D9995-980D-4D0A-8FD7-812A992A28E2}" name="Connection2541" type="1" refreshedVersion="0" background="1">
    <dbPr connection="DRIVER={Microsoft ODBC for Oracle};UID=TATADB;pwd=TATADB9$;SERVER=MPLUSLIV;"/>
  </connection>
  <connection id="1717" xr16:uid="{231F7F59-E2B8-4F88-B2F7-8191614A2E1D}" name="Connection2542" type="1" refreshedVersion="0" background="1">
    <dbPr connection="DRIVER={Microsoft ODBC for Oracle};UID=TATADB;pwd=TATADB9$;SERVER=MPLUSLIV;"/>
  </connection>
  <connection id="1718" xr16:uid="{F70863C6-5709-45E4-AE2A-432542F41AB8}" name="Connection2543" type="1" refreshedVersion="0" background="1">
    <dbPr connection="DRIVER={Microsoft ODBC for Oracle};UID=TATADB;pwd=TATADB9$;SERVER=MPLUSLIV;"/>
  </connection>
  <connection id="1719" xr16:uid="{3891A8AD-DA68-437A-AD1E-1B6E308832D4}" name="Connection2544" type="1" refreshedVersion="0" background="1">
    <dbPr connection="DRIVER={Microsoft ODBC for Oracle};UID=TATADB;pwd=TATADB9$;SERVER=MPLUSLIV;"/>
  </connection>
  <connection id="1720" xr16:uid="{A1FC52A7-4BBF-49E7-A2D9-343EC49997B4}" name="Connection2545" type="1" refreshedVersion="0" background="1">
    <dbPr connection="DRIVER={Microsoft ODBC for Oracle};UID=TATADB;pwd=TATADB9$;SERVER=MPLUSLIV;"/>
  </connection>
  <connection id="1721" xr16:uid="{1AED5734-347A-4F1D-94E7-1516E119E283}" name="Connection2546" type="1" refreshedVersion="0" background="1">
    <dbPr connection="DRIVER={Microsoft ODBC for Oracle};UID=TATADB;pwd=TATADB9$;SERVER=MPLUSLIV;"/>
  </connection>
  <connection id="1722" xr16:uid="{AAF33D5F-9DAF-4E63-99F8-96EFB41CC6AB}" name="Connection2547" type="1" refreshedVersion="0" background="1">
    <dbPr connection="DRIVER={Microsoft ODBC for Oracle};UID=TATADB;pwd=TATADB9$;SERVER=MPLUSLIV;"/>
  </connection>
  <connection id="1723" xr16:uid="{950764DE-9FC2-43D6-A95C-21CF5986086A}" name="Connection2548" type="1" refreshedVersion="0" background="1">
    <dbPr connection="DRIVER={Microsoft ODBC for Oracle};UID=TATADB;pwd=TATADB9$;SERVER=MPLUSLIV;"/>
  </connection>
  <connection id="1724" xr16:uid="{2118313D-899F-4E77-94F9-2D67275D458C}" name="Connection2549" type="1" refreshedVersion="0" background="1">
    <dbPr connection="DRIVER={Microsoft ODBC for Oracle};UID=TATADB;pwd=TATADB9$;SERVER=MPLUSLIV;"/>
  </connection>
  <connection id="1725" xr16:uid="{27E76676-2740-46F1-8EC8-5869B1F48672}" name="Connection255" type="1" refreshedVersion="0" background="1">
    <dbPr connection="DRIVER={Microsoft ODBC for Oracle};UID=TATADB;pwd=TATADB9$;SERVER=MPLUSLIV;"/>
  </connection>
  <connection id="1726" xr16:uid="{AAB8E427-7E16-47DF-8A6E-4B72BD36944F}" name="Connection2550" type="1" refreshedVersion="0" background="1">
    <dbPr connection="DRIVER={Microsoft ODBC for Oracle};UID=TATADB;pwd=TATADB9$;SERVER=MPLUSLIV;"/>
  </connection>
  <connection id="1727" xr16:uid="{F80974C5-B627-4650-99D9-86E964763228}" name="Connection2551" type="1" refreshedVersion="0" background="1">
    <dbPr connection="DRIVER={Microsoft ODBC for Oracle};UID=TATADB;pwd=TATADB9$;SERVER=MPLUSLIV;"/>
  </connection>
  <connection id="1728" xr16:uid="{8DA4FC0E-45BF-441C-811E-3C9BAB2453D4}" name="Connection2552" type="1" refreshedVersion="0" background="1">
    <dbPr connection="DRIVER={Microsoft ODBC for Oracle};UID=TATADB;pwd=TATADB9$;SERVER=MPLUSLIV;"/>
  </connection>
  <connection id="1729" xr16:uid="{8CB4E4C4-4311-453D-BE97-DAFEE1F655A5}" name="Connection2553" type="1" refreshedVersion="0" background="1">
    <dbPr connection="DRIVER={Microsoft ODBC for Oracle};UID=TATADB;pwd=TATADB9$;SERVER=MPLUSLIV;"/>
  </connection>
  <connection id="1730" xr16:uid="{F3A8093E-DF06-44FF-8EDC-513EB340E284}" name="Connection2554" type="1" refreshedVersion="0" background="1">
    <dbPr connection="DRIVER={Microsoft ODBC for Oracle};UID=TATADB;pwd=TATADB9$;SERVER=MPLUSLIV;"/>
  </connection>
  <connection id="1731" xr16:uid="{3A42C545-8BF6-476A-8DF6-1B48A65BF21A}" name="Connection2555" type="1" refreshedVersion="0" background="1">
    <dbPr connection="DRIVER={Microsoft ODBC for Oracle};UID=TATADB;pwd=TATADB9$;SERVER=MPLUSLIV;"/>
  </connection>
  <connection id="1732" xr16:uid="{5696BA96-CF66-424A-9FD2-6F270E401CE3}" name="Connection2556" type="1" refreshedVersion="0" background="1">
    <dbPr connection="DRIVER={Microsoft ODBC for Oracle};UID=TATADB;pwd=TATADB9$;SERVER=MPLUSLIV;"/>
  </connection>
  <connection id="1733" xr16:uid="{D241A04D-7BAB-4032-8ED6-143A1574F658}" name="Connection2557" type="1" refreshedVersion="0" background="1">
    <dbPr connection="DRIVER={Microsoft ODBC for Oracle};UID=TATADB;pwd=TATADB9$;SERVER=MPLUSLIV;"/>
  </connection>
  <connection id="1734" xr16:uid="{C2D790EB-39CE-4C32-B84D-B9BC41B5F8D8}" name="Connection2558" type="1" refreshedVersion="0" background="1">
    <dbPr connection="DRIVER={Microsoft ODBC for Oracle};UID=TATADB;pwd=TATADB9$;SERVER=MPLUSLIV;"/>
  </connection>
  <connection id="1735" xr16:uid="{EA3C3D67-A215-48F2-AA28-2E57ABC4E365}" name="Connection2559" type="1" refreshedVersion="0" background="1">
    <dbPr connection="DRIVER={Microsoft ODBC for Oracle};UID=TATADB;pwd=TATADB9$;SERVER=MPLUSLIV;"/>
  </connection>
  <connection id="1736" xr16:uid="{06BEC689-7689-4902-A478-BBF90EF649E9}" name="Connection256" type="1" refreshedVersion="0" background="1">
    <dbPr connection="DRIVER={Microsoft ODBC for Oracle};UID=TATADB;pwd=TATADB9$;SERVER=MPLUSLIV;"/>
  </connection>
  <connection id="1737" xr16:uid="{41F057A6-FD68-4BD8-9866-4DFBDDC49198}" name="Connection2560" type="1" refreshedVersion="0" background="1">
    <dbPr connection="DRIVER={Microsoft ODBC for Oracle};UID=TATADB;pwd=TATADB9$;SERVER=MPLUSLIV;"/>
  </connection>
  <connection id="1738" xr16:uid="{2B766A22-E632-474F-AFDF-8CD1B5DC432A}" name="Connection2561" type="1" refreshedVersion="0" background="1">
    <dbPr connection="DRIVER={Microsoft ODBC for Oracle};UID=TATADB;pwd=TATADB9$;SERVER=MPLUSLIV;"/>
  </connection>
  <connection id="1739" xr16:uid="{40D29568-77E3-4172-9CE1-33A5B1F52D91}" name="Connection2562" type="1" refreshedVersion="0" background="1">
    <dbPr connection="DRIVER={Microsoft ODBC for Oracle};UID=TATADB;pwd=TATADB9$;SERVER=MPLUSLIV;"/>
  </connection>
  <connection id="1740" xr16:uid="{FD4D7414-5F42-4842-888D-8322014F5075}" name="Connection2563" type="1" refreshedVersion="0" background="1">
    <dbPr connection="DRIVER={Microsoft ODBC for Oracle};UID=TATADB;pwd=TATADB9$;SERVER=MPLUSLIV;"/>
  </connection>
  <connection id="1741" xr16:uid="{D0E9E847-4C02-4842-B25C-56F1DD811052}" name="Connection2564" type="1" refreshedVersion="0" background="1">
    <dbPr connection="DRIVER={Microsoft ODBC for Oracle};UID=TATADB;pwd=TATADB9$;SERVER=MPLUSLIV;"/>
  </connection>
  <connection id="1742" xr16:uid="{B76251E8-603F-495F-B351-251AF6B42FD9}" name="Connection256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1743" xr16:uid="{EEB64EEC-77BC-46BF-8D37-8AC592917768}" name="Connection256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1744" xr16:uid="{388FEEDD-2835-42CD-A85E-A12773840D53}" name="Connection2567" type="1" refreshedVersion="0" background="1">
    <dbPr connection="DRIVER={Microsoft ODBC for Oracle};UID=TATADB;pwd=TATADB9$;SERVER=MPLUSLIV;"/>
  </connection>
  <connection id="1745" xr16:uid="{8BDB6563-5E1C-4551-BD0F-E8A5F2803936}" name="Connection2568" type="1" refreshedVersion="0" background="1">
    <dbPr connection="DRIVER={Microsoft ODBC for Oracle};UID=TATADB;pwd=TATADB9$;SERVER=MPLUSLIV;"/>
  </connection>
  <connection id="1746" xr16:uid="{556FF173-0556-4780-B3AF-7CA92978F922}" name="Connection2569" type="1" refreshedVersion="0" background="1">
    <dbPr connection="DRIVER={Microsoft ODBC for Oracle};UID=TATADB;pwd=TATADB9$;SERVER=MPLUSLIV;"/>
  </connection>
  <connection id="1747" xr16:uid="{35D4C31B-D96A-4FBA-A6DD-94835928B6C3}" name="Connection257" type="1" refreshedVersion="0" background="1">
    <dbPr connection="DRIVER={Microsoft ODBC for Oracle};UID=TATADB;pwd=TATADB9$;SERVER=MPLUSLIV;"/>
  </connection>
  <connection id="1748" xr16:uid="{D56BC2EA-5794-41F5-A7D7-925D86BC40C8}" name="Connection2570" type="1" refreshedVersion="0" background="1">
    <dbPr connection="DRIVER={Microsoft ODBC for Oracle};UID=TATADB;pwd=TATADB9$;SERVER=MPLUSLIV;"/>
  </connection>
  <connection id="1749" xr16:uid="{CCD2EC8E-CFB5-48DF-AA65-E1488930EEEB}" name="Connection2571" type="1" refreshedVersion="0" background="1">
    <dbPr connection="DRIVER={Microsoft ODBC for Oracle};UID=TATADB;pwd=TATADB9$;SERVER=MPLUSLIV;"/>
  </connection>
  <connection id="1750" xr16:uid="{C79829B8-2DA4-48DA-A216-DFAAE1834A07}" name="Connection2572" type="1" refreshedVersion="0" background="1">
    <dbPr connection="DRIVER={Microsoft ODBC for Oracle};UID=TATADB;pwd=TATADB9$;SERVER=MPLUSLIV;"/>
  </connection>
  <connection id="1751" xr16:uid="{3ABC2679-5EC0-4868-958A-6EADC7D56EEF}" name="Connection2573" type="1" refreshedVersion="0" background="1">
    <dbPr connection="DRIVER={Microsoft ODBC for Oracle};UID=TATADB;pwd=TATADB9$;SERVER=MPLUSLIV;"/>
  </connection>
  <connection id="1752" xr16:uid="{092EE69E-92D4-4B66-A28D-C446DCDFB00D}" name="Connection2574" type="1" refreshedVersion="0" background="1">
    <dbPr connection="DRIVER={Microsoft ODBC for Oracle};UID=TATADB;pwd=TATADB9$;SERVER=MPLUSLIV;"/>
  </connection>
  <connection id="1753" xr16:uid="{6289B8DB-81B7-490D-B6DD-E4EB0831574F}" name="Connection2575" type="1" refreshedVersion="0" background="1">
    <dbPr connection="DRIVER={Microsoft ODBC for Oracle};UID=TATADB;pwd=TATADB9$;SERVER=MPLUSLIV;"/>
  </connection>
  <connection id="1754" xr16:uid="{AB0610E8-F4E6-4E9C-A4F5-1B3A8F8B3840}" name="Connection2576" type="1" refreshedVersion="0" background="1">
    <dbPr connection="DRIVER={Microsoft ODBC for Oracle};UID=TATADB;pwd=TATADB9$;SERVER=MPLUSLIV;"/>
  </connection>
  <connection id="1755" xr16:uid="{14D70007-70DE-4A57-8F41-225275FCCA4C}" name="Connection2577" type="1" refreshedVersion="0" background="1">
    <dbPr connection="DRIVER={Microsoft ODBC for Oracle};UID=TATADB;pwd=TATADB9$;SERVER=MPLUSLIV;"/>
  </connection>
  <connection id="1756" xr16:uid="{01F83D73-B4F2-42F5-B0D2-D4937454A5E5}" name="Connection2578" type="1" refreshedVersion="0" background="1">
    <dbPr connection="DRIVER={Microsoft ODBC for Oracle};UID=TATADB;pwd=TATADB9$;SERVER=MPLUSLIV;"/>
  </connection>
  <connection id="1757" xr16:uid="{A9B0272B-4CD5-45E4-BC38-4B2F86F3508B}" name="Connection2579" type="1" refreshedVersion="0" background="1">
    <dbPr connection="DRIVER={Microsoft ODBC for Oracle};UID=TATADB;pwd=TATADB9$;SERVER=MPLUSLIV;"/>
  </connection>
  <connection id="1758" xr16:uid="{C6771BDB-A37D-434B-8886-6141296B0BE2}" name="Connection258" type="1" refreshedVersion="0" background="1">
    <dbPr connection="DRIVER={Microsoft ODBC for Oracle};UID=TATADB;pwd=TATADB9$;SERVER=MPLUSLIV;"/>
  </connection>
  <connection id="1759" xr16:uid="{B915B88D-66AA-4EF9-A7DE-E597A0B2DD9C}" name="Connection258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CORPB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1760" xr16:uid="{6A851EC9-10E1-43F8-9B1A-5F6FEE71A34D}" name="Connection2581" type="1" refreshedVersion="0" background="1">
    <dbPr connection="DRIVER={Microsoft ODBC for Oracle};UID=TATADB;pwd=TATADB9$;SERVER=MPLUSLIV;"/>
  </connection>
  <connection id="1761" xr16:uid="{6A3C0113-CA46-4FF0-B655-C4AE95EB83C9}" name="Connection2582" type="1" refreshedVersion="0" background="1">
    <dbPr connection="DRIVER={Microsoft ODBC for Oracle};UID=TATADB;pwd=TATADB9$;SERVER=MPLUSLIV;"/>
  </connection>
  <connection id="1762" xr16:uid="{3B3D4026-134E-4EC1-9CFD-E9C8AC8BA1E4}" name="Connection2583" type="1" refreshedVersion="0" background="1">
    <dbPr connection="DRIVER={Microsoft ODBC for Oracle};UID=TATADB;pwd=TATADB9$;SERVER=MPLUSLIV;"/>
  </connection>
  <connection id="1763" xr16:uid="{38E767B7-67F2-41E6-AD15-7FB6B68CD3A9}" name="Connection2584" type="1" refreshedVersion="0" background="1">
    <dbPr connection="DRIVER={Microsoft ODBC for Oracle};UID=TATADB;pwd=TATADB9$;SERVER=MPLUSLIV;"/>
  </connection>
  <connection id="1764" xr16:uid="{DAE10174-401D-4F1C-B0CB-3C694FB4FA5B}" name="Connection2585" type="1" refreshedVersion="0" background="1">
    <dbPr connection="DRIVER={Microsoft ODBC for Oracle};UID=TATADB;pwd=TATADB9$;SERVER=MPLUSLIV;"/>
  </connection>
  <connection id="1765" xr16:uid="{9A5C263A-505C-4841-B326-11F0E0EB5AFF}" name="Connection2586" type="1" refreshedVersion="0" background="1">
    <dbPr connection="DRIVER={Microsoft ODBC for Oracle};UID=TATADB;pwd=TATADB9$;SERVER=MPLUSLIV;"/>
  </connection>
  <connection id="1766" xr16:uid="{899DF4B3-B2D0-4927-9414-B1095BD5AF01}" name="Connection2587" type="1" refreshedVersion="0" background="1">
    <dbPr connection="DRIVER={Microsoft ODBC for Oracle};UID=TATADB;pwd=TATADB9$;SERVER=MPLUSLIV;"/>
  </connection>
  <connection id="1767" xr16:uid="{A896E10D-926A-4B7C-94A3-DA4AD8B3E4FF}" name="Connection2588" type="1" refreshedVersion="0" background="1">
    <dbPr connection="DRIVER={Microsoft ODBC for Oracle};UID=TATADB;pwd=TATADB9$;SERVER=MPLUSLIV;"/>
  </connection>
  <connection id="1768" xr16:uid="{4E60098E-EDC5-4E17-A4C4-697C06203A80}" name="Connection2589" type="1" refreshedVersion="0" background="1">
    <dbPr connection="DRIVER={Microsoft ODBC for Oracle};UID=TATADB;pwd=TATADB9$;SERVER=MPLUSLIV;"/>
  </connection>
  <connection id="1769" xr16:uid="{969BC909-F878-4602-896F-03E5C5C7A93B}" name="Connection259" type="1" refreshedVersion="0" background="1">
    <dbPr connection="DRIVER={Microsoft ODBC for Oracle};UID=TATADB;pwd=TATADB9$;SERVER=MPLUSLIV;"/>
  </connection>
  <connection id="1770" xr16:uid="{03B6AEEB-C1F6-4BEE-8750-FE6628126EE9}" name="Connection2590" type="1" refreshedVersion="0" background="1">
    <dbPr connection="DRIVER={Microsoft ODBC for Oracle};UID=TATADB;pwd=TATADB9$;SERVER=MPLUSLIV;"/>
  </connection>
  <connection id="1771" xr16:uid="{A3C20AAC-C00B-4E29-94A3-5A204E4D0B2F}" name="Connection2591" type="1" refreshedVersion="0" background="1">
    <dbPr connection="DRIVER={Microsoft ODBC for Oracle};UID=TATADB;pwd=TATADB9$;SERVER=MPLUSLIV;"/>
  </connection>
  <connection id="1772" xr16:uid="{BF91AA7B-E1E0-420A-AD87-7B2C6E4E4BF8}" name="Connection2592" type="1" refreshedVersion="0" background="1">
    <dbPr connection="DRIVER={Microsoft ODBC for Oracle};UID=TATADB;pwd=TATADB9$;SERVER=MPLUSLIV;"/>
  </connection>
  <connection id="1773" xr16:uid="{9B870CF4-BD7F-4FB1-845C-3FF16CA68EF7}" name="Connection2593" type="1" refreshedVersion="0" background="1">
    <dbPr connection="DRIVER={Microsoft ODBC for Oracle};UID=TATADB;pwd=TATADB9$;SERVER=MPLUSLIV;"/>
  </connection>
  <connection id="1774" xr16:uid="{174BDF6D-992B-40A6-A435-0BEEFEBCACCB}" name="Connection259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775" xr16:uid="{B6B4AEAE-D595-44D5-AB49-6967EABB683C}" name="Connection2595" type="1" refreshedVersion="0" background="1">
    <dbPr connection="DRIVER={Microsoft ODBC for Oracle};UID=TATADB;pwd=TATADB9$;SERVER=MPLUSLIV;"/>
  </connection>
  <connection id="1776" xr16:uid="{29B0736C-F1D7-4D01-8465-22DA695221E0}" name="Connection2596" type="1" refreshedVersion="0" background="1">
    <dbPr connection="DRIVER={Microsoft ODBC for Oracle};UID=TATADB;pwd=TATADB9$;SERVER=MPLUSLIV;"/>
  </connection>
  <connection id="1777" xr16:uid="{BF9B6632-4655-4971-BC45-EBEE7B62A474}" name="Connection2597" type="1" refreshedVersion="0" background="1">
    <dbPr connection="DRIVER={Microsoft ODBC for Oracle};UID=TATADB;pwd=TATADB9$;SERVER=MPLUSLIV;"/>
  </connection>
  <connection id="1778" xr16:uid="{02A0A28A-81B8-4FB7-A3B1-14CCFBB052AF}" name="Connection2598" type="1" refreshedVersion="0" background="1">
    <dbPr connection="DRIVER={Microsoft ODBC for Oracle};UID=TATADB;pwd=TATADB9$;SERVER=MPLUSLIV;"/>
  </connection>
  <connection id="1779" xr16:uid="{590560CD-0585-418E-BC0A-C69B83003DC0}" name="Connection259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780" xr16:uid="{7370447D-0BEE-4213-973C-A2FE6E2119D1}" name="Connection26" type="1" refreshedVersion="0" background="1">
    <dbPr connection="DRIVER={Microsoft ODBC for Oracle};UID=TATADB;pwd=TATADB9$;SERVER=MPLUSLIV;"/>
  </connection>
  <connection id="1781" xr16:uid="{FC999AD8-71AD-49EA-BCEC-D0764A0C3478}" name="Connection260" type="1" refreshedVersion="0" background="1">
    <dbPr connection="DRIVER={Microsoft ODBC for Oracle};UID=TATADB;pwd=TATADB9$;SERVER=MPLUSLIV;"/>
  </connection>
  <connection id="1782" xr16:uid="{BA64FA63-6656-4E72-B489-561ABBBE0EA3}" name="Connection2600" type="1" refreshedVersion="0" background="1">
    <dbPr connection="DRIVER={Microsoft ODBC for Oracle};UID=TATADB;pwd=TATADB9$;SERVER=MPLUSLIV;"/>
  </connection>
  <connection id="1783" xr16:uid="{5E613ADF-AEA4-4680-BDAB-565D2C93D45A}" name="Connection2601" type="1" refreshedVersion="0" background="1">
    <dbPr connection="DRIVER={Microsoft ODBC for Oracle};UID=TATADB;pwd=TATADB9$;SERVER=MPLUSLIV;"/>
  </connection>
  <connection id="1784" xr16:uid="{0FE41D02-D4D4-4220-AFF5-C6F9B8405A38}" name="Connection260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1785" xr16:uid="{4E36E320-F556-4C91-9F7D-4E2B8D4B87A9}" name="Connection2603" type="1" refreshedVersion="0" background="1">
    <dbPr connection="DRIVER={Microsoft ODBC for Oracle};UID=TATADB;pwd=TATADB9$;SERVER=MPLUSLIV;"/>
  </connection>
  <connection id="1786" xr16:uid="{0101BFD2-80B1-4BB3-990A-4EF3485BAE4A}" name="Connection2604" type="1" refreshedVersion="0" background="1">
    <dbPr connection="DRIVER={Microsoft ODBC for Oracle};UID=TATADB;pwd=TATADB9$;SERVER=MPLUSLIV;"/>
  </connection>
  <connection id="1787" xr16:uid="{4596FDF3-C032-42D6-A821-0275F3411F13}" name="Connection2605" type="1" refreshedVersion="0" background="1">
    <dbPr connection="DRIVER={Microsoft ODBC for Oracle};UID=TATADB;pwd=TATADB9$;SERVER=MPLUSLIV;"/>
  </connection>
  <connection id="1788" xr16:uid="{3D0414E2-6B29-4AED-BBFB-7709E8238627}" name="Connection2606" type="1" refreshedVersion="0" background="1">
    <dbPr connection="DRIVER={Microsoft ODBC for Oracle};UID=TATADB;pwd=TATADB9$;SERVER=MPLUSLIV;"/>
  </connection>
  <connection id="1789" xr16:uid="{076F1B08-6612-450C-97F9-58ED504D57D5}" name="Connection260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IBXDIF' _x000d_ _x000d_and WEEKEND_DT='30 Sep 2026' and a.ASSET_TYPE in('05','06','07','09','11','12','14','25','29','34','18','52') and LISTED_Y_N='Y'  _x000d_and a.schclass='GLOBAL' and a.security is not null and a.UNITS&gt;0  and LAST_NET_ASSETS&gt;1 and f.schclass='GLOBAL' ) _x000d_where MKTVAL &gt; 0) order by 6 desc"/>
  </connection>
  <connection id="1790" xr16:uid="{839392B6-3AA6-4438-8613-3BF75E9CEFFC}" name="Connection2608" type="1" refreshedVersion="0" background="1">
    <dbPr connection="DRIVER={Microsoft ODBC for Oracle};UID=TATADB;pwd=TATADB9$;SERVER=MPLUSLIV;"/>
  </connection>
  <connection id="1791" xr16:uid="{C3A4B68F-C39E-4F5A-A4BB-79C62E1E6416}" name="Connection2609" type="1" refreshedVersion="0" background="1">
    <dbPr connection="DRIVER={Microsoft ODBC for Oracle};UID=TATADB;pwd=TATADB9$;SERVER=MPLUSLIV;"/>
  </connection>
  <connection id="1792" xr16:uid="{36C8A986-2802-4CCF-B5E2-FC9891AAD1BF}" name="Connection261" type="1" refreshedVersion="0" background="1">
    <dbPr connection="DRIVER={Microsoft ODBC for Oracle};UID=TATADB;pwd=TATADB9$;SERVER=MPLUSLIV;"/>
  </connection>
  <connection id="1793" xr16:uid="{ECC66F1D-B50F-4BD0-B26A-0E25C06F6F8F}" name="Connection2610" type="1" refreshedVersion="0" background="1">
    <dbPr connection="DRIVER={Microsoft ODBC for Oracle};UID=TATADB;pwd=TATADB9$;SERVER=MPLUSLIV;"/>
  </connection>
  <connection id="1794" xr16:uid="{1E6664E5-D3D0-4D9B-9CAE-50D70143D2B1}" name="Connection2611" type="1" refreshedVersion="0" background="1">
    <dbPr connection="DRIVER={Microsoft ODBC for Oracle};UID=TATADB;pwd=TATADB9$;SERVER=MPLUSLIV;"/>
  </connection>
  <connection id="1795" xr16:uid="{22A7DA31-BA76-45FB-8CE1-E428497013E7}" name="Connection2612" type="1" refreshedVersion="0" background="1">
    <dbPr connection="DRIVER={Microsoft ODBC for Oracle};UID=TATADB;pwd=TATADB9$;SERVER=MPLUSLIV;"/>
  </connection>
  <connection id="1796" xr16:uid="{2D6EFB78-EC4B-444F-BAB9-6BBFE6688304}" name="Connection2613" type="1" refreshedVersion="0" background="1">
    <dbPr connection="DRIVER={Microsoft ODBC for Oracle};UID=TATADB;pwd=TATADB9$;SERVER=MPLUSLIV;"/>
  </connection>
  <connection id="1797" xr16:uid="{6C4885FA-B801-43AA-A18A-FF5018B524A8}" name="Connection2614" type="1" refreshedVersion="0" background="1">
    <dbPr connection="DRIVER={Microsoft ODBC for Oracle};UID=TATADB;pwd=TATADB9$;SERVER=MPLUSLIV;"/>
  </connection>
  <connection id="1798" xr16:uid="{99D7A9F8-39F6-4986-8C66-668679F865AC}" name="Connection2615" type="1" refreshedVersion="0" background="1">
    <dbPr connection="DRIVER={Microsoft ODBC for Oracle};UID=TATADB;pwd=TATADB9$;SERVER=MPLUSLIV;"/>
  </connection>
  <connection id="1799" xr16:uid="{4535846D-3E0A-4D36-AC53-287E7F624962}" name="Connection2616" type="1" refreshedVersion="0" background="1">
    <dbPr connection="DRIVER={Microsoft ODBC for Oracle};UID=TATADB;pwd=TATADB9$;SERVER=MPLUSLIV;"/>
  </connection>
  <connection id="1800" xr16:uid="{45D38E0B-38E4-4D45-9C17-2A815B093FE5}" name="Connection2617" type="1" refreshedVersion="0" background="1">
    <dbPr connection="DRIVER={Microsoft ODBC for Oracle};UID=TATADB;pwd=TATADB9$;SERVER=MPLUSLIV;"/>
  </connection>
  <connection id="1801" xr16:uid="{16F51B16-4042-418E-81ED-DB8BA0B22F3F}" name="Connection2618" type="1" refreshedVersion="0" background="1">
    <dbPr connection="DRIVER={Microsoft ODBC for Oracle};UID=TATADB;pwd=TATADB9$;SERVER=MPLUSLIV;"/>
  </connection>
  <connection id="1802" xr16:uid="{B62F6980-220F-4D92-86C3-35A05B6E92F6}" name="Connection2619" type="1" refreshedVersion="0" background="1">
    <dbPr connection="DRIVER={Microsoft ODBC for Oracle};UID=TATADB;pwd=TATADB9$;SERVER=MPLUSLIV;"/>
  </connection>
  <connection id="1803" xr16:uid="{A6EABBED-DF44-4F81-B44C-48EF842561F7}" name="Connection262" type="1" refreshedVersion="0" background="1">
    <dbPr connection="DRIVER={Microsoft ODBC for Oracle};UID=TATADB;pwd=TATADB9$;SERVER=MPLUSLIV;"/>
  </connection>
  <connection id="1804" xr16:uid="{99FAE6B5-5A9A-49F5-83C8-9608D1CB0A7C}" name="Connection2620" type="1" refreshedVersion="0" background="1">
    <dbPr connection="DRIVER={Microsoft ODBC for Oracle};UID=TATADB;pwd=TATADB9$;SERVER=MPLUSLIV;"/>
  </connection>
  <connection id="1805" xr16:uid="{403C23FE-0529-4E7E-A187-F3A5668AF418}" name="Connection2621" type="1" refreshedVersion="0" background="1">
    <dbPr connection="DRIVER={Microsoft ODBC for Oracle};UID=TATADB;pwd=TATADB9$;SERVER=MPLUSLIV;"/>
  </connection>
  <connection id="1806" xr16:uid="{54681493-1DDE-4A8D-A9F1-CAED506E7AB4}" name="Connection262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1807" xr16:uid="{C032F06E-3DC6-4A17-87B2-12D53F19E245}" name="Connection2623" type="1" refreshedVersion="0" background="1">
    <dbPr connection="DRIVER={Microsoft ODBC for Oracle};UID=TATADB;pwd=TATADB9$;SERVER=MPLUSLIV;"/>
  </connection>
  <connection id="1808" xr16:uid="{24B46F3C-CCE8-4E59-BB9E-19AF7DE9F5AA}" name="Connection2624" type="1" refreshedVersion="0" background="1">
    <dbPr connection="DRIVER={Microsoft ODBC for Oracle};UID=TATADB;pwd=TATADB9$;SERVER=MPLUSLIV;"/>
  </connection>
  <connection id="1809" xr16:uid="{64D81403-DE56-47BB-8563-58B995A7B788}" name="Connection2625" type="1" refreshedVersion="0" background="1">
    <dbPr connection="DRIVER={Microsoft ODBC for Oracle};UID=TATADB;pwd=TATADB9$;SERVER=MPLUSLIV;"/>
  </connection>
  <connection id="1810" xr16:uid="{8805B117-9CAF-44D4-989E-944A2B1B9E96}" name="Connection2626" type="1" refreshedVersion="0" background="1">
    <dbPr connection="DRIVER={Microsoft ODBC for Oracle};UID=TATADB;pwd=TATADB9$;SERVER=MPLUSLIV;"/>
  </connection>
  <connection id="1811" xr16:uid="{008793DF-57F8-48CB-889C-FBC621330C81}" name="Connection2627" type="1" refreshedVersion="0" background="1">
    <dbPr connection="DRIVER={Microsoft ODBC for Oracle};UID=TATADB;pwd=TATADB9$;SERVER=MPLUSLIV;"/>
  </connection>
  <connection id="1812" xr16:uid="{0A8E91E1-7723-4651-BA64-AFEDD4233FAB}" name="Connection2628" type="1" refreshedVersion="0" background="1">
    <dbPr connection="DRIVER={Microsoft ODBC for Oracle};UID=TATADB;pwd=TATADB9$;SERVER=MPLUSLIV;"/>
  </connection>
  <connection id="1813" xr16:uid="{D00CE9CD-B680-4334-9E2F-8A1DDF505F79}" name="Connection2629" type="1" refreshedVersion="0" background="1">
    <dbPr connection="DRIVER={Microsoft ODBC for Oracle};UID=TATADB;pwd=TATADB9$;SERVER=MPLUSLIV;"/>
  </connection>
  <connection id="1814" xr16:uid="{059E69BC-86A2-49D8-8AA8-358402760C6D}" name="Connection263" type="1" refreshedVersion="0" background="1">
    <dbPr connection="DRIVER={Microsoft ODBC for Oracle};UID=TATADB;pwd=TATADB9$;SERVER=MPLUSLIV;"/>
  </connection>
  <connection id="1815" xr16:uid="{6575B8BA-CFF8-42A2-9DF7-7120B0B9BDB6}" name="Connection2630" type="1" refreshedVersion="0" background="1">
    <dbPr connection="DRIVER={Microsoft ODBC for Oracle};UID=TATADB;pwd=TATADB9$;SERVER=MPLUSLIV;"/>
  </connection>
  <connection id="1816" xr16:uid="{2F8E2545-D33D-4F9F-91C5-9648A7964C03}" name="Connection2631" type="1" refreshedVersion="0" background="1">
    <dbPr connection="DRIVER={Microsoft ODBC for Oracle};UID=TATADB;pwd=TATADB9$;SERVER=MPLUSLIV;"/>
  </connection>
  <connection id="1817" xr16:uid="{31EF1B9B-4D63-4C4C-AF39-8F55DBF915D8}" name="Connection2632" type="1" refreshedVersion="0" background="1">
    <dbPr connection="DRIVER={Microsoft ODBC for Oracle};UID=TATADB;pwd=TATADB9$;SERVER=MPLUSLIV;"/>
  </connection>
  <connection id="1818" xr16:uid="{6C7A7743-CB54-4C3C-97F8-8CAF99A0B95D}" name="Connection2633" type="1" refreshedVersion="0" background="1">
    <dbPr connection="DRIVER={Microsoft ODBC for Oracle};UID=TATADB;pwd=TATADB9$;SERVER=MPLUSLIV;"/>
  </connection>
  <connection id="1819" xr16:uid="{35036C82-1F69-4488-A55F-AAF4F2DA3F58}" name="Connection2634" type="1" refreshedVersion="0" background="1">
    <dbPr connection="DRIVER={Microsoft ODBC for Oracle};UID=TATADB;pwd=TATADB9$;SERVER=MPLUSLIV;"/>
  </connection>
  <connection id="1820" xr16:uid="{4461AE94-4B9E-4190-AA79-8A8A7AAC0CF3}" name="Connection263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1821" xr16:uid="{F8B88F61-898B-4099-821E-5C7FF9629078}" name="Connection263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1822" xr16:uid="{83E67F14-CCFC-400E-9FEB-887CE3E4F7CD}" name="Connection2637" type="1" refreshedVersion="0" background="1">
    <dbPr connection="DRIVER={Microsoft ODBC for Oracle};UID=TATADB;pwd=TATADB9$;SERVER=MPLUSLIV;"/>
  </connection>
  <connection id="1823" xr16:uid="{8A8D0DB5-DBF6-4CC6-9BDB-25EFF1605232}" name="Connection2638" type="1" refreshedVersion="0" background="1">
    <dbPr connection="DRIVER={Microsoft ODBC for Oracle};UID=TATADB;pwd=TATADB9$;SERVER=MPLUSLIV;"/>
  </connection>
  <connection id="1824" xr16:uid="{7E7E5D6D-A729-4C14-8C7C-E28680C6D7B4}" name="Connection2639" type="1" refreshedVersion="0" background="1">
    <dbPr connection="DRIVER={Microsoft ODBC for Oracle};UID=TATADB;pwd=TATADB9$;SERVER=MPLUSLIV;"/>
  </connection>
  <connection id="1825" xr16:uid="{AC9AE6DA-113F-48C0-B7D5-D6E2C661C821}" name="Connection264" type="1" refreshedVersion="0" background="1">
    <dbPr connection="DRIVER={Microsoft ODBC for Oracle};UID=TATADB;pwd=TATADB9$;SERVER=MPLUSLIV;"/>
  </connection>
  <connection id="1826" xr16:uid="{B451B7A7-7273-41EA-9178-830F29144A38}" name="Connection2640" type="1" refreshedVersion="0" background="1">
    <dbPr connection="DRIVER={Microsoft ODBC for Oracle};UID=TATADB;pwd=TATADB9$;SERVER=MPLUSLIV;"/>
  </connection>
  <connection id="1827" xr16:uid="{91F6A902-17E1-4396-8722-BDC7454E839F}" name="Connection2641" type="1" refreshedVersion="0" background="1">
    <dbPr connection="DRIVER={Microsoft ODBC for Oracle};UID=TATADB;pwd=TATADB9$;SERVER=MPLUSLIV;"/>
  </connection>
  <connection id="1828" xr16:uid="{74D4D144-DE24-47A7-AAE4-9FB4C8D05F02}" name="Connection2642" type="1" refreshedVersion="0" background="1">
    <dbPr connection="DRIVER={Microsoft ODBC for Oracle};UID=TATADB;pwd=TATADB9$;SERVER=MPLUSLIV;"/>
  </connection>
  <connection id="1829" xr16:uid="{BAD132A5-9525-41A4-8356-D55578C4AE35}" name="Connection2643" type="1" refreshedVersion="0" background="1">
    <dbPr connection="DRIVER={Microsoft ODBC for Oracle};UID=TATADB;pwd=TATADB9$;SERVER=MPLUSLIV;"/>
  </connection>
  <connection id="1830" xr16:uid="{4228852A-B1A9-4F70-91D0-30F591DCF62A}" name="Connection2644" type="1" refreshedVersion="0" background="1">
    <dbPr connection="DRIVER={Microsoft ODBC for Oracle};UID=TATADB;pwd=TATADB9$;SERVER=MPLUSLIV;"/>
  </connection>
  <connection id="1831" xr16:uid="{A36893F5-053F-4F38-A332-39E7C8F3E977}" name="Connection2645" type="1" refreshedVersion="0" background="1">
    <dbPr connection="DRIVER={Microsoft ODBC for Oracle};UID=TATADB;pwd=TATADB9$;SERVER=MPLUSLIV;"/>
  </connection>
  <connection id="1832" xr16:uid="{C3C98D8B-BBC5-4619-AA7E-9E92BFAFEE1C}" name="Connection2646" type="1" refreshedVersion="0" background="1">
    <dbPr connection="DRIVER={Microsoft ODBC for Oracle};UID=TATADB;pwd=TATADB9$;SERVER=MPLUSLIV;"/>
  </connection>
  <connection id="1833" xr16:uid="{C73DAFDB-CBB9-42B9-BDB3-6CF6C1710C97}" name="Connection2647" type="1" refreshedVersion="0" background="1">
    <dbPr connection="DRIVER={Microsoft ODBC for Oracle};UID=TATADB;pwd=TATADB9$;SERVER=MPLUSLIV;"/>
  </connection>
  <connection id="1834" xr16:uid="{604FE6A7-76F1-46CD-9811-AF17A716E926}" name="Connection2648" type="1" refreshedVersion="0" background="1">
    <dbPr connection="DRIVER={Microsoft ODBC for Oracle};UID=TATADB;pwd=TATADB9$;SERVER=MPLUSLIV;"/>
  </connection>
  <connection id="1835" xr16:uid="{1DFE1837-FBD7-4E4C-9814-2A335014EA26}" name="Connection2649" type="1" refreshedVersion="0" background="1">
    <dbPr connection="DRIVER={Microsoft ODBC for Oracle};UID=TATADB;pwd=TATADB9$;SERVER=MPLUSLIV;"/>
  </connection>
  <connection id="1836" xr16:uid="{402FBD46-61C7-4C2C-93AD-E78B78107E36}" name="Connection265" type="1" refreshedVersion="0" background="1">
    <dbPr connection="DRIVER={Microsoft ODBC for Oracle};UID=TATADB;pwd=TATADB9$;SERVER=MPLUSLIV;"/>
  </connection>
  <connection id="1837" xr16:uid="{91B6E62D-2772-453B-97BF-778C927D635F}" name="Connection2650"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IBXDIF' _x000d_ and LAST_NET_ASSETS&gt;1 and f.SCHCLASS='GLOBAL'_x000d_and WEEKEND_DT='30 Sep 2026' and a.ASSET_TYPE in('16','17','19','20','22','03','15'))  _x000d_where MKTVAL &gt; 0 order by 6 desc"/>
  </connection>
  <connection id="1838" xr16:uid="{AC11AA1A-08E2-4DC4-904B-F806311D2767}" name="Connection2651" type="1" refreshedVersion="0" background="1">
    <dbPr connection="DRIVER={Microsoft ODBC for Oracle};UID=TATADB;pwd=TATADB9$;SERVER=MPLUSLIV;"/>
  </connection>
  <connection id="1839" xr16:uid="{715D4030-E844-4D01-9297-1E1A22A06458}" name="Connection2652" type="1" refreshedVersion="0" background="1">
    <dbPr connection="DRIVER={Microsoft ODBC for Oracle};UID=TATADB;pwd=TATADB9$;SERVER=MPLUSLIV;"/>
  </connection>
  <connection id="1840" xr16:uid="{94369C26-7DD7-4BF6-81C5-9A446FEDE7B6}" name="Connection2653" type="1" refreshedVersion="0" background="1">
    <dbPr connection="DRIVER={Microsoft ODBC for Oracle};UID=TATADB;pwd=TATADB9$;SERVER=MPLUSLIV;"/>
  </connection>
  <connection id="1841" xr16:uid="{447619FF-5DDD-40F1-9B65-2BFB5801BC51}" name="Connection2654" type="1" refreshedVersion="0" background="1">
    <dbPr connection="DRIVER={Microsoft ODBC for Oracle};UID=TATADB;pwd=TATADB9$;SERVER=MPLUSLIV;"/>
  </connection>
  <connection id="1842" xr16:uid="{BFB8940C-FDF6-4E75-A9D2-3B05A4EA44D1}" name="Connection2655" type="1" refreshedVersion="0" background="1">
    <dbPr connection="DRIVER={Microsoft ODBC for Oracle};UID=TATADB;pwd=TATADB9$;SERVER=MPLUSLIV;"/>
  </connection>
  <connection id="1843" xr16:uid="{85087031-2A60-4ABF-A7AA-3F6B00CA860A}" name="Connection2656" type="1" refreshedVersion="0" background="1">
    <dbPr connection="DRIVER={Microsoft ODBC for Oracle};UID=TATADB;pwd=TATADB9$;SERVER=MPLUSLIV;"/>
  </connection>
  <connection id="1844" xr16:uid="{5B9493E7-0445-463B-8044-F56AC5DCC44D}" name="Connection2657" type="1" refreshedVersion="0" background="1">
    <dbPr connection="DRIVER={Microsoft ODBC for Oracle};UID=TATADB;pwd=TATADB9$;SERVER=MPLUSLIV;"/>
  </connection>
  <connection id="1845" xr16:uid="{9C0CAB82-C468-4C28-B82A-F7EA048CA705}" name="Connection2658" type="1" refreshedVersion="0" background="1">
    <dbPr connection="DRIVER={Microsoft ODBC for Oracle};UID=TATADB;pwd=TATADB9$;SERVER=MPLUSLIV;"/>
  </connection>
  <connection id="1846" xr16:uid="{767FE5C3-E5A0-4FF6-AE63-EDBEB89157F1}" name="Connection2659" type="1" refreshedVersion="0" background="1">
    <dbPr connection="DRIVER={Microsoft ODBC for Oracle};UID=TATADB;pwd=TATADB9$;SERVER=MPLUSLIV;"/>
  </connection>
  <connection id="1847" xr16:uid="{D7791A31-E678-4D6B-8446-7F62AD785FC5}" name="Connection266" type="1" refreshedVersion="0" background="1">
    <dbPr connection="DRIVER={Microsoft ODBC for Oracle};UID=TATADB;pwd=TATADB9$;SERVER=MPLUSLIV;"/>
  </connection>
  <connection id="1848" xr16:uid="{D48326FF-D984-4522-B4E6-6000C5508479}" name="Connection2660" type="1" refreshedVersion="0" background="1">
    <dbPr connection="DRIVER={Microsoft ODBC for Oracle};UID=TATADB;pwd=TATADB9$;SERVER=MPLUSLIV;"/>
  </connection>
  <connection id="1849" xr16:uid="{4A56EADB-051A-4D7E-824F-82EB701ED775}" name="Connection2661" type="1" refreshedVersion="0" background="1">
    <dbPr connection="DRIVER={Microsoft ODBC for Oracle};UID=TATADB;pwd=TATADB9$;SERVER=MPLUSLIV;"/>
  </connection>
  <connection id="1850" xr16:uid="{368843C1-F4C9-456E-8110-964EE34FB12C}" name="Connection2662" type="1" refreshedVersion="0" background="1">
    <dbPr connection="DRIVER={Microsoft ODBC for Oracle};UID=TATADB;pwd=TATADB9$;SERVER=MPLUSLIV;"/>
  </connection>
  <connection id="1851" xr16:uid="{B14B11D1-6728-4363-8CBA-B370353EFCE8}" name="Connection2663" type="1" refreshedVersion="0" background="1">
    <dbPr connection="DRIVER={Microsoft ODBC for Oracle};UID=TATADB;pwd=TATADB9$;SERVER=MPLUSLIV;"/>
  </connection>
  <connection id="1852" xr16:uid="{D6750B46-9AC9-4128-9270-5D249D3D51F4}" name="Connection2664" type="1" refreshedVersion="0" background="1">
    <dbPr connection="DRIVER={Microsoft ODBC for Oracle};UID=TATADB;pwd=TATADB9$;SERVER=MPLUSLIV;"/>
  </connection>
  <connection id="1853" xr16:uid="{631C8F7B-7668-4D64-9498-466B1096B4CE}" name="Connection2665" type="1" refreshedVersion="0" background="1">
    <dbPr connection="DRIVER={Microsoft ODBC for Oracle};UID=TATADB;pwd=TATADB9$;SERVER=MPLUSLIV;"/>
  </connection>
  <connection id="1854" xr16:uid="{63A8AB9F-8379-47DE-AB9E-A89C8A0D7513}" name="Connection2666" type="1" refreshedVersion="0" background="1">
    <dbPr connection="DRIVER={Microsoft ODBC for Oracle};UID=TATADB;pwd=TATADB9$;SERVER=MPLUSLIV;"/>
  </connection>
  <connection id="1855" xr16:uid="{9C7C650B-5695-4495-8283-4A250AC47CD8}" name="Connection2667" type="1" refreshedVersion="0" background="1">
    <dbPr connection="DRIVER={Microsoft ODBC for Oracle};UID=TATADB;pwd=TATADB9$;SERVER=MPLUSLIV;"/>
  </connection>
  <connection id="1856" xr16:uid="{D75F19B7-38B7-4AD1-A756-C1E074D344E8}" name="Connection2668" type="1" refreshedVersion="0" background="1">
    <dbPr connection="DRIVER={Microsoft ODBC for Oracle};UID=TATADB;pwd=TATADB9$;SERVER=MPLUSLIV;"/>
  </connection>
  <connection id="1857" xr16:uid="{FB24F014-D861-4789-948E-D8E3B9757C3B}" name="Connection2669" type="1" refreshedVersion="0" background="1">
    <dbPr connection="DRIVER={Microsoft ODBC for Oracle};UID=TATADB;pwd=TATADB9$;SERVER=MPLUSLIV;"/>
  </connection>
  <connection id="1858" xr16:uid="{08CE25C1-F6B3-4739-A3A1-840E3056E7B9}" name="Connection267" type="1" refreshedVersion="0" background="1">
    <dbPr connection="DRIVER={Microsoft ODBC for Oracle};UID=TATADB;pwd=TATADB9$;SERVER=MPLUSLIV;"/>
  </connection>
  <connection id="1859" xr16:uid="{09535DF0-1B0F-42C7-A21A-5FD9B242F837}" name="Connection2670" type="1" refreshedVersion="0" background="1">
    <dbPr connection="DRIVER={Microsoft ODBC for Oracle};UID=TATADB;pwd=TATADB9$;SERVER=MPLUSLIV;"/>
  </connection>
  <connection id="1860" xr16:uid="{369A57E3-D9A5-4581-8EE5-67DBA0046A19}" name="Connection2671" type="1" refreshedVersion="0" background="1">
    <dbPr connection="DRIVER={Microsoft ODBC for Oracle};UID=TATADB;pwd=TATADB9$;SERVER=MPLUSLIV;"/>
  </connection>
  <connection id="1861" xr16:uid="{622A79B9-0624-48A4-B761-D1532DDFB29F}" name="Connection2672" type="1" refreshedVersion="0" background="1">
    <dbPr connection="DRIVER={Microsoft ODBC for Oracle};UID=TATADB;pwd=TATADB9$;SERVER=MPLUSLIV;"/>
  </connection>
  <connection id="1862" xr16:uid="{449650C8-2F2A-42E5-B9D0-5D6F5CE6AC9E}" name="Connection2673" type="1" refreshedVersion="0" background="1">
    <dbPr connection="DRIVER={Microsoft ODBC for Oracle};UID=TATADB;pwd=TATADB9$;SERVER=MPLUSLIV;"/>
  </connection>
  <connection id="1863" xr16:uid="{789E9096-6F2A-47DC-9F3C-18D21B01CCDA}" name="Connection2674" type="1" refreshedVersion="0" background="1">
    <dbPr connection="DRIVER={Microsoft ODBC for Oracle};UID=TATADB;pwd=TATADB9$;SERVER=MPLUSLIV;"/>
  </connection>
  <connection id="1864" xr16:uid="{31E4537E-1EAE-4814-9EB1-DAC5717217A7}" name="Connection2675" type="1" refreshedVersion="0" background="1">
    <dbPr connection="DRIVER={Microsoft ODBC for Oracle};UID=TATADB;pwd=TATADB9$;SERVER=MPLUSLIV;"/>
  </connection>
  <connection id="1865" xr16:uid="{31F7DB4B-6CAC-4A42-B4AD-4D092E96A196}" name="Connection2676" type="1" refreshedVersion="0" background="1">
    <dbPr connection="DRIVER={Microsoft ODBC for Oracle};UID=TATADB;pwd=TATADB9$;SERVER=MPLUSLIV;"/>
  </connection>
  <connection id="1866" xr16:uid="{1579D047-ADCA-4BE5-98C3-D206CBACA903}" name="Connection2677" type="1" refreshedVersion="0" background="1">
    <dbPr connection="DRIVER={Microsoft ODBC for Oracle};UID=TATADB;pwd=TATADB9$;SERVER=MPLUSLIV;"/>
  </connection>
  <connection id="1867" xr16:uid="{596E2F81-DB02-4F34-92A6-5F9A8D65B96B}" name="Connection2678" type="1" refreshedVersion="0" background="1">
    <dbPr connection="DRIVER={Microsoft ODBC for Oracle};UID=TATADB;pwd=TATADB9$;SERVER=MPLUSLIV;"/>
  </connection>
  <connection id="1868" xr16:uid="{686299E1-5BF5-4A80-83FE-02768AC5F254}" name="Connection2679" type="1" refreshedVersion="0" background="1">
    <dbPr connection="DRIVER={Microsoft ODBC for Oracle};UID=TATADB;pwd=TATADB9$;SERVER=MPLUSLIV;"/>
  </connection>
  <connection id="1869" xr16:uid="{B8D344AE-72CE-4BCD-A788-A73DB4649674}" name="Connection268" type="1" refreshedVersion="0" background="1">
    <dbPr connection="DRIVER={Microsoft ODBC for Oracle};UID=TATADB;pwd=TATADB9$;SERVER=MPLUSLIV;"/>
  </connection>
  <connection id="1870" xr16:uid="{70FA810E-9A9C-4AC3-A126-B2CD4FA00D03}" name="Connection2680" type="1" refreshedVersion="0" background="1">
    <dbPr connection="DRIVER={Microsoft ODBC for Oracle};UID=TATADB;pwd=TATADB9$;SERVER=MPLUSLIV;"/>
  </connection>
  <connection id="1871" xr16:uid="{739ECC2D-398C-418A-8481-260EB36FFDB9}" name="Connection2681" type="1" refreshedVersion="0" background="1">
    <dbPr connection="DRIVER={Microsoft ODBC for Oracle};UID=TATADB;pwd=TATADB9$;SERVER=MPLUSLIV;"/>
  </connection>
  <connection id="1872" xr16:uid="{0C4AB691-EBDC-4F87-BC59-07B9E8B71098}" name="Connection2682" type="1" refreshedVersion="0" background="1">
    <dbPr connection="DRIVER={Microsoft ODBC for Oracle};UID=TATADB;pwd=TATADB9$;SERVER=MPLUSLIV;"/>
  </connection>
  <connection id="1873" xr16:uid="{196125C4-E572-472A-895C-720A60801BA1}" name="Connection2683" type="1" refreshedVersion="0" background="1">
    <dbPr connection="DRIVER={Microsoft ODBC for Oracle};UID=TATADB;pwd=TATADB9$;SERVER=MPLUSLIV;"/>
  </connection>
  <connection id="1874" xr16:uid="{A136B36C-E24F-42C1-BE90-56CD1928012A}" name="Connection268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1875" xr16:uid="{DAA8CD32-4A3E-4870-9A4E-1C7BE368DDAB}" name="Connection2685" type="1" refreshedVersion="0" background="1">
    <dbPr connection="DRIVER={Microsoft ODBC for Oracle};UID=TATADB;pwd=TATADB9$;SERVER=MPLUSLIV;"/>
  </connection>
  <connection id="1876" xr16:uid="{D1174FE9-4E56-4CB8-8F0F-6FE30183436D}" name="Connection2686" type="1" refreshedVersion="0" background="1">
    <dbPr connection="DRIVER={Microsoft ODBC for Oracle};UID=TATADB;pwd=TATADB9$;SERVER=MPLUSLIV;"/>
  </connection>
  <connection id="1877" xr16:uid="{5EF2BE37-3A78-4D87-B2E2-D5C179C6135E}" name="Connection2687" type="1" refreshedVersion="0" background="1">
    <dbPr connection="DRIVER={Microsoft ODBC for Oracle};UID=TATADB;pwd=TATADB9$;SERVER=MPLUSLIV;"/>
  </connection>
  <connection id="1878" xr16:uid="{7C25EFBA-EC0B-435D-AC1D-F4B82B699C24}" name="Connection268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1879" xr16:uid="{DC2D0BEC-74EB-456E-8775-698F09F53D5C}" name="Connection268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1880" xr16:uid="{D6F9D78B-B832-40A1-A2F0-8D20FBE695D4}" name="Connection269" type="1" refreshedVersion="0" background="1">
    <dbPr connection="DRIVER={Microsoft ODBC for Oracle};UID=TATADB;pwd=TATADB9$;SERVER=MPLUSLIV;"/>
  </connection>
  <connection id="1881" xr16:uid="{4326BFF1-F6C1-4168-A38C-FA492FD080A6}" name="Connection2690" type="1" refreshedVersion="0" background="1">
    <dbPr connection="DRIVER={Microsoft ODBC for Oracle};UID=TATADB;pwd=TATADB9$;SERVER=MPLUSLIV;"/>
  </connection>
  <connection id="1882" xr16:uid="{23C1FAB2-21B0-4CB2-AE08-4CF1C0EBB7AA}" name="Connection2691" type="1" refreshedVersion="0" background="1">
    <dbPr connection="DRIVER={Microsoft ODBC for Oracle};UID=TATADB;pwd=TATADB9$;SERVER=MPLUSLIV;"/>
  </connection>
  <connection id="1883" xr16:uid="{0D28E4CA-52C7-4AB2-B5EC-31D6E6175CC9}" name="Connection2692" type="1" refreshedVersion="0" background="1">
    <dbPr connection="DRIVER={Microsoft ODBC for Oracle};UID=TATADB;pwd=TATADB9$;SERVER=MPLUSLIV;"/>
  </connection>
  <connection id="1884" xr16:uid="{F6F88A34-C247-4170-95B3-64E6BA941F6B}" name="Connection2693" type="1" refreshedVersion="0" background="1">
    <dbPr connection="DRIVER={Microsoft ODBC for Oracle};UID=TATADB;pwd=TATADB9$;SERVER=MPLUSLIV;"/>
  </connection>
  <connection id="1885" xr16:uid="{E839A749-3ED4-4363-8245-A2C70B369007}" name="Connection2694" type="1" refreshedVersion="0" background="1">
    <dbPr connection="DRIVER={Microsoft ODBC for Oracle};UID=TATADB;pwd=TATADB9$;SERVER=MPLUSLIV;"/>
  </connection>
  <connection id="1886" xr16:uid="{00FE5789-234A-40A7-BD9A-0A3C65081E25}" name="Connection26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1887" xr16:uid="{49322AE3-EC88-4746-91AD-8330D065B530}" name="Connection2696" type="1" refreshedVersion="0" background="1">
    <dbPr connection="DRIVER={Microsoft ODBC for Oracle};UID=TATADB;pwd=TATADB9$;SERVER=MPLUSLIV;"/>
  </connection>
  <connection id="1888" xr16:uid="{8009FA6F-9996-487B-8E2A-CB67FF1F4EEC}" name="Connection2697" type="1" refreshedVersion="0" background="1">
    <dbPr connection="DRIVER={Microsoft ODBC for Oracle};UID=TATADB;pwd=TATADB9$;SERVER=MPLUSLIV;"/>
  </connection>
  <connection id="1889" xr16:uid="{9F03596E-C625-43E3-AE7D-C66908B94546}" name="Connection2698" type="1" refreshedVersion="0" background="1">
    <dbPr connection="DRIVER={Microsoft ODBC for Oracle};UID=TATADB;pwd=TATADB9$;SERVER=MPLUSLIV;"/>
  </connection>
  <connection id="1890" xr16:uid="{40D40AF4-7C39-496F-87CE-7AD6E3D3CF4B}" name="Connection2699" type="1" refreshedVersion="0" background="1">
    <dbPr connection="DRIVER={Microsoft ODBC for Oracle};UID=TATADB;pwd=TATADB9$;SERVER=MPLUSLIV;"/>
  </connection>
  <connection id="1891" xr16:uid="{076BD458-FA44-4349-9AB2-307FEFDB1CD8}" name="Connection27" type="1" refreshedVersion="0" background="1">
    <dbPr connection="DRIVER={Microsoft ODBC for Oracle};UID=TATADB;pwd=TATADB9$;SERVER=MPLUSLIV;"/>
  </connection>
  <connection id="1892" xr16:uid="{74F6648F-CFED-4920-BA93-B2C69B9E5985}" name="Connection270" type="1" refreshedVersion="0" background="1">
    <dbPr connection="DRIVER={Microsoft ODBC for Oracle};UID=TATADB;pwd=TATADB9$;SERVER=MPLUSLIV;"/>
  </connection>
  <connection id="1893" xr16:uid="{80AF08AC-446A-45A7-8C2B-197699ABB8BF}" name="Connection2700" type="1" refreshedVersion="0" background="1">
    <dbPr connection="DRIVER={Microsoft ODBC for Oracle};UID=TATADB;pwd=TATADB9$;SERVER=MPLUSLIV;"/>
  </connection>
  <connection id="1894" xr16:uid="{1FE3999A-6F3C-4372-A68A-34776A7B4BC4}" name="Connection2701" type="1" refreshedVersion="0" background="1">
    <dbPr connection="DRIVER={Microsoft ODBC for Oracle};UID=TATADB;pwd=TATADB9$;SERVER=MPLUSLIV;"/>
  </connection>
  <connection id="1895" xr16:uid="{934571A7-A82E-4810-996D-C080355C507B}" name="Connection2702" type="1" refreshedVersion="0" background="1">
    <dbPr connection="DRIVER={Microsoft ODBC for Oracle};UID=TATADB;pwd=TATADB9$;SERVER=MPLUSLIV;"/>
  </connection>
  <connection id="1896" xr16:uid="{5CBFD17E-6521-4408-AA67-3F0E6C7BE755}" name="Connection2703" type="1" refreshedVersion="0" background="1">
    <dbPr connection="DRIVER={Microsoft ODBC for Oracle};UID=TATADB;pwd=TATADB9$;SERVER=MPLUSLIV;"/>
  </connection>
  <connection id="1897" xr16:uid="{59124B10-CEFA-4E3D-BC9C-92E38E28C799}" name="Connection2704" type="1" refreshedVersion="0" background="1">
    <dbPr connection="DRIVER={Microsoft ODBC for Oracle};UID=TATADB;pwd=TATADB9$;SERVER=MPLUSLIV;"/>
  </connection>
  <connection id="1898" xr16:uid="{842FEFB6-FB00-4D87-A635-5970F47B3604}" name="Connection2705" type="1" refreshedVersion="0" background="1">
    <dbPr connection="DRIVER={Microsoft ODBC for Oracle};UID=TATADB;pwd=TATADB9$;SERVER=MPLUSLIV;"/>
  </connection>
  <connection id="1899" xr16:uid="{3BCA36A3-1D7B-47A4-BF31-5132D2C6B9C3}" name="Connection2706" type="1" refreshedVersion="0" background="1">
    <dbPr connection="DRIVER={Microsoft ODBC for Oracle};UID=TATADB;pwd=TATADB9$;SERVER=MPLUSLIV;"/>
  </connection>
  <connection id="1900" xr16:uid="{52B58F52-199C-4B9F-85A8-0A2359CE2D6F}" name="Connection2707" type="1" refreshedVersion="0" background="1">
    <dbPr connection="DRIVER={Microsoft ODBC for Oracle};UID=TATADB;pwd=TATADB9$;SERVER=MPLUSLIV;"/>
  </connection>
  <connection id="1901" xr16:uid="{E99673E8-E8DE-42AB-9FA3-163FB8E32D70}" name="Connection2708" type="1" refreshedVersion="0" background="1">
    <dbPr connection="DRIVER={Microsoft ODBC for Oracle};UID=TATADB;pwd=TATADB9$;SERVER=MPLUSLIV;"/>
  </connection>
  <connection id="1902" xr16:uid="{24069784-C1DD-4BAF-8F36-29F70DA0D21C}" name="Connection2709" type="1" refreshedVersion="0" background="1">
    <dbPr connection="DRIVER={Microsoft ODBC for Oracle};UID=TATADB;pwd=TATADB9$;SERVER=MPLUSLIV;"/>
  </connection>
  <connection id="1903" xr16:uid="{00A1C814-2741-415C-803F-651995C21B61}" name="Connection271" type="1" refreshedVersion="0" background="1">
    <dbPr connection="DRIVER={Microsoft ODBC for Oracle};UID=TATADB;pwd=TATADB9$;SERVER=MPLUSLIV;"/>
  </connection>
  <connection id="1904" xr16:uid="{B6080679-E5F9-4177-879D-0F34AF8A24C5}" name="Connection2710" type="1" refreshedVersion="0" background="1">
    <dbPr connection="DRIVER={Microsoft ODBC for Oracle};UID=TATADB;pwd=TATADB9$;SERVER=MPLUSLIV;"/>
  </connection>
  <connection id="1905" xr16:uid="{C2D55592-FAE6-47BC-83F0-DB1668CA9DC1}" name="Connection2711" type="1" refreshedVersion="0" background="1">
    <dbPr connection="DRIVER={Microsoft ODBC for Oracle};UID=TATADB;pwd=TATADB9$;SERVER=MPLUSLIV;"/>
  </connection>
  <connection id="1906" xr16:uid="{B45DE3DF-8FFE-48C9-87E2-A2271DBA4084}" name="Connection2712" type="1" refreshedVersion="0" background="1">
    <dbPr connection="DRIVER={Microsoft ODBC for Oracle};UID=TATADB;pwd=TATADB9$;SERVER=MPLUSLIV;"/>
  </connection>
  <connection id="1907" xr16:uid="{BAB973FC-2FD5-4CAC-9694-BD8EA27E48B6}" name="Connection2713" type="1" refreshedVersion="0" background="1">
    <dbPr connection="DRIVER={Microsoft ODBC for Oracle};UID=TATADB;pwd=TATADB9$;SERVER=MPLUSLIV;"/>
  </connection>
  <connection id="1908" xr16:uid="{A0DAE144-1D6E-407E-A859-86677361EC00}" name="Connection2714" type="1" refreshedVersion="0" background="1">
    <dbPr connection="DRIVER={Microsoft ODBC for Oracle};UID=TATADB;pwd=TATADB9$;SERVER=MPLUSLIV;"/>
  </connection>
  <connection id="1909" xr16:uid="{1164DFE3-3F03-4FDD-90E7-C407257726A7}" name="Connection2715" type="1" refreshedVersion="0" background="1">
    <dbPr connection="DRIVER={Microsoft ODBC for Oracle};UID=TATADB;pwd=TATADB9$;SERVER=MPLUSLIV;"/>
  </connection>
  <connection id="1910" xr16:uid="{858275C1-CAB2-49EB-B40C-959775AE0C2D}" name="Connection2716" type="1" refreshedVersion="0" background="1">
    <dbPr connection="DRIVER={Microsoft ODBC for Oracle};UID=TATADB;pwd=TATADB9$;SERVER=MPLUSLIV;"/>
  </connection>
  <connection id="1911" xr16:uid="{2C9EA3B1-0FF1-45D4-98CC-6428AA1B98D2}" name="Connection2717" type="1" refreshedVersion="0" background="1">
    <dbPr connection="DRIVER={Microsoft ODBC for Oracle};UID=TATADB;pwd=TATADB9$;SERVER=MPLUSLIV;"/>
  </connection>
  <connection id="1912" xr16:uid="{CD8AAF14-8D15-47D5-B0C9-4978F33376F6}" name="Connection2718" type="1" refreshedVersion="0" background="1">
    <dbPr connection="DRIVER={Microsoft ODBC for Oracle};UID=TATADB;pwd=TATADB9$;SERVER=MPLUSLIV;"/>
  </connection>
  <connection id="1913" xr16:uid="{07E53FC6-6F08-460A-99ED-1E0D5AEFE563}" name="Connection271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CIBXD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1914" xr16:uid="{05E20214-2FD9-4A71-A863-4C962F1A7A60}" name="Connection272" type="1" refreshedVersion="0" background="1">
    <dbPr connection="DRIVER={Microsoft ODBC for Oracle};UID=TATADB;pwd=TATADB9$;SERVER=MPLUSLIV;"/>
  </connection>
  <connection id="1915" xr16:uid="{55A47363-2EBA-46DA-A5F3-2527A5528F1F}" name="Connection2720" type="1" refreshedVersion="0" background="1">
    <dbPr connection="DRIVER={Microsoft ODBC for Oracle};UID=TATADB;pwd=TATADB9$;SERVER=MPLUSLIV;"/>
  </connection>
  <connection id="1916" xr16:uid="{E1D56F5A-64CB-4B82-9602-E605270E35AD}" name="Connection2721" type="1" refreshedVersion="0" background="1">
    <dbPr connection="DRIVER={Microsoft ODBC for Oracle};UID=TATADB;pwd=TATADB9$;SERVER=MPLUSLIV;"/>
  </connection>
  <connection id="1917" xr16:uid="{03C1661D-A097-43D7-AD4F-BA3D764BCF9F}" name="Connection2722" type="1" refreshedVersion="0" background="1">
    <dbPr connection="DRIVER={Microsoft ODBC for Oracle};UID=TATADB;pwd=TATADB9$;SERVER=MPLUSLIV;"/>
  </connection>
  <connection id="1918" xr16:uid="{24711231-0318-4EB3-84A1-9AA8C2331D27}" name="Connection2723" type="1" refreshedVersion="0" background="1">
    <dbPr connection="DRIVER={Microsoft ODBC for Oracle};UID=TATADB;pwd=TATADB9$;SERVER=MPLUSLIV;"/>
  </connection>
  <connection id="1919" xr16:uid="{C8B71005-3CA3-44D6-A2EF-B25ACE43B373}" name="Connection2724" type="1" refreshedVersion="0" background="1">
    <dbPr connection="DRIVER={Microsoft ODBC for Oracle};UID=TATADB;pwd=TATADB9$;SERVER=MPLUSLIV;"/>
  </connection>
  <connection id="1920" xr16:uid="{C15E9979-8302-467B-B9C6-12FD5989887C}" name="Connection2725" type="1" refreshedVersion="0" background="1">
    <dbPr connection="DRIVER={Microsoft ODBC for Oracle};UID=TATADB;pwd=TATADB9$;SERVER=MPLUSLIV;"/>
  </connection>
  <connection id="1921" xr16:uid="{CC648486-6607-43A1-8EA4-F8E21ECCCB2F}" name="Connection2726" type="1" refreshedVersion="0" background="1">
    <dbPr connection="DRIVER={Microsoft ODBC for Oracle};UID=TATADB;pwd=TATADB9$;SERVER=MPLUSLIV;"/>
  </connection>
  <connection id="1922" xr16:uid="{66E4BAED-0ACC-4644-A19F-E7C63326F138}" name="Connection2727" type="1" refreshedVersion="0" background="1">
    <dbPr connection="DRIVER={Microsoft ODBC for Oracle};UID=TATADB;pwd=TATADB9$;SERVER=MPLUSLIV;"/>
  </connection>
  <connection id="1923" xr16:uid="{2FC8D25F-6359-4175-917C-D63E59FD6FA1}" name="Connection2728" type="1" refreshedVersion="0" background="1">
    <dbPr connection="DRIVER={Microsoft ODBC for Oracle};UID=TATADB;pwd=TATADB9$;SERVER=MPLUSLIV;"/>
  </connection>
  <connection id="1924" xr16:uid="{8D0AE453-9535-45D5-9AF3-D9E3BBB75BE1}" name="Connection2729" type="1" refreshedVersion="0" background="1">
    <dbPr connection="DRIVER={Microsoft ODBC for Oracle};UID=TATADB;pwd=TATADB9$;SERVER=MPLUSLIV;"/>
  </connection>
  <connection id="1925" xr16:uid="{28463F62-9642-4A44-883D-E3847203B0C1}" name="Connection273" type="1" refreshedVersion="0" background="1">
    <dbPr connection="DRIVER={Microsoft ODBC for Oracle};UID=TATADB;pwd=TATADB9$;SERVER=MPLUSLIV;"/>
  </connection>
  <connection id="1926" xr16:uid="{D924A8FF-59ED-4478-B225-B8439915C419}" name="Connection2730" type="1" refreshedVersion="0" background="1">
    <dbPr connection="DRIVER={Microsoft ODBC for Oracle};UID=TATADB;pwd=TATADB9$;SERVER=MPLUSLIV;"/>
  </connection>
  <connection id="1927" xr16:uid="{AC61BDAB-787D-4D7F-9417-32701FC9B065}" name="Connection2731" type="1" refreshedVersion="0" background="1">
    <dbPr connection="DRIVER={Microsoft ODBC for Oracle};UID=TATADB;pwd=TATADB9$;SERVER=MPLUSLIV;"/>
  </connection>
  <connection id="1928" xr16:uid="{3122E754-C24E-4854-8FB1-EB2A148C5EB1}" name="Connection2732" type="1" refreshedVersion="0" background="1">
    <dbPr connection="DRIVER={Microsoft ODBC for Oracle};UID=TATADB;pwd=TATADB9$;SERVER=MPLUSLIV;"/>
  </connection>
  <connection id="1929" xr16:uid="{253909DB-AA2E-49B1-8878-59D74AE3723C}" name="Connection2733" type="1" refreshedVersion="0" background="1">
    <dbPr connection="DRIVER={Microsoft ODBC for Oracle};UID=TATADB;pwd=TATADB9$;SERVER=MPLUSLIV;"/>
  </connection>
  <connection id="1930" xr16:uid="{C32AC514-3DC8-47C9-A97C-4464B638C479}" name="Connection2734" type="1" refreshedVersion="0" background="1">
    <dbPr connection="DRIVER={Microsoft ODBC for Oracle};UID=TATADB;pwd=TATADB9$;SERVER=MPLUSLIV;"/>
  </connection>
  <connection id="1931" xr16:uid="{4452B9C7-6D5E-4FA0-80DE-BD7425B466D7}" name="Connection27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32" xr16:uid="{0C8C52E7-84CB-4410-981C-A29C36B7E107}" name="Connection2736" type="1" refreshedVersion="0" background="1">
    <dbPr connection="DRIVER={Microsoft ODBC for Oracle};UID=TATADB;pwd=TATADB9$;SERVER=MPLUSLIV;"/>
  </connection>
  <connection id="1933" xr16:uid="{9C46646D-2CD2-4DE5-8399-17EA9B961888}" name="Connection2737" type="1" refreshedVersion="0" background="1">
    <dbPr connection="DRIVER={Microsoft ODBC for Oracle};UID=TATADB;pwd=TATADB9$;SERVER=MPLUSLIV;"/>
  </connection>
  <connection id="1934" xr16:uid="{1E3FA9AD-A168-4D66-957C-0036EDCC859A}" name="Connection273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35" xr16:uid="{E88B4007-8CD4-4819-AE60-693EA51D4951}" name="Connection273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FR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FRF' group by app_refer,value_date _x000d_) f  on f.app_refer=a.deal_ID _x000d_WHERE del_date&lt;='30 Sep 2026' AND mat_date &gt;'30 Sep 2026' and  deal_stat &lt;&gt; 'MAT' and a.rectype='L'  and a.scheme='TFRF')_x000d_order by 6 desc"/>
  </connection>
  <connection id="1936" xr16:uid="{EB5F045F-42EE-4106-AA0F-9AA4260A6466}" name="Connection274" type="1" refreshedVersion="0" background="1">
    <dbPr connection="DRIVER={Microsoft ODBC for Oracle};UID=TATADB;pwd=TATADB9$;SERVER=MPLUSLIV;"/>
  </connection>
  <connection id="1937" xr16:uid="{691786D9-5CE3-4212-8B41-9377A69D56F8}" name="Connection2740" type="1" refreshedVersion="0" background="1">
    <dbPr connection="DRIVER={Microsoft ODBC for Oracle};UID=TATADB;pwd=TATADB9$;SERVER=MPLUSLIV;"/>
  </connection>
  <connection id="1938" xr16:uid="{1B71E5AE-6F08-4B10-8341-7505D0DF9AF5}" name="Connection2741" type="1" refreshedVersion="0" background="1">
    <dbPr connection="DRIVER={Microsoft ODBC for Oracle};UID=TATADB;pwd=TATADB9$;SERVER=MPLUSLIV;"/>
  </connection>
  <connection id="1939" xr16:uid="{C131DE29-FA3D-4750-B7F2-01F7FE97B70E}" name="Connection274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RF' _x000d_ _x000d_and WEEKEND_DT='30 Sep 2026' and a.ASSET_TYPE in('05','06','07','09','11','12','14','25','29','34','18','52') and LISTED_Y_N='Y'  _x000d_and a.schclass='GLOBAL' and a.security is not null and a.UNITS&gt;0  and LAST_NET_ASSETS&gt;1 and f.schclass='GLOBAL' ) _x000d_where MKTVAL &gt; 0) order by 6 desc"/>
  </connection>
  <connection id="1940" xr16:uid="{0443CCED-2E05-4CC9-A635-9FE7A9D1B482}" name="Connection2743" type="1" refreshedVersion="0" background="1">
    <dbPr connection="DRIVER={Microsoft ODBC for Oracle};UID=TATADB;pwd=TATADB9$;SERVER=MPLUSLIV;"/>
  </connection>
  <connection id="1941" xr16:uid="{36CA2471-9AD2-4613-8A75-8B7F549E0981}" name="Connection274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1942" xr16:uid="{4A7B1A01-53A6-4C55-A1E6-6E0F539DF9E6}" name="Connection2745"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RF' _x000d_ _x000d_and WEEKEND_DT='30 Sep 2026' and a.ASSET_TYPE in('32','33') _x000d_and a.schclass='GLOBAL' and a.security is not null and a.UNITS&gt;0  and LAST_NET_ASSETS&gt;1 and f.schclass='GLOBAL' ) _x000d_where MKTVAL &gt; 0 order by 6 desc"/>
  </connection>
  <connection id="1943" xr16:uid="{504D3689-FD42-4564-BB29-88EC2A539B67}" name="Connection2746" type="1" refreshedVersion="0" background="1">
    <dbPr connection="DRIVER={Microsoft ODBC for Oracle};UID=TATADB;pwd=TATADB9$;SERVER=MPLUSLIV;"/>
  </connection>
  <connection id="1944" xr16:uid="{DC64A923-6BED-49A6-B667-E9113329DAFA}" name="Connection274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1945" xr16:uid="{4D659100-A456-48D7-A33A-CEF09BED43B6}" name="Connection2748" type="1" refreshedVersion="0" background="1">
    <dbPr connection="DRIVER={Microsoft ODBC for Oracle};UID=TATADB;pwd=TATADB9$;SERVER=MPLUSLIV;"/>
  </connection>
  <connection id="1946" xr16:uid="{51AB27F8-BC5B-4C95-97D0-FECB2284EDB7}" name="Connection2749" type="1" refreshedVersion="0" background="1">
    <dbPr connection="DRIVER={Microsoft ODBC for Oracle};UID=TATADB;pwd=TATADB9$;SERVER=MPLUSLIV;"/>
  </connection>
  <connection id="1947" xr16:uid="{576FEB81-994D-4CA3-94D3-9BB4C9B3D367}" name="Connection275" type="1" refreshedVersion="0" background="1">
    <dbPr connection="DRIVER={Microsoft ODBC for Oracle};UID=TATADB;pwd=TATADB9$;SERVER=MPLUSLIV;"/>
  </connection>
  <connection id="1948" xr16:uid="{1DA02680-F224-4EC4-8E15-FBB22E4410C3}" name="Connection2750" type="1" refreshedVersion="0" background="1">
    <dbPr connection="DRIVER={Microsoft ODBC for Oracle};UID=TATADB;pwd=TATADB9$;SERVER=MPLUSLIV;"/>
  </connection>
  <connection id="1949" xr16:uid="{AD93556E-208F-4FE7-BF75-DF725F06EFEF}" name="Connection2751" type="1" refreshedVersion="0" background="1">
    <dbPr connection="DRIVER={Microsoft ODBC for Oracle};UID=TATADB;pwd=TATADB9$;SERVER=MPLUSLIV;"/>
  </connection>
  <connection id="1950" xr16:uid="{CB9B85E0-5B7F-4B4A-A1C6-98A37366223F}" name="Connection275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1951" xr16:uid="{B9089BA2-B347-4A09-BFD4-871FDEB1C52F}" name="Connection2753"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RF' _x000d_ _x000d_and WEEKEND_DT='30 Sep 2026' and (A.ASSET_TYPE in('58') _x000d_and a.schclass='GLOBAL' and a.security is not null and a.UNITS&gt;0   and LAST_NET_ASSETS&gt;1 and f.schclass='GLOBAL' ) _x000d_AND (LAST_NET_ASSETS/100000) &gt; 0 order by 6 desc)"/>
  </connection>
  <connection id="1952" xr16:uid="{5054A69B-E214-45DA-8747-FD8B9BC7CE1B}" name="Connection2754" type="1" refreshedVersion="0" background="1">
    <dbPr connection="DRIVER={Microsoft ODBC for Oracle};UID=TATADB;pwd=TATADB9$;SERVER=MPLUSLIV;"/>
  </connection>
  <connection id="1953" xr16:uid="{23708738-3B5A-40FE-B62B-F5D8E2F61D0E}" name="Connection2755" type="1" refreshedVersion="0" background="1">
    <dbPr connection="DRIVER={Microsoft ODBC for Oracle};UID=TATADB;pwd=TATADB9$;SERVER=MPLUSLIV;"/>
  </connection>
  <connection id="1954" xr16:uid="{81573D47-0F0E-47F8-AD81-2AC29976BAFB}" name="Connection2756" type="1" refreshedVersion="0" background="1">
    <dbPr connection="DRIVER={Microsoft ODBC for Oracle};UID=TATADB;pwd=TATADB9$;SERVER=MPLUSLIV;"/>
  </connection>
  <connection id="1955" xr16:uid="{F6DDECC6-F1ED-4763-90C0-602F41E357A8}" name="Connection2757" type="1" refreshedVersion="0" background="1">
    <dbPr connection="DRIVER={Microsoft ODBC for Oracle};UID=TATADB;pwd=TATADB9$;SERVER=MPLUSLIV;"/>
  </connection>
  <connection id="1956" xr16:uid="{FC348283-0118-4C51-9BDB-5BD480CA6F5A}" name="Connection2758" type="1" refreshedVersion="0" background="1">
    <dbPr connection="DRIVER={Microsoft ODBC for Oracle};UID=TATADB;pwd=TATADB9$;SERVER=MPLUSLIV;"/>
  </connection>
  <connection id="1957" xr16:uid="{4DB778F4-3A2B-464D-AEF9-1D9926C07F7B}" name="Connection2759" type="1" refreshedVersion="0" background="1">
    <dbPr connection="DRIVER={Microsoft ODBC for Oracle};UID=TATADB;pwd=TATADB9$;SERVER=MPLUSLIV;"/>
  </connection>
  <connection id="1958" xr16:uid="{38769C1B-EDFE-43FB-948C-CB4F666669B3}" name="Connection276" type="1" refreshedVersion="0" background="1">
    <dbPr connection="DRIVER={Microsoft ODBC for Oracle};UID=TATADB;pwd=TATADB9$;SERVER=MPLUSLIV;"/>
  </connection>
  <connection id="1959" xr16:uid="{A9CE235B-64F0-4703-AE8C-950787A6334A}" name="Connection2760" type="1" refreshedVersion="0" background="1">
    <dbPr connection="DRIVER={Microsoft ODBC for Oracle};UID=TATADB;pwd=TATADB9$;SERVER=MPLUSLIV;"/>
  </connection>
  <connection id="1960" xr16:uid="{BC32FF9E-C404-4FA1-A56B-50A23460AF68}" name="Connection2761" type="1" refreshedVersion="0" background="1">
    <dbPr connection="DRIVER={Microsoft ODBC for Oracle};UID=TATADB;pwd=TATADB9$;SERVER=MPLUSLIV;"/>
  </connection>
  <connection id="1961" xr16:uid="{B5482D9F-B621-41D5-BB88-BD73B37AAEA2}" name="Connection2762" type="1" refreshedVersion="0" background="1">
    <dbPr connection="DRIVER={Microsoft ODBC for Oracle};UID=TATADB;pwd=TATADB9$;SERVER=MPLUSLIV;"/>
  </connection>
  <connection id="1962" xr16:uid="{D7ABE85A-81F0-49F6-8929-1A66B23DE9FE}" name="Connection2763" type="1" refreshedVersion="0" background="1">
    <dbPr connection="DRIVER={Microsoft ODBC for Oracle};UID=TATADB;pwd=TATADB9$;SERVER=MPLUSLIV;"/>
  </connection>
  <connection id="1963" xr16:uid="{E2E13660-F8C2-4488-AEE5-0376F9907025}" name="Connection2764" type="1" refreshedVersion="0" background="1">
    <dbPr connection="DRIVER={Microsoft ODBC for Oracle};UID=TATADB;pwd=TATADB9$;SERVER=MPLUSLIV;"/>
  </connection>
  <connection id="1964" xr16:uid="{9103D218-2EE9-4C0E-A4C5-CACD5E2F6D53}" name="Connection2765" type="1" refreshedVersion="0" background="1">
    <dbPr connection="DRIVER={Microsoft ODBC for Oracle};UID=TATADB;pwd=TATADB9$;SERVER=MPLUSLIV;"/>
  </connection>
  <connection id="1965" xr16:uid="{484B6E05-A5FD-4410-8FD8-5B4EE2F08EC4}" name="Connection276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1966" xr16:uid="{AB30FC1E-F1DF-440B-BFEB-60FA5510E7B3}" name="Connection276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1967" xr16:uid="{6E8E2272-BDBC-422A-99B2-D43B5CADDC8F}" name="Connection2768" type="1" refreshedVersion="0" background="1">
    <dbPr connection="DRIVER={Microsoft ODBC for Oracle};UID=TATADB;pwd=TATADB9$;SERVER=MPLUSLIV;"/>
  </connection>
  <connection id="1968" xr16:uid="{126DC6F9-F071-40B2-93B7-0382944EE200}" name="Connection2769" type="1" refreshedVersion="0" background="1">
    <dbPr connection="DRIVER={Microsoft ODBC for Oracle};UID=TATADB;pwd=TATADB9$;SERVER=MPLUSLIV;"/>
  </connection>
  <connection id="1969" xr16:uid="{074099D4-2110-4D11-A1C4-790460534778}" name="Connection277" type="1" refreshedVersion="0" background="1">
    <dbPr connection="DRIVER={Microsoft ODBC for Oracle};UID=TATADB;pwd=TATADB9$;SERVER=MPLUSLIV;"/>
  </connection>
  <connection id="1970" xr16:uid="{E85EE6F1-04A9-4C23-AB6B-C55EA4F96D63}" name="Connection2770" type="1" refreshedVersion="0" background="1">
    <dbPr connection="DRIVER={Microsoft ODBC for Oracle};UID=TATADB;pwd=TATADB9$;SERVER=MPLUSLIV;"/>
  </connection>
  <connection id="1971" xr16:uid="{8EE22A1E-76D7-4024-9507-2951649B21A6}" name="Connection2771" type="1" refreshedVersion="0" background="1">
    <dbPr connection="DRIVER={Microsoft ODBC for Oracle};UID=TATADB;pwd=TATADB9$;SERVER=MPLUSLIV;"/>
  </connection>
  <connection id="1972" xr16:uid="{11AEDC4D-762D-47CC-BE84-B2B73DD009EF}" name="Connection2772" type="1" refreshedVersion="0" background="1">
    <dbPr connection="DRIVER={Microsoft ODBC for Oracle};UID=TATADB;pwd=TATADB9$;SERVER=MPLUSLIV;"/>
  </connection>
  <connection id="1973" xr16:uid="{E3628F32-CDEB-46EF-98B1-89268AD3031E}" name="Connection2773" type="1" refreshedVersion="0" background="1">
    <dbPr connection="DRIVER={Microsoft ODBC for Oracle};UID=TATADB;pwd=TATADB9$;SERVER=MPLUSLIV;"/>
  </connection>
  <connection id="1974" xr16:uid="{6B2E08F2-C68B-479A-8C48-699EE223698F}" name="Connection2774" type="1" refreshedVersion="0" background="1">
    <dbPr connection="DRIVER={Microsoft ODBC for Oracle};UID=TATADB;pwd=TATADB9$;SERVER=MPLUSLIV;"/>
  </connection>
  <connection id="1975" xr16:uid="{47AC7C4D-18D4-4DBF-954F-B123F981C663}" name="Connection2775" type="1" refreshedVersion="0" background="1">
    <dbPr connection="DRIVER={Microsoft ODBC for Oracle};UID=TATADB;pwd=TATADB9$;SERVER=MPLUSLIV;"/>
  </connection>
  <connection id="1976" xr16:uid="{483B633D-D942-4F67-82BA-65572078772F}" name="Connection2776" type="1" refreshedVersion="0" background="1">
    <dbPr connection="DRIVER={Microsoft ODBC for Oracle};UID=TATADB;pwd=TATADB9$;SERVER=MPLUSLIV;"/>
  </connection>
  <connection id="1977" xr16:uid="{7BCF9D4D-C667-48F2-B9C3-9A38E19AF06C}" name="Connection2777" type="1" refreshedVersion="0" background="1">
    <dbPr connection="DRIVER={Microsoft ODBC for Oracle};UID=TATADB;pwd=TATADB9$;SERVER=MPLUSLIV;"/>
  </connection>
  <connection id="1978" xr16:uid="{CCD7F4B2-215C-40AE-BBF7-BC4B4FA40E31}" name="Connection2778" type="1" refreshedVersion="0" background="1">
    <dbPr connection="DRIVER={Microsoft ODBC for Oracle};UID=TATADB;pwd=TATADB9$;SERVER=MPLUSLIV;"/>
  </connection>
  <connection id="1979" xr16:uid="{7A51A7E8-29E8-4340-B09F-73176A14CD30}" name="Connection2779" type="1" refreshedVersion="0" background="1">
    <dbPr connection="DRIVER={Microsoft ODBC for Oracle};UID=TATADB;pwd=TATADB9$;SERVER=MPLUSLIV;"/>
  </connection>
  <connection id="1980" xr16:uid="{E64ACEA4-0737-4B47-9737-4E909272D770}" name="Connection278" type="1" refreshedVersion="0" background="1">
    <dbPr connection="DRIVER={Microsoft ODBC for Oracle};UID=TATADB;pwd=TATADB9$;SERVER=MPLUSLIV;"/>
  </connection>
  <connection id="1981" xr16:uid="{0C521B3A-5F08-4F3D-853A-B570A9E6AEAA}" name="Connection278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1982" xr16:uid="{728337D2-6A16-4E58-9F9E-B723063CFAED}" name="Connection278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FR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1983" xr16:uid="{62B512CB-E344-4A98-B922-C965E0E969D0}" name="Connection2782" type="1" refreshedVersion="0" background="1">
    <dbPr connection="DRIVER={Microsoft ODBC for Oracle};UID=TATADB;pwd=TATADB9$;SERVER=MPLUSLIV;"/>
  </connection>
  <connection id="1984" xr16:uid="{6F603AB0-B08A-4219-B9C6-28F698C18164}" name="Connection2783" type="1" refreshedVersion="0" background="1">
    <dbPr connection="DRIVER={Microsoft ODBC for Oracle};UID=TATADB;pwd=TATADB9$;SERVER=MPLUSLIV;"/>
  </connection>
  <connection id="1985" xr16:uid="{822C92D6-5D47-4437-97E9-5267D84F120B}" name="Connection2784" type="1" refreshedVersion="0" background="1">
    <dbPr connection="DRIVER={Microsoft ODBC for Oracle};UID=TATADB;pwd=TATADB9$;SERVER=MPLUSLIV;"/>
  </connection>
  <connection id="1986" xr16:uid="{22B00D51-89B9-4C7A-9582-9CF377C06F2C}" name="Connection2785" type="1" refreshedVersion="0" background="1">
    <dbPr connection="DRIVER={Microsoft ODBC for Oracle};UID=TATADB;pwd=TATADB9$;SERVER=MPLUSLIV;"/>
  </connection>
  <connection id="1987" xr16:uid="{A4115DE7-531E-47D8-BB45-711EF1D5FA68}" name="Connection2786" type="1" refreshedVersion="0" background="1">
    <dbPr connection="DRIVER={Microsoft ODBC for Oracle};UID=TATADB;pwd=TATADB9$;SERVER=MPLUSLIV;"/>
  </connection>
  <connection id="1988" xr16:uid="{DAD51294-4791-468E-9241-8E5BE45F8A34}" name="Connection2787" type="1" refreshedVersion="0" background="1">
    <dbPr connection="DRIVER={Microsoft ODBC for Oracle};UID=TATADB;pwd=TATADB9$;SERVER=MPLUSLIV;"/>
  </connection>
  <connection id="1989" xr16:uid="{BA4CC639-A8A9-4E1D-B59E-EDB599D58B34}" name="Connection2788" type="1" refreshedVersion="0" background="1">
    <dbPr connection="DRIVER={Microsoft ODBC for Oracle};UID=TATADB;pwd=TATADB9$;SERVER=MPLUSLIV;"/>
  </connection>
  <connection id="1990" xr16:uid="{E2110449-094C-4795-96D9-05F4DCD37B26}" name="Connection2789" type="1" refreshedVersion="0" background="1">
    <dbPr connection="DRIVER={Microsoft ODBC for Oracle};UID=TATADB;pwd=TATADB9$;SERVER=MPLUSLIV;"/>
  </connection>
  <connection id="1991" xr16:uid="{F7D0315F-9583-492B-8F2F-0B34CB193CA1}" name="Connection279" type="1" refreshedVersion="0" background="1">
    <dbPr connection="DRIVER={Microsoft ODBC for Oracle};UID=TATADB;pwd=TATADB9$;SERVER=MPLUSLIV;"/>
  </connection>
  <connection id="1992" xr16:uid="{73B38884-2FC4-483F-8AC8-B41A43F7D888}" name="Connection2790" type="1" refreshedVersion="0" background="1">
    <dbPr connection="DRIVER={Microsoft ODBC for Oracle};UID=TATADB;pwd=TATADB9$;SERVER=MPLUSLIV;"/>
  </connection>
  <connection id="1993" xr16:uid="{B994E0CF-070F-4084-A120-6A564ED2093C}" name="Connection2791" type="1" refreshedVersion="0" background="1">
    <dbPr connection="DRIVER={Microsoft ODBC for Oracle};UID=TATADB;pwd=TATADB9$;SERVER=MPLUSLIV;"/>
  </connection>
  <connection id="1994" xr16:uid="{9B5C149F-ABA9-4EDF-A323-6717624B91D3}" name="Connection2792" type="1" refreshedVersion="0" background="1">
    <dbPr connection="DRIVER={Microsoft ODBC for Oracle};UID=TATADB;pwd=TATADB9$;SERVER=MPLUSLIV;"/>
  </connection>
  <connection id="1995" xr16:uid="{797B4E14-DE3E-4D96-96BA-0C5F2E28691C}" name="Connection2793" type="1" refreshedVersion="0" background="1">
    <dbPr connection="DRIVER={Microsoft ODBC for Oracle};UID=TATADB;pwd=TATADB9$;SERVER=MPLUSLIV;"/>
  </connection>
  <connection id="1996" xr16:uid="{0DB4980B-E799-4200-823F-7277A18984C2}" name="Connection279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97" xr16:uid="{07EED0BE-6628-49F1-8E64-8CD8882E5CB2}" name="Connection27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98" xr16:uid="{6F47ED1A-3AB3-4F59-BD1B-BE530C127D2D}" name="Connection2796" type="1" refreshedVersion="0" background="1">
    <dbPr connection="DRIVER={Microsoft ODBC for Oracle};UID=TATADB;pwd=TATADB9$;SERVER=MPLUSLIV;"/>
  </connection>
  <connection id="1999" xr16:uid="{86050A9C-B289-451B-9170-1065EAD6200A}" name="Connection2797" type="1" refreshedVersion="0" background="1">
    <dbPr connection="DRIVER={Microsoft ODBC for Oracle};UID=TATADB;pwd=TATADB9$;SERVER=MPLUSLIV;"/>
  </connection>
  <connection id="2000" xr16:uid="{79BB576A-9BF9-43E5-AAE7-B58F6B46ED05}" name="Connection2798" type="1" refreshedVersion="0" background="1">
    <dbPr connection="DRIVER={Microsoft ODBC for Oracle};UID=TATADB;pwd=TATADB9$;SERVER=MPLUSLIV;"/>
  </connection>
  <connection id="2001" xr16:uid="{12713BF8-46C9-4892-B4E6-8EA67FCD5A9D}" name="Connection2799" type="1" refreshedVersion="0" background="1">
    <dbPr connection="DRIVER={Microsoft ODBC for Oracle};UID=TATADB;pwd=TATADB9$;SERVER=MPLUSLIV;"/>
  </connection>
  <connection id="2002" xr16:uid="{C05A7E30-7783-4651-B621-3DC1200E49BC}" name="Connection28" type="1" refreshedVersion="0" background="1">
    <dbPr connection="DRIVER={Microsoft ODBC for Oracle};UID=TATADB;pwd=TATADB9$;SERVER=MPLUSLIV;"/>
  </connection>
  <connection id="2003" xr16:uid="{8042A120-77E6-406F-A359-8D8F95141348}" name="Connection280" type="1" refreshedVersion="0" background="1">
    <dbPr connection="DRIVER={Microsoft ODBC for Oracle};UID=TATADB;pwd=TATADB9$;SERVER=MPLUSLIV;"/>
  </connection>
  <connection id="2004" xr16:uid="{7AD8D2B4-EC42-4392-82AB-1DF2E48C46E4}" name="Connection2800" type="1" refreshedVersion="0" background="1">
    <dbPr connection="DRIVER={Microsoft ODBC for Oracle};UID=TATADB;pwd=TATADB9$;SERVER=MPLUSLIV;"/>
  </connection>
  <connection id="2005" xr16:uid="{7C204F2C-43B1-407C-A162-FD1F120A029D}" name="Connection2801" type="1" refreshedVersion="0" background="1">
    <dbPr connection="DRIVER={Microsoft ODBC for Oracle};UID=TATADB;pwd=TATADB9$;SERVER=MPLUSLIV;"/>
  </connection>
  <connection id="2006" xr16:uid="{28568764-5FB4-4AFE-ABB6-1200CC9385D9}" name="Connection2802" type="1" refreshedVersion="0" background="1">
    <dbPr connection="DRIVER={Microsoft ODBC for Oracle};UID=TATADB;pwd=TATADB9$;SERVER=MPLUSLIV;"/>
  </connection>
  <connection id="2007" xr16:uid="{51E2CC03-8C7B-43E7-8044-EB5F2D09B180}" name="Connection2803" type="1" refreshedVersion="0" background="1">
    <dbPr connection="DRIVER={Microsoft ODBC for Oracle};UID=TATADB;pwd=TATADB9$;SERVER=MPLUSLIV;"/>
  </connection>
  <connection id="2008" xr16:uid="{59C53F06-A469-4577-A019-5139EE9FD35B}" name="Connection2804" type="1" refreshedVersion="0" background="1">
    <dbPr connection="DRIVER={Microsoft ODBC for Oracle};UID=TATADB;pwd=TATADB9$;SERVER=MPLUSLIV;"/>
  </connection>
  <connection id="2009" xr16:uid="{C43F9369-6E6F-40E5-A8D6-46C45D2450A1}" name="Connection2805" type="1" refreshedVersion="0" background="1">
    <dbPr connection="DRIVER={Microsoft ODBC for Oracle};UID=TATADB;pwd=TATADB9$;SERVER=MPLUSLIV;"/>
  </connection>
  <connection id="2010" xr16:uid="{43F1D88F-6C68-4DB8-9CEF-A4621A424235}" name="Connection2806" type="1" refreshedVersion="0" background="1">
    <dbPr connection="DRIVER={Microsoft ODBC for Oracle};UID=TATADB;pwd=TATADB9$;SERVER=MPLUSLIV;"/>
  </connection>
  <connection id="2011" xr16:uid="{AE6A7C45-42F1-40DA-9CC7-1CB704EA8CE3}" name="Connection2807" type="1" refreshedVersion="0" background="1">
    <dbPr connection="DRIVER={Microsoft ODBC for Oracle};UID=TATADB;pwd=TATADB9$;SERVER=MPLUSLIV;"/>
  </connection>
  <connection id="2012" xr16:uid="{81D16057-4E70-4CDC-901F-759B79F8F58E}" name="Connection280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GSFR'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GSFR' group by app_refer,value_date _x000d_) f  on f.app_refer=a.deal_ID _x000d_WHERE del_date&lt;='30 Sep 2026' AND mat_date &gt;'30 Sep 2026' and  deal_stat &lt;&gt; 'MAT' and a.rectype='L'  and a.scheme='TGSFR')_x000d_order by 6 desc"/>
  </connection>
  <connection id="2013" xr16:uid="{3C1BAA5A-CC85-4F91-B79C-4AA68CDB5CA0}" name="Connection280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014" xr16:uid="{D7A0F5D9-2A86-46C3-BD90-DA6294C555D2}" name="Connection281" type="1" refreshedVersion="0" background="1">
    <dbPr connection="DRIVER={Microsoft ODBC for Oracle};UID=TATADB;pwd=TATADB9$;SERVER=MPLUSLIV;"/>
  </connection>
  <connection id="2015" xr16:uid="{D660245C-DD3E-4F57-A03D-7E2ED3F8AC13}" name="Connection2810" type="1" refreshedVersion="0" background="1">
    <dbPr connection="DRIVER={Microsoft ODBC for Oracle};UID=TATADB;pwd=TATADB9$;SERVER=MPLUSLIV;"/>
  </connection>
  <connection id="2016" xr16:uid="{6C6B7304-F726-480B-A529-F6DC98D9A0D9}" name="Connection2811" type="1" refreshedVersion="0" background="1">
    <dbPr connection="DRIVER={Microsoft ODBC for Oracle};UID=TATADB;pwd=TATADB9$;SERVER=MPLUSLIV;"/>
  </connection>
  <connection id="2017" xr16:uid="{CDD4CAAA-6EF1-44C6-BAF5-83077FE150AD}" name="Connection2812" type="1" refreshedVersion="0" background="1">
    <dbPr connection="DRIVER={Microsoft ODBC for Oracle};UID=TATADB;pwd=TATADB9$;SERVER=MPLUSLIV;"/>
  </connection>
  <connection id="2018" xr16:uid="{51F4A22D-46B3-46C6-B1EB-EF231FD85F81}" name="Connection2813" type="1" refreshedVersion="0" background="1">
    <dbPr connection="DRIVER={Microsoft ODBC for Oracle};UID=TATADB;pwd=TATADB9$;SERVER=MPLUSLIV;"/>
  </connection>
  <connection id="2019" xr16:uid="{3A493734-A4A5-4791-ACE7-87CB28EB6FB6}" name="Connection2814" type="1" refreshedVersion="0" background="1">
    <dbPr connection="DRIVER={Microsoft ODBC for Oracle};UID=TATADB;pwd=TATADB9$;SERVER=MPLUSLIV;"/>
  </connection>
  <connection id="2020" xr16:uid="{C52C1648-1A99-4AC8-83CB-A6706FF2FFB9}" name="Connection2815" type="1" refreshedVersion="0" background="1">
    <dbPr connection="DRIVER={Microsoft ODBC for Oracle};UID=TATADB;pwd=TATADB9$;SERVER=MPLUSLIV;"/>
  </connection>
  <connection id="2021" xr16:uid="{F5506DBD-879C-40E2-AE56-28A942E14817}" name="Connection2816" type="1" refreshedVersion="0" background="1">
    <dbPr connection="DRIVER={Microsoft ODBC for Oracle};UID=TATADB;pwd=TATADB9$;SERVER=MPLUSLIV;"/>
  </connection>
  <connection id="2022" xr16:uid="{6C87FA0F-D5CF-4B2A-9CE8-EBFBF4CD2943}" name="Connection2817" type="1" refreshedVersion="0" background="1">
    <dbPr connection="DRIVER={Microsoft ODBC for Oracle};UID=TATADB;pwd=TATADB9$;SERVER=MPLUSLIV;"/>
  </connection>
  <connection id="2023" xr16:uid="{28555D63-DFC5-4DC6-94AD-52AA55B5BE93}" name="Connection2818" type="1" refreshedVersion="0" background="1">
    <dbPr connection="DRIVER={Microsoft ODBC for Oracle};UID=TATADB;pwd=TATADB9$;SERVER=MPLUSLIV;"/>
  </connection>
  <connection id="2024" xr16:uid="{450F784C-323D-404E-82A8-061A0F37FEB4}" name="Connection2819" type="1" refreshedVersion="0" background="1">
    <dbPr connection="DRIVER={Microsoft ODBC for Oracle};UID=TATADB;pwd=TATADB9$;SERVER=MPLUSLIV;"/>
  </connection>
  <connection id="2025" xr16:uid="{3787C19A-7CBB-4A1B-9B5E-466BA40D6EE7}" name="Connection282" type="1" refreshedVersion="0" background="1">
    <dbPr connection="DRIVER={Microsoft ODBC for Oracle};UID=TATADB;pwd=TATADB9$;SERVER=MPLUSLIV;"/>
  </connection>
  <connection id="2026" xr16:uid="{9CA86826-B141-4AE8-9A59-7247FE918197}" name="Connection2820" type="1" refreshedVersion="0" background="1">
    <dbPr connection="DRIVER={Microsoft ODBC for Oracle};UID=TATADB;pwd=TATADB9$;SERVER=MPLUSLIV;"/>
  </connection>
  <connection id="2027" xr16:uid="{3149EC64-D12C-4944-8B5F-67F413AF5669}" name="Connection2821" type="1" refreshedVersion="0" background="1">
    <dbPr connection="DRIVER={Microsoft ODBC for Oracle};UID=TATADB;pwd=TATADB9$;SERVER=MPLUSLIV;"/>
  </connection>
  <connection id="2028" xr16:uid="{F7FF59BE-28F1-4027-AAE7-F05BC44E03C1}" name="Connection282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029" xr16:uid="{E0E3B74C-54A3-4CA8-A200-B80ED42E5CC6}" name="Connection282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030" xr16:uid="{08E6E425-4962-4C94-8EF8-F62A81E273F7}" name="Connection2824" type="1" refreshedVersion="0" background="1">
    <dbPr connection="DRIVER={Microsoft ODBC for Oracle};UID=TATADB;pwd=TATADB9$;SERVER=MPLUSLIV;"/>
  </connection>
  <connection id="2031" xr16:uid="{784611A9-66CF-4780-973D-810411FFDCDB}" name="Connection2825" type="1" refreshedVersion="0" background="1">
    <dbPr connection="DRIVER={Microsoft ODBC for Oracle};UID=TATADB;pwd=TATADB9$;SERVER=MPLUSLIV;"/>
  </connection>
  <connection id="2032" xr16:uid="{E8C156E8-1018-403B-9CD2-73FD1AC6841E}" name="Connection282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033" xr16:uid="{36456316-6B29-42D3-A8C2-C41E15ED2E9A}" name="Connection2827" type="1" refreshedVersion="0" background="1">
    <dbPr connection="DRIVER={Microsoft ODBC for Oracle};UID=TATADB;pwd=TATADB9$;SERVER=MPLUSLIV;"/>
  </connection>
  <connection id="2034" xr16:uid="{8472299F-F35C-4649-B491-3A61DF536541}" name="Connection2828" type="1" refreshedVersion="0" background="1">
    <dbPr connection="DRIVER={Microsoft ODBC for Oracle};UID=TATADB;pwd=TATADB9$;SERVER=MPLUSLIV;"/>
  </connection>
  <connection id="2035" xr16:uid="{6E8ADD5F-3C7C-4385-8267-CA720C04A47C}" name="Connection2829" type="1" refreshedVersion="0" background="1">
    <dbPr connection="DRIVER={Microsoft ODBC for Oracle};UID=TATADB;pwd=TATADB9$;SERVER=MPLUSLIV;"/>
  </connection>
  <connection id="2036" xr16:uid="{AB5F28A5-67E0-4331-BF2A-FD59249522D8}" name="Connection283" type="1" refreshedVersion="0" background="1">
    <dbPr connection="DRIVER={Microsoft ODBC for Oracle};UID=TATADB;pwd=TATADB9$;SERVER=MPLUSLIV;"/>
  </connection>
  <connection id="2037" xr16:uid="{2828E7BC-EB92-4BBF-820D-87F0FF40FB5C}" name="Connection2830" type="1" refreshedVersion="0" background="1">
    <dbPr connection="DRIVER={Microsoft ODBC for Oracle};UID=TATADB;pwd=TATADB9$;SERVER=MPLUSLIV;"/>
  </connection>
  <connection id="2038" xr16:uid="{F917279C-1A55-48E2-8A8D-AA0F5712CA8C}" name="Connection2831" type="1" refreshedVersion="0" background="1">
    <dbPr connection="DRIVER={Microsoft ODBC for Oracle};UID=TATADB;pwd=TATADB9$;SERVER=MPLUSLIV;"/>
  </connection>
  <connection id="2039" xr16:uid="{F824190B-1E5A-410C-9F8B-A387D24BC45B}" name="Connection2832" type="1" refreshedVersion="0" background="1">
    <dbPr connection="DRIVER={Microsoft ODBC for Oracle};UID=TATADB;pwd=TATADB9$;SERVER=MPLUSLIV;"/>
  </connection>
  <connection id="2040" xr16:uid="{AD967559-ADD9-4582-B878-A86ED7E14FAC}" name="Connection2833" type="1" refreshedVersion="0" background="1">
    <dbPr connection="DRIVER={Microsoft ODBC for Oracle};UID=TATADB;pwd=TATADB9$;SERVER=MPLUSLIV;"/>
  </connection>
  <connection id="2041" xr16:uid="{C9EABD87-7F24-4D48-A6C9-70D9200E1BC4}" name="Connection2834" type="1" refreshedVersion="0" background="1">
    <dbPr connection="DRIVER={Microsoft ODBC for Oracle};UID=TATADB;pwd=TATADB9$;SERVER=MPLUSLIV;"/>
  </connection>
  <connection id="2042" xr16:uid="{F1CDB8A8-B871-4A3E-A793-8CF20978FB85}" name="Connection2835" type="1" refreshedVersion="0" background="1">
    <dbPr connection="DRIVER={Microsoft ODBC for Oracle};UID=TATADB;pwd=TATADB9$;SERVER=MPLUSLIV;"/>
  </connection>
  <connection id="2043" xr16:uid="{0CCE0C8A-1B7B-4216-A260-52EE413B11B3}" name="Connection283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044" xr16:uid="{E2233989-6675-4F4C-A1AE-59640E1318F2}" name="Connection283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045" xr16:uid="{9ADE2335-2E85-4BBE-897C-52B5E791C237}" name="Connection2838" type="1" refreshedVersion="0" background="1">
    <dbPr connection="DRIVER={Microsoft ODBC for Oracle};UID=TATADB;pwd=TATADB9$;SERVER=MPLUSLIV;"/>
  </connection>
  <connection id="2046" xr16:uid="{5FAB1B82-991D-49B2-A99B-82390C622FC8}" name="Connection283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047" xr16:uid="{E6A2715C-E4B7-4023-915B-F698557FB093}" name="Connection284" type="1" refreshedVersion="0" background="1">
    <dbPr connection="DRIVER={Microsoft ODBC for Oracle};UID=TATADB;pwd=TATADB9$;SERVER=MPLUSLIV;"/>
  </connection>
  <connection id="2048" xr16:uid="{6D69463F-2914-482D-9028-0AFF83C01B45}" name="Connection2840" type="1" refreshedVersion="0" background="1">
    <dbPr connection="DRIVER={Microsoft ODBC for Oracle};UID=TATADB;pwd=TATADB9$;SERVER=MPLUSLIV;"/>
  </connection>
  <connection id="2049" xr16:uid="{512CF7DA-F907-4132-A01C-DCDC79A58CA0}" name="Connection2841" type="1" refreshedVersion="0" background="1">
    <dbPr connection="DRIVER={Microsoft ODBC for Oracle};UID=TATADB;pwd=TATADB9$;SERVER=MPLUSLIV;"/>
  </connection>
  <connection id="2050" xr16:uid="{58FB6600-EE1E-4EBD-A1F9-D15734679345}" name="Connection2842" type="1" refreshedVersion="0" background="1">
    <dbPr connection="DRIVER={Microsoft ODBC for Oracle};UID=TATADB;pwd=TATADB9$;SERVER=MPLUSLIV;"/>
  </connection>
  <connection id="2051" xr16:uid="{672DC20E-A7A7-4F6A-B236-D490FB751D45}" name="Connection2843" type="1" refreshedVersion="0" background="1">
    <dbPr connection="DRIVER={Microsoft ODBC for Oracle};UID=TATADB;pwd=TATADB9$;SERVER=MPLUSLIV;"/>
  </connection>
  <connection id="2052" xr16:uid="{D8A5F932-491E-4B02-8731-AB0279E43554}" name="Connection2844" type="1" refreshedVersion="0" background="1">
    <dbPr connection="DRIVER={Microsoft ODBC for Oracle};UID=TATADB;pwd=TATADB9$;SERVER=MPLUSLIV;"/>
  </connection>
  <connection id="2053" xr16:uid="{EB79C61E-16B5-40D2-910F-928BD3B5E310}" name="Connection2845" type="1" refreshedVersion="0" background="1">
    <dbPr connection="DRIVER={Microsoft ODBC for Oracle};UID=TATADB;pwd=TATADB9$;SERVER=MPLUSLIV;"/>
  </connection>
  <connection id="2054" xr16:uid="{24FDC657-D538-447D-BAEC-40F1B5D5F8AC}" name="Connection2846" type="1" refreshedVersion="0" background="1">
    <dbPr connection="DRIVER={Microsoft ODBC for Oracle};UID=TATADB;pwd=TATADB9$;SERVER=MPLUSLIV;"/>
  </connection>
  <connection id="2055" xr16:uid="{55B78979-109A-4F77-9938-417F9ABB6AC4}" name="Connection2847" type="1" refreshedVersion="0" background="1">
    <dbPr connection="DRIVER={Microsoft ODBC for Oracle};UID=TATADB;pwd=TATADB9$;SERVER=MPLUSLIV;"/>
  </connection>
  <connection id="2056" xr16:uid="{C9A5E1FF-4B72-42ED-9373-165982E49FCF}" name="Connection2848" type="1" refreshedVersion="0" background="1">
    <dbPr connection="DRIVER={Microsoft ODBC for Oracle};UID=TATADB;pwd=TATADB9$;SERVER=MPLUSLIV;"/>
  </connection>
  <connection id="2057" xr16:uid="{301BC3D9-5DDC-48B4-9A0A-AE5C9B6C31EE}" name="Connection2849" type="1" refreshedVersion="0" background="1">
    <dbPr connection="DRIVER={Microsoft ODBC for Oracle};UID=TATADB;pwd=TATADB9$;SERVER=MPLUSLIV;"/>
  </connection>
  <connection id="2058" xr16:uid="{A71261A7-2E7C-4C20-B7CD-8724B0452B9C}" name="Connection285" type="1" refreshedVersion="0" background="1">
    <dbPr connection="DRIVER={Microsoft ODBC for Oracle};UID=TATADB;pwd=TATADB9$;SERVER=MPLUSLIV;"/>
  </connection>
  <connection id="2059" xr16:uid="{88618E52-F9F3-43F0-B015-73243798F9CD}" name="Connection285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060" xr16:uid="{31E893B5-BB43-42EE-83F6-DB649A9758B5}" name="Connection28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061" xr16:uid="{ED6951F2-FAE5-4095-8733-FA92446B90CB}" name="Connection285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GSFR'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062" xr16:uid="{03A0C33E-08EC-4F5D-81BA-CFD0356D1A4E}" name="Connection2853" type="1" refreshedVersion="0" background="1">
    <dbPr connection="DRIVER={Microsoft ODBC for Oracle};UID=TATADB;pwd=TATADB9$;SERVER=MPLUSLIV;"/>
  </connection>
  <connection id="2063" xr16:uid="{D5D57F9A-CA8C-458A-A51D-03E938E5671B}" name="Connection2854" type="1" refreshedVersion="0" background="1">
    <dbPr connection="DRIVER={Microsoft ODBC for Oracle};UID=TATADB;pwd=TATADB9$;SERVER=MPLUSLIV;"/>
  </connection>
  <connection id="2064" xr16:uid="{43260698-623C-4B95-A3D4-CC7245DFEB26}" name="Connection2855" type="1" refreshedVersion="0" background="1">
    <dbPr connection="DRIVER={Microsoft ODBC for Oracle};UID=TATADB;pwd=TATADB9$;SERVER=MPLUSLIV;"/>
  </connection>
  <connection id="2065" xr16:uid="{AD1B1981-08BC-40CA-AE83-A3D1881780F6}" name="Connection2856" type="1" refreshedVersion="0" background="1">
    <dbPr connection="DRIVER={Microsoft ODBC for Oracle};UID=TATADB;pwd=TATADB9$;SERVER=MPLUSLIV;"/>
  </connection>
  <connection id="2066" xr16:uid="{22B8FFA9-C4EC-4F18-8083-62A6FDF6F996}" name="Connection2857" type="1" refreshedVersion="0" background="1">
    <dbPr connection="DRIVER={Microsoft ODBC for Oracle};UID=TATADB;pwd=TATADB9$;SERVER=MPLUSLIV;"/>
  </connection>
  <connection id="2067" xr16:uid="{C9DEF69E-BD2F-463C-8EB5-72C8668EAC8C}" name="Connection2858" type="1" refreshedVersion="0" background="1">
    <dbPr connection="DRIVER={Microsoft ODBC for Oracle};UID=TATADB;pwd=TATADB9$;SERVER=MPLUSLIV;"/>
  </connection>
  <connection id="2068" xr16:uid="{F5A2FA97-E580-4A79-A503-839B1363C8C7}" name="Connection2859" type="1" refreshedVersion="0" background="1">
    <dbPr connection="DRIVER={Microsoft ODBC for Oracle};UID=TATADB;pwd=TATADB9$;SERVER=MPLUSLIV;"/>
  </connection>
  <connection id="2069" xr16:uid="{E69867A6-7604-403D-91A8-DEAD480E85A9}" name="Connection286" type="1" refreshedVersion="0" background="1">
    <dbPr connection="DRIVER={Microsoft ODBC for Oracle};UID=TATADB;pwd=TATADB9$;SERVER=MPLUSLIV;"/>
  </connection>
  <connection id="2070" xr16:uid="{3EEAC52C-F33F-4211-A67D-5515517ECD2B}" name="Connection2860" type="1" refreshedVersion="0" background="1">
    <dbPr connection="DRIVER={Microsoft ODBC for Oracle};UID=TATADB;pwd=TATADB9$;SERVER=MPLUSLIV;"/>
  </connection>
  <connection id="2071" xr16:uid="{A343CE09-7D50-4728-86F8-CB00CF827FA0}" name="Connection2861" type="1" refreshedVersion="0" background="1">
    <dbPr connection="DRIVER={Microsoft ODBC for Oracle};UID=TATADB;pwd=TATADB9$;SERVER=MPLUSLIV;"/>
  </connection>
  <connection id="2072" xr16:uid="{B64628C0-554E-4E81-BCDA-E648A52F8720}" name="Connection2862" type="1" refreshedVersion="0" background="1">
    <dbPr connection="DRIVER={Microsoft ODBC for Oracle};UID=TATADB;pwd=TATADB9$;SERVER=MPLUSLIV;"/>
  </connection>
  <connection id="2073" xr16:uid="{F706848D-F072-42F2-A1E2-C117A500CEC2}" name="Connection2863" type="1" refreshedVersion="0" background="1">
    <dbPr connection="DRIVER={Microsoft ODBC for Oracle};UID=TATADB;pwd=TATADB9$;SERVER=MPLUSLIV;"/>
  </connection>
  <connection id="2074" xr16:uid="{8DA2BBCB-3CAE-422F-BBBC-E2AD4A829525}" name="Connection286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075" xr16:uid="{6C7A01DD-6BD9-403D-AF49-05714E63464F}" name="Connection286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076" xr16:uid="{38B61A54-AA47-4BD0-AB33-7DA6D0A05863}" name="Connection2866" type="1" refreshedVersion="0" background="1">
    <dbPr connection="DRIVER={Microsoft ODBC for Oracle};UID=TATADB;pwd=TATADB9$;SERVER=MPLUSLIV;"/>
  </connection>
  <connection id="2077" xr16:uid="{8A52E594-85D6-4C8E-B050-41CF363551EC}" name="Connection286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L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LF' group by app_refer,value_date _x000d_) f  on f.app_refer=a.deal_ID _x000d_WHERE del_date&lt;='30 Sep 2026' AND mat_date &gt;'30 Sep 2026' and  deal_stat &lt;&gt; 'MAT' and a.rectype='L'  and a.scheme='TLF')_x000d_order by 6 desc"/>
  </connection>
  <connection id="2078" xr16:uid="{E73F47E6-C0C9-42DD-969F-2107B2863AA4}" name="Connection286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079" xr16:uid="{285A1B92-6504-4516-B4C6-97301031E18A}" name="Connection2869" type="1" refreshedVersion="0" background="1">
    <dbPr connection="DRIVER={Microsoft ODBC for Oracle};UID=TATADB;pwd=TATADB9$;SERVER=MPLUSLIV;"/>
  </connection>
  <connection id="2080" xr16:uid="{D02C03EB-0A53-42B6-A0C6-95E08666B8BF}" name="Connection287" type="1" refreshedVersion="0" background="1">
    <dbPr connection="DRIVER={Microsoft ODBC for Oracle};UID=TATADB;pwd=TATADB9$;SERVER=MPLUSLIV;"/>
  </connection>
  <connection id="2081" xr16:uid="{416AF8D1-65FD-4E92-9886-84E326A21A8E}" name="Connection2870" type="1" refreshedVersion="0" background="1">
    <dbPr connection="DRIVER={Microsoft ODBC for Oracle};UID=TATADB;pwd=TATADB9$;SERVER=MPLUSLIV;"/>
  </connection>
  <connection id="2082" xr16:uid="{CB50F785-8B7C-487C-8D95-CCCFF36626F3}" name="Connection2871" type="1" refreshedVersion="0" background="1">
    <dbPr connection="DRIVER={Microsoft ODBC for Oracle};UID=TATADB;pwd=TATADB9$;SERVER=MPLUSLIV;"/>
  </connection>
  <connection id="2083" xr16:uid="{8F7ABF91-8888-4C8E-B430-D68A20A4139E}" name="Connection2872" type="1" refreshedVersion="0" background="1">
    <dbPr connection="DRIVER={Microsoft ODBC for Oracle};UID=TATADB;pwd=TATADB9$;SERVER=MPLUSLIV;"/>
  </connection>
  <connection id="2084" xr16:uid="{4F985B15-709D-4FB9-8841-D4A90B72C9BB}" name="Connection2873" type="1" refreshedVersion="0" background="1">
    <dbPr connection="DRIVER={Microsoft ODBC for Oracle};UID=TATADB;pwd=TATADB9$;SERVER=MPLUSLIV;"/>
  </connection>
  <connection id="2085" xr16:uid="{D9D68A37-4FA6-4D7E-BF79-7C4F1509FE24}" name="Connection2874" type="1" refreshedVersion="0" background="1">
    <dbPr connection="DRIVER={Microsoft ODBC for Oracle};UID=TATADB;pwd=TATADB9$;SERVER=MPLUSLIV;"/>
  </connection>
  <connection id="2086" xr16:uid="{84E60E62-3ADB-4887-BDCE-F1FBE9457C0E}" name="Connection2875" type="1" refreshedVersion="0" background="1">
    <dbPr connection="DRIVER={Microsoft ODBC for Oracle};UID=TATADB;pwd=TATADB9$;SERVER=MPLUSLIV;"/>
  </connection>
  <connection id="2087" xr16:uid="{4FCD298D-2276-4CAD-95B9-F251FF94834C}" name="Connection2876" type="1" refreshedVersion="0" background="1">
    <dbPr connection="DRIVER={Microsoft ODBC for Oracle};UID=TATADB;pwd=TATADB9$;SERVER=MPLUSLIV;"/>
  </connection>
  <connection id="2088" xr16:uid="{ED895468-119B-43ED-9AED-81F66BB462E8}" name="Connection2877" type="1" refreshedVersion="0" background="1">
    <dbPr connection="DRIVER={Microsoft ODBC for Oracle};UID=TATADB;pwd=TATADB9$;SERVER=MPLUSLIV;"/>
  </connection>
  <connection id="2089" xr16:uid="{7A280195-158B-4CE5-B8CC-BCC8DFB26D9A}" name="Connection287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090" xr16:uid="{85EAEB74-214A-46F1-A40B-54BB5B74729F}" name="Connection287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091" xr16:uid="{2A31A1A7-E5B0-4F13-B6A9-3226810863D3}" name="Connection288" type="1" refreshedVersion="0" background="1">
    <dbPr connection="DRIVER={Microsoft ODBC for Oracle};UID=TATADB;pwd=TATADB9$;SERVER=MPLUSLIV;"/>
  </connection>
  <connection id="2092" xr16:uid="{06D675AE-4ED0-4D16-9E68-C73C8E8F2E20}" name="Connection2880" type="1" refreshedVersion="0" background="1">
    <dbPr connection="DRIVER={Microsoft ODBC for Oracle};UID=TATADB;pwd=TATADB9$;SERVER=MPLUSLIV;"/>
  </connection>
  <connection id="2093" xr16:uid="{A53E4F5E-BA74-447F-86C8-5ED608F06ADE}" name="Connection2881" type="1" refreshedVersion="0" background="1">
    <dbPr connection="DRIVER={Microsoft ODBC for Oracle};UID=TATADB;pwd=TATADB9$;SERVER=MPLUSLIV;"/>
  </connection>
  <connection id="2094" xr16:uid="{AC7FF2B4-4908-4485-8988-9E99B7570BE3}" name="Connection2882" type="1" refreshedVersion="0" background="1">
    <dbPr connection="DRIVER={Microsoft ODBC for Oracle};UID=TATADB;pwd=TATADB9$;SERVER=MPLUSLIV;"/>
  </connection>
  <connection id="2095" xr16:uid="{14891E29-813B-4997-9628-F757EF803B06}" name="Connection2883" type="1" refreshedVersion="0" background="1">
    <dbPr connection="DRIVER={Microsoft ODBC for Oracle};UID=TATADB;pwd=TATADB9$;SERVER=MPLUSLIV;"/>
  </connection>
  <connection id="2096" xr16:uid="{524DBEF7-98BD-4E5F-8F14-93EBB3E758BD}" name="Connection2884" type="1" refreshedVersion="0" background="1">
    <dbPr connection="DRIVER={Microsoft ODBC for Oracle};UID=TATADB;pwd=TATADB9$;SERVER=MPLUSLIV;"/>
  </connection>
  <connection id="2097" xr16:uid="{A576C613-5D57-4D4F-BEF6-8834F1474E73}" name="Connection2885" type="1" refreshedVersion="0" background="1">
    <dbPr connection="DRIVER={Microsoft ODBC for Oracle};UID=TATADB;pwd=TATADB9$;SERVER=MPLUSLIV;"/>
  </connection>
  <connection id="2098" xr16:uid="{3B4D7318-5781-485F-A6B8-45D26AEA15F1}" name="Connection2886" type="1" refreshedVersion="0" background="1">
    <dbPr connection="DRIVER={Microsoft ODBC for Oracle};UID=TATADB;pwd=TATADB9$;SERVER=MPLUSLIV;"/>
  </connection>
  <connection id="2099" xr16:uid="{09BDFD60-35D9-4359-9595-C5D47D5F2380}" name="Connection2887" type="1" refreshedVersion="0" background="1">
    <dbPr connection="DRIVER={Microsoft ODBC for Oracle};UID=TATADB;pwd=TATADB9$;SERVER=MPLUSLIV;"/>
  </connection>
  <connection id="2100" xr16:uid="{7CF94864-5D5E-40B9-9B8D-39134903BB0B}" name="Connection2888" type="1" refreshedVersion="0" background="1">
    <dbPr connection="DRIVER={Microsoft ODBC for Oracle};UID=TATADB;pwd=TATADB9$;SERVER=MPLUSLIV;"/>
  </connection>
  <connection id="2101" xr16:uid="{7B1D5653-229F-4795-B54D-925A165DEA83}" name="Connection2889" type="1" refreshedVersion="0" background="1">
    <dbPr connection="DRIVER={Microsoft ODBC for Oracle};UID=TATADB;pwd=TATADB9$;SERVER=MPLUSLIV;"/>
  </connection>
  <connection id="2102" xr16:uid="{DBB676C9-8A7E-440A-963B-A3F00F3D03E1}" name="Connection289" type="1" refreshedVersion="0" background="1">
    <dbPr connection="DRIVER={Microsoft ODBC for Oracle};UID=TATADB;pwd=TATADB9$;SERVER=MPLUSLIV;"/>
  </connection>
  <connection id="2103" xr16:uid="{C3709A6D-D7F6-4781-8725-6444DC823129}" name="Connection2890" type="1" refreshedVersion="0" background="1">
    <dbPr connection="DRIVER={Microsoft ODBC for Oracle};UID=TATADB;pwd=TATADB9$;SERVER=MPLUSLIV;"/>
  </connection>
  <connection id="2104" xr16:uid="{EB00D10C-CA56-4C24-AC58-B491EFBB556A}" name="Connection2891" type="1" refreshedVersion="0" background="1">
    <dbPr connection="DRIVER={Microsoft ODBC for Oracle};UID=TATADB;pwd=TATADB9$;SERVER=MPLUSLIV;"/>
  </connection>
  <connection id="2105" xr16:uid="{7C130ABE-9366-4EC1-937E-B237EA799DCC}" name="Connection289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106" xr16:uid="{09670EF5-1EE3-4810-8003-06C0E8535F08}" name="Connection2893"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LF' _x000d_ and LAST_NET_ASSETS&gt;1 and f.SCHCLASS='GLOBAL'_x000d_and WEEKEND_DT='30 Sep 2026' and a.ASSET_TYPE in('16','17','19','20','22','03','15'))  _x000d_where MKTVAL &gt; 0 order by 6 desc"/>
  </connection>
  <connection id="2107" xr16:uid="{68D0898B-F113-4F3F-A5D6-C5D7205D63D9}" name="Connection2894" type="1" refreshedVersion="0" background="1">
    <dbPr connection="DRIVER={Microsoft ODBC for Oracle};UID=TATADB;pwd=TATADB9$;SERVER=MPLUSLIV;"/>
  </connection>
  <connection id="2108" xr16:uid="{5722A41B-D49F-4EE4-AA45-03C4E62423F6}" name="Connection2895" type="1" refreshedVersion="0" background="1">
    <dbPr connection="DRIVER={Microsoft ODBC for Oracle};UID=TATADB;pwd=TATADB9$;SERVER=MPLUSLIV;"/>
  </connection>
  <connection id="2109" xr16:uid="{C79060E0-75A3-423F-A4A9-5852FD910BD4}" name="Connection2896" type="1" refreshedVersion="0" background="1">
    <dbPr connection="DRIVER={Microsoft ODBC for Oracle};UID=TATADB;pwd=TATADB9$;SERVER=MPLUSLIV;"/>
  </connection>
  <connection id="2110" xr16:uid="{71D98764-8855-4928-9CF0-C39CE33CF8D9}" name="Connection2897" type="1" refreshedVersion="0" background="1">
    <dbPr connection="DRIVER={Microsoft ODBC for Oracle};UID=TATADB;pwd=TATADB9$;SERVER=MPLUSLIV;"/>
  </connection>
  <connection id="2111" xr16:uid="{D5805CC8-350D-4FB2-8123-615E1DDBCB36}" name="Connection2898" type="1" refreshedVersion="0" background="1">
    <dbPr connection="DRIVER={Microsoft ODBC for Oracle};UID=TATADB;pwd=TATADB9$;SERVER=MPLUSLIV;"/>
  </connection>
  <connection id="2112" xr16:uid="{0AD86A68-ED39-416C-AEF9-D9DB1308A162}" name="Connection2899" type="1" refreshedVersion="0" background="1">
    <dbPr connection="DRIVER={Microsoft ODBC for Oracle};UID=TATADB;pwd=TATADB9$;SERVER=MPLUSLIV;"/>
  </connection>
  <connection id="2113" xr16:uid="{C7475791-DCED-4ED6-A583-2608B464A998}" name="Connection29" type="1" refreshedVersion="0" background="1">
    <dbPr connection="DRIVER={Microsoft ODBC for Oracle};UID=TATADB;pwd=TATADB9$;SERVER=MPLUSLIV;"/>
  </connection>
  <connection id="2114" xr16:uid="{1F915928-D2F8-4051-BBFD-4A877CB7AB12}" name="Connection290" type="1" refreshedVersion="0" background="1">
    <dbPr connection="DRIVER={Microsoft ODBC for Oracle};UID=TATADB;pwd=TATADB9$;SERVER=MPLUSLIV;"/>
  </connection>
  <connection id="2115" xr16:uid="{E48A3F08-D46B-43BE-A3D4-F22BFEDDD8E1}" name="Connection2900" type="1" refreshedVersion="0" background="1">
    <dbPr connection="DRIVER={Microsoft ODBC for Oracle};UID=TATADB;pwd=TATADB9$;SERVER=MPLUSLIV;"/>
  </connection>
  <connection id="2116" xr16:uid="{66A82CB3-FDAA-41B3-B39D-4354BE890DCE}" name="Connection2901" type="1" refreshedVersion="0" background="1">
    <dbPr connection="DRIVER={Microsoft ODBC for Oracle};UID=TATADB;pwd=TATADB9$;SERVER=MPLUSLIV;"/>
  </connection>
  <connection id="2117" xr16:uid="{7C7B8A1C-4A32-4722-81B4-6E62629E67F7}" name="Connection2902" type="1" refreshedVersion="0" background="1">
    <dbPr connection="DRIVER={Microsoft ODBC for Oracle};UID=TATADB;pwd=TATADB9$;SERVER=MPLUSLIV;"/>
  </connection>
  <connection id="2118" xr16:uid="{D71C063F-843A-4C76-936D-190EB8161913}" name="Connection2903" type="1" refreshedVersion="0" background="1">
    <dbPr connection="DRIVER={Microsoft ODBC for Oracle};UID=TATADB;pwd=TATADB9$;SERVER=MPLUSLIV;"/>
  </connection>
  <connection id="2119" xr16:uid="{ACD4B4BC-195D-4FED-AB90-9F79B68676A5}" name="Connection2904" type="1" refreshedVersion="0" background="1">
    <dbPr connection="DRIVER={Microsoft ODBC for Oracle};UID=TATADB;pwd=TATADB9$;SERVER=MPLUSLIV;"/>
  </connection>
  <connection id="2120" xr16:uid="{00E77293-FA84-46AF-AEEE-9AF51D2C37CE}" name="Connection2905" type="1" refreshedVersion="0" background="1">
    <dbPr connection="DRIVER={Microsoft ODBC for Oracle};UID=TATADB;pwd=TATADB9$;SERVER=MPLUSLIV;"/>
  </connection>
  <connection id="2121" xr16:uid="{397A5465-ADE2-4B77-BAE1-C402539AC4C7}" name="Connection2906"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LF' _x000d_ _x000d_and WEEKEND_DT='30 Sep 2026' and (A.ASSET_TYPE in('58') _x000d_and a.schclass='GLOBAL' and a.security is not null and a.UNITS&gt;0   and LAST_NET_ASSETS&gt;1 and f.schclass='GLOBAL' ) _x000d_AND (LAST_NET_ASSETS/100000) &gt; 0 order by 6 desc)"/>
  </connection>
  <connection id="2122" xr16:uid="{13EB168F-BBCA-421F-9545-BEA732D27120}" name="Connection290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123" xr16:uid="{8CBFB4C2-D59C-42EE-ACEB-06AFF43988CB}" name="Connection2908" type="1" refreshedVersion="0" background="1">
    <dbPr connection="DRIVER={Microsoft ODBC for Oracle};UID=TATADB;pwd=TATADB9$;SERVER=MPLUSLIV;"/>
  </connection>
  <connection id="2124" xr16:uid="{EA317527-2F5F-437C-87B8-47CC37FC34F0}" name="Connection290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125" xr16:uid="{9A54098A-A640-491E-AEC5-B02B54D5AD71}" name="Connection291" type="1" refreshedVersion="0" background="1">
    <dbPr connection="DRIVER={Microsoft ODBC for Oracle};UID=TATADB;pwd=TATADB9$;SERVER=MPLUSLIV;"/>
  </connection>
  <connection id="2126" xr16:uid="{2BB1457E-93D5-4318-A836-04972EED70A6}" name="Connection2910" type="1" refreshedVersion="0" background="1">
    <dbPr connection="DRIVER={Microsoft ODBC for Oracle};UID=TATADB;pwd=TATADB9$;SERVER=MPLUSLIV;"/>
  </connection>
  <connection id="2127" xr16:uid="{6068BA8C-7934-4510-B6F0-D0EC11EAD40E}" name="Connection2911" type="1" refreshedVersion="0" background="1">
    <dbPr connection="DRIVER={Microsoft ODBC for Oracle};UID=TATADB;pwd=TATADB9$;SERVER=MPLUSLIV;"/>
  </connection>
  <connection id="2128" xr16:uid="{D540252F-A540-4E2A-A21C-71B2C82A43BD}" name="Connection2912" type="1" refreshedVersion="0" background="1">
    <dbPr connection="DRIVER={Microsoft ODBC for Oracle};UID=TATADB;pwd=TATADB9$;SERVER=MPLUSLIV;"/>
  </connection>
  <connection id="2129" xr16:uid="{232A74AE-346E-4F02-A826-45154D91D0DE}" name="Connection2913" type="1" refreshedVersion="0" background="1">
    <dbPr connection="DRIVER={Microsoft ODBC for Oracle};UID=TATADB;pwd=TATADB9$;SERVER=MPLUSLIV;"/>
  </connection>
  <connection id="2130" xr16:uid="{04850FAC-E96F-4C73-B9C3-3152B93C765F}" name="Connection2914" type="1" refreshedVersion="0" background="1">
    <dbPr connection="DRIVER={Microsoft ODBC for Oracle};UID=TATADB;pwd=TATADB9$;SERVER=MPLUSLIV;"/>
  </connection>
  <connection id="2131" xr16:uid="{AE0B4F35-40AC-4734-95B5-F6E7CEC2C832}" name="Connection2915" type="1" refreshedVersion="0" background="1">
    <dbPr connection="DRIVER={Microsoft ODBC for Oracle};UID=TATADB;pwd=TATADB9$;SERVER=MPLUSLIV;"/>
  </connection>
  <connection id="2132" xr16:uid="{9D50B8A7-8E73-4E13-9AB4-0839496228BC}" name="Connection2916" type="1" refreshedVersion="0" background="1">
    <dbPr connection="DRIVER={Microsoft ODBC for Oracle};UID=TATADB;pwd=TATADB9$;SERVER=MPLUSLIV;"/>
  </connection>
  <connection id="2133" xr16:uid="{11FEE13A-18C0-478D-B2FA-764F04F24E7B}" name="Connection2917" type="1" refreshedVersion="0" background="1">
    <dbPr connection="DRIVER={Microsoft ODBC for Oracle};UID=TATADB;pwd=TATADB9$;SERVER=MPLUSLIV;"/>
  </connection>
  <connection id="2134" xr16:uid="{F3307059-CCF0-4126-9D4D-6CF815C9572B}" name="Connection2918" type="1" refreshedVersion="0" background="1">
    <dbPr connection="DRIVER={Microsoft ODBC for Oracle};UID=TATADB;pwd=TATADB9$;SERVER=MPLUSLIV;"/>
  </connection>
  <connection id="2135" xr16:uid="{BD95A4E2-665F-4745-83EE-6C69A38A52E3}" name="Connection2919" type="1" refreshedVersion="0" background="1">
    <dbPr connection="DRIVER={Microsoft ODBC for Oracle};UID=TATADB;pwd=TATADB9$;SERVER=MPLUSLIV;"/>
  </connection>
  <connection id="2136" xr16:uid="{F83E1157-DF7F-402B-BC0A-17043CA8B573}" name="Connection292" type="1" refreshedVersion="0" background="1">
    <dbPr connection="DRIVER={Microsoft ODBC for Oracle};UID=TATADB;pwd=TATADB9$;SERVER=MPLUSLIV;"/>
  </connection>
  <connection id="2137" xr16:uid="{4400FA58-3528-49E2-99ED-F91BD15958A1}" name="Connection292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138" xr16:uid="{3176CA64-675B-4EB5-AC1C-CA139A382E64}" name="Connection292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L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139" xr16:uid="{EA49A4E7-C67C-4592-AB4E-AE2DA950F219}" name="Connection2922" type="1" refreshedVersion="0" background="1">
    <dbPr connection="DRIVER={Microsoft ODBC for Oracle};UID=TATADB;pwd=TATADB9$;SERVER=MPLUSLIV;"/>
  </connection>
  <connection id="2140" xr16:uid="{F0734E3E-34CB-4F95-BEEF-FBC24C5E4D37}" name="Connection2923" type="1" refreshedVersion="0" background="1">
    <dbPr connection="DRIVER={Microsoft ODBC for Oracle};UID=TATADB;pwd=TATADB9$;SERVER=MPLUSLIV;"/>
  </connection>
  <connection id="2141" xr16:uid="{2E402681-30D7-48A8-B790-3B047D1BF047}" name="Connection2924" type="1" refreshedVersion="0" background="1">
    <dbPr connection="DRIVER={Microsoft ODBC for Oracle};UID=TATADB;pwd=TATADB9$;SERVER=MPLUSLIV;"/>
  </connection>
  <connection id="2142" xr16:uid="{ED3135CE-7973-4418-8D39-C2EC83866172}" name="Connection2925" type="1" refreshedVersion="0" background="1">
    <dbPr connection="DRIVER={Microsoft ODBC for Oracle};UID=TATADB;pwd=TATADB9$;SERVER=MPLUSLIV;"/>
  </connection>
  <connection id="2143" xr16:uid="{AEF753DD-7D17-4AE3-895B-C84AE02805E8}" name="Connection2926" type="1" refreshedVersion="0" background="1">
    <dbPr connection="DRIVER={Microsoft ODBC for Oracle};UID=TATADB;pwd=TATADB9$;SERVER=MPLUSLIV;"/>
  </connection>
  <connection id="2144" xr16:uid="{8DA334E0-94ED-4F1E-B518-E92F6333ADE5}" name="Connection2927" type="1" refreshedVersion="0" background="1">
    <dbPr connection="DRIVER={Microsoft ODBC for Oracle};UID=TATADB;pwd=TATADB9$;SERVER=MPLUSLIV;"/>
  </connection>
  <connection id="2145" xr16:uid="{A1E204A7-5877-45B8-9421-30319141E05E}" name="Connection2928" type="1" refreshedVersion="0" background="1">
    <dbPr connection="DRIVER={Microsoft ODBC for Oracle};UID=TATADB;pwd=TATADB9$;SERVER=MPLUSLIV;"/>
  </connection>
  <connection id="2146" xr16:uid="{34034948-9CB4-4F72-BAE8-A8EF003F162A}" name="Connection2929" type="1" refreshedVersion="0" background="1">
    <dbPr connection="DRIVER={Microsoft ODBC for Oracle};UID=TATADB;pwd=TATADB9$;SERVER=MPLUSLIV;"/>
  </connection>
  <connection id="2147" xr16:uid="{E753E2BF-6D39-46E3-AB3A-D91A518AE0E9}" name="Connection293" type="1" refreshedVersion="0" background="1">
    <dbPr connection="DRIVER={Microsoft ODBC for Oracle};UID=TATADB;pwd=TATADB9$;SERVER=MPLUSLIV;"/>
  </connection>
  <connection id="2148" xr16:uid="{C4B7E650-042D-4996-800D-FF8D6FFE54B6}" name="Connection2930" type="1" refreshedVersion="0" background="1">
    <dbPr connection="DRIVER={Microsoft ODBC for Oracle};UID=TATADB;pwd=TATADB9$;SERVER=MPLUSLIV;"/>
  </connection>
  <connection id="2149" xr16:uid="{21D9B470-006E-4121-95BA-07672EFC6930}" name="Connection2931" type="1" refreshedVersion="0" background="1">
    <dbPr connection="DRIVER={Microsoft ODBC for Oracle};UID=TATADB;pwd=TATADB9$;SERVER=MPLUSLIV;"/>
  </connection>
  <connection id="2150" xr16:uid="{523F21F4-26A2-40D6-98DD-9773D2B5F222}" name="Connection2932" type="1" refreshedVersion="0" background="1">
    <dbPr connection="DRIVER={Microsoft ODBC for Oracle};UID=TATADB;pwd=TATADB9$;SERVER=MPLUSLIV;"/>
  </connection>
  <connection id="2151" xr16:uid="{E095792A-4AAF-4997-A5FC-4815D832EBE8}" name="Connection2933" type="1" refreshedVersion="0" background="1">
    <dbPr connection="DRIVER={Microsoft ODBC for Oracle};UID=TATADB;pwd=TATADB9$;SERVER=MPLUSLIV;"/>
  </connection>
  <connection id="2152" xr16:uid="{B33A5CA3-6F05-40DD-BD30-A80D0D3FD48B}" name="Connection293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153" xr16:uid="{4D68D288-B57C-4E29-B64C-DB62083596FF}" name="Connection29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154" xr16:uid="{300BDB20-5EC2-4243-8572-6F9E430E5387}" name="Connection2936" type="1" refreshedVersion="0" background="1">
    <dbPr connection="DRIVER={Microsoft ODBC for Oracle};UID=TATADB;pwd=TATADB9$;SERVER=MPLUSLIV;"/>
  </connection>
  <connection id="2155" xr16:uid="{24096376-3DB2-4720-AB1A-278A24D842EB}" name="Connection2937" type="1" refreshedVersion="0" background="1">
    <dbPr connection="DRIVER={Microsoft ODBC for Oracle};UID=TATADB;pwd=TATADB9$;SERVER=MPLUSLIV;"/>
  </connection>
  <connection id="2156" xr16:uid="{304893F3-F51A-42A9-960F-C15B0084C189}" name="Connection2938" type="1" refreshedVersion="0" background="1">
    <dbPr connection="DRIVER={Microsoft ODBC for Oracle};UID=TATADB;pwd=TATADB9$;SERVER=MPLUSLIV;"/>
  </connection>
  <connection id="2157" xr16:uid="{062E5643-C2CD-42CE-AB84-0A67EE1915B2}" name="Connection2939" type="1" refreshedVersion="0" background="1">
    <dbPr connection="DRIVER={Microsoft ODBC for Oracle};UID=TATADB;pwd=TATADB9$;SERVER=MPLUSLIV;"/>
  </connection>
  <connection id="2158" xr16:uid="{918D77F4-5786-41EA-A04D-0B9D5D31438C}" name="Connection294" type="1" refreshedVersion="0" background="1">
    <dbPr connection="DRIVER={Microsoft ODBC for Oracle};UID=TATADB;pwd=TATADB9$;SERVER=MPLUSLIV;"/>
  </connection>
  <connection id="2159" xr16:uid="{84C97953-6577-4C8E-AC1C-E45D0765BA14}" name="Connection2940" type="1" refreshedVersion="0" background="1">
    <dbPr connection="DRIVER={Microsoft ODBC for Oracle};UID=TATADB;pwd=TATADB9$;SERVER=MPLUSLIV;"/>
  </connection>
  <connection id="2160" xr16:uid="{8B6D9F2C-64F8-42BF-9DCF-E65413EED8F7}" name="Connection2941" type="1" refreshedVersion="0" background="1">
    <dbPr connection="DRIVER={Microsoft ODBC for Oracle};UID=TATADB;pwd=TATADB9$;SERVER=MPLUSLIV;"/>
  </connection>
  <connection id="2161" xr16:uid="{9924B257-04C2-4AFA-B0F6-2D588241A280}" name="Connection2942" type="1" refreshedVersion="0" background="1">
    <dbPr connection="DRIVER={Microsoft ODBC for Oracle};UID=TATADB;pwd=TATADB9$;SERVER=MPLUSLIV;"/>
  </connection>
  <connection id="2162" xr16:uid="{E1FA0A14-5649-468B-A1C8-B52CDB538FB7}" name="Connection2943" type="1" refreshedVersion="0" background="1">
    <dbPr connection="DRIVER={Microsoft ODBC for Oracle};UID=TATADB;pwd=TATADB9$;SERVER=MPLUSLIV;"/>
  </connection>
  <connection id="2163" xr16:uid="{BF6A90A6-DDC9-4457-922E-EF663624AFDD}" name="Connection2944" type="1" refreshedVersion="0" background="1">
    <dbPr connection="DRIVER={Microsoft ODBC for Oracle};UID=TATADB;pwd=TATADB9$;SERVER=MPLUSLIV;"/>
  </connection>
  <connection id="2164" xr16:uid="{04F6C0D7-4CF9-422A-B7DA-AE47F53EC7DA}" name="Connection2945" type="1" refreshedVersion="0" background="1">
    <dbPr connection="DRIVER={Microsoft ODBC for Oracle};UID=TATADB;pwd=TATADB9$;SERVER=MPLUSLIV;"/>
  </connection>
  <connection id="2165" xr16:uid="{069D106E-B6D9-45B6-AB82-EAC4E5DEC6C0}" name="Connection2946" type="1" refreshedVersion="0" background="1">
    <dbPr connection="DRIVER={Microsoft ODBC for Oracle};UID=TATADB;pwd=TATADB9$;SERVER=MPLUSLIV;"/>
  </connection>
  <connection id="2166" xr16:uid="{2A49E4D0-F4FE-4C49-8FC8-2115759ED5E0}" name="Connection2947" type="1" refreshedVersion="0" background="1">
    <dbPr connection="DRIVER={Microsoft ODBC for Oracle};UID=TATADB;pwd=TATADB9$;SERVER=MPLUSLIV;"/>
  </connection>
  <connection id="2167" xr16:uid="{8AC31424-042F-42D4-9E14-1D1B9CDF5774}" name="Connection294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NGIF1226'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NGIF1226' group by app_refer,value_date _x000d_) f  on f.app_refer=a.deal_ID _x000d_WHERE del_date&lt;='30 Sep 2026' AND mat_date &gt;'30 Sep 2026' and  deal_stat &lt;&gt; 'MAT' and a.rectype='L'  and a.scheme='TNGIF1226')_x000d_order by 6 desc"/>
  </connection>
  <connection id="2168" xr16:uid="{DE93F0F7-8670-401F-B642-C5CC299AFCC8}" name="Connection294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169" xr16:uid="{A793E319-A121-4332-AE12-B41F5C597EA6}" name="Connection295" type="1" refreshedVersion="0" background="1">
    <dbPr connection="DRIVER={Microsoft ODBC for Oracle};UID=TATADB;pwd=TATADB9$;SERVER=MPLUSLIV;"/>
  </connection>
  <connection id="2170" xr16:uid="{6B03CD40-4FC3-48B6-A232-CE4233931C90}" name="Connection2950" type="1" refreshedVersion="0" background="1">
    <dbPr connection="DRIVER={Microsoft ODBC for Oracle};UID=TATADB;pwd=TATADB9$;SERVER=MPLUSLIV;"/>
  </connection>
  <connection id="2171" xr16:uid="{C356BF9E-CC7E-44E8-AE49-51550E78031A}" name="Connection2951" type="1" refreshedVersion="0" background="1">
    <dbPr connection="DRIVER={Microsoft ODBC for Oracle};UID=TATADB;pwd=TATADB9$;SERVER=MPLUSLIV;"/>
  </connection>
  <connection id="2172" xr16:uid="{8EFAD5FE-BEA9-4B27-8FCA-4F2DA3CCC869}" name="Connection2952" type="1" refreshedVersion="0" background="1">
    <dbPr connection="DRIVER={Microsoft ODBC for Oracle};UID=TATADB;pwd=TATADB9$;SERVER=MPLUSLIV;"/>
  </connection>
  <connection id="2173" xr16:uid="{F75F5468-E2C4-495C-8C36-F3CC0B102CCA}" name="Connection2953" type="1" refreshedVersion="0" background="1">
    <dbPr connection="DRIVER={Microsoft ODBC for Oracle};UID=TATADB;pwd=TATADB9$;SERVER=MPLUSLIV;"/>
  </connection>
  <connection id="2174" xr16:uid="{3DF89990-39AD-472B-B137-14B2AB50FBB9}" name="Connection2954" type="1" refreshedVersion="0" background="1">
    <dbPr connection="DRIVER={Microsoft ODBC for Oracle};UID=TATADB;pwd=TATADB9$;SERVER=MPLUSLIV;"/>
  </connection>
  <connection id="2175" xr16:uid="{6E81CCBC-933C-4052-9158-F3A2215F3714}" name="Connection2955" type="1" refreshedVersion="0" background="1">
    <dbPr connection="DRIVER={Microsoft ODBC for Oracle};UID=TATADB;pwd=TATADB9$;SERVER=MPLUSLIV;"/>
  </connection>
  <connection id="2176" xr16:uid="{B6696954-9FFC-4F99-82D9-7EDEA29CF634}" name="Connection2956" type="1" refreshedVersion="0" background="1">
    <dbPr connection="DRIVER={Microsoft ODBC for Oracle};UID=TATADB;pwd=TATADB9$;SERVER=MPLUSLIV;"/>
  </connection>
  <connection id="2177" xr16:uid="{011D83CE-9592-4C6A-B4E8-2CCB257347E1}" name="Connection2957" type="1" refreshedVersion="0" background="1">
    <dbPr connection="DRIVER={Microsoft ODBC for Oracle};UID=TATADB;pwd=TATADB9$;SERVER=MPLUSLIV;"/>
  </connection>
  <connection id="2178" xr16:uid="{1FFDD3AB-082B-4513-AD29-2F5447785F89}" name="Connection2958" type="1" refreshedVersion="0" background="1">
    <dbPr connection="DRIVER={Microsoft ODBC for Oracle};UID=TATADB;pwd=TATADB9$;SERVER=MPLUSLIV;"/>
  </connection>
  <connection id="2179" xr16:uid="{BF321F3A-9C99-44F9-A5B3-8CBEE7E35AC3}" name="Connection2959" type="1" refreshedVersion="0" background="1">
    <dbPr connection="DRIVER={Microsoft ODBC for Oracle};UID=TATADB;pwd=TATADB9$;SERVER=MPLUSLIV;"/>
  </connection>
  <connection id="2180" xr16:uid="{9E462602-4E73-4553-885F-9929845F9B48}" name="Connection296" type="1" refreshedVersion="0" background="1">
    <dbPr connection="DRIVER={Microsoft ODBC for Oracle};UID=TATADB;pwd=TATADB9$;SERVER=MPLUSLIV;"/>
  </connection>
  <connection id="2181" xr16:uid="{25FF31B3-154C-4361-9963-340080027C3C}" name="Connection2960" type="1" refreshedVersion="0" background="1">
    <dbPr connection="DRIVER={Microsoft ODBC for Oracle};UID=TATADB;pwd=TATADB9$;SERVER=MPLUSLIV;"/>
  </connection>
  <connection id="2182" xr16:uid="{80D3B777-34FF-452F-A89A-BAA833ACD525}" name="Connection2961" type="1" refreshedVersion="0" background="1">
    <dbPr connection="DRIVER={Microsoft ODBC for Oracle};UID=TATADB;pwd=TATADB9$;SERVER=MPLUSLIV;"/>
  </connection>
  <connection id="2183" xr16:uid="{DABA18E1-FBD8-48F3-816D-B6EE4D693AD6}" name="Connection296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184" xr16:uid="{7F4157C1-BBA8-469F-B8CA-0A9165521A7E}" name="Connection296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185" xr16:uid="{6D6A8479-8260-4F1A-B3CF-2A3A12608231}" name="Connection2964" type="1" refreshedVersion="0" background="1">
    <dbPr connection="DRIVER={Microsoft ODBC for Oracle};UID=TATADB;pwd=TATADB9$;SERVER=MPLUSLIV;"/>
  </connection>
  <connection id="2186" xr16:uid="{2F93E946-F8A8-4BFF-999D-3CD8267BDB3B}" name="Connection2965" type="1" refreshedVersion="0" background="1">
    <dbPr connection="DRIVER={Microsoft ODBC for Oracle};UID=TATADB;pwd=TATADB9$;SERVER=MPLUSLIV;"/>
  </connection>
  <connection id="2187" xr16:uid="{C1715AB7-F727-45A7-A2FF-97839F1E97A7}" name="Connection2966" type="1" refreshedVersion="0" background="1">
    <dbPr connection="DRIVER={Microsoft ODBC for Oracle};UID=TATADB;pwd=TATADB9$;SERVER=MPLUSLIV;"/>
  </connection>
  <connection id="2188" xr16:uid="{9B78E278-2C7C-49BE-A685-2EDB7D2198EA}" name="Connection2967" type="1" refreshedVersion="0" background="1">
    <dbPr connection="DRIVER={Microsoft ODBC for Oracle};UID=TATADB;pwd=TATADB9$;SERVER=MPLUSLIV;"/>
  </connection>
  <connection id="2189" xr16:uid="{F5E2667A-BB0A-46F9-ADFC-AB359B851294}" name="Connection2968" type="1" refreshedVersion="0" background="1">
    <dbPr connection="DRIVER={Microsoft ODBC for Oracle};UID=TATADB;pwd=TATADB9$;SERVER=MPLUSLIV;"/>
  </connection>
  <connection id="2190" xr16:uid="{92F2FF9F-79DC-41F7-879C-D38768AE512B}" name="Connection2969" type="1" refreshedVersion="0" background="1">
    <dbPr connection="DRIVER={Microsoft ODBC for Oracle};UID=TATADB;pwd=TATADB9$;SERVER=MPLUSLIV;"/>
  </connection>
  <connection id="2191" xr16:uid="{0AEA774F-32DC-4D5C-BE33-706458E0F2E3}" name="Connection297" type="1" refreshedVersion="0" background="1">
    <dbPr connection="DRIVER={Microsoft ODBC for Oracle};UID=TATADB;pwd=TATADB9$;SERVER=MPLUSLIV;"/>
  </connection>
  <connection id="2192" xr16:uid="{98F6B20B-2B39-4270-A933-C8FFE7B4ACF1}" name="Connection2970" type="1" refreshedVersion="0" background="1">
    <dbPr connection="DRIVER={Microsoft ODBC for Oracle};UID=TATADB;pwd=TATADB9$;SERVER=MPLUSLIV;"/>
  </connection>
  <connection id="2193" xr16:uid="{FE580528-798C-44DE-A381-27B643592EBC}" name="Connection2971" type="1" refreshedVersion="0" background="1">
    <dbPr connection="DRIVER={Microsoft ODBC for Oracle};UID=TATADB;pwd=TATADB9$;SERVER=MPLUSLIV;"/>
  </connection>
  <connection id="2194" xr16:uid="{A6EC5944-52FA-43EF-8BB2-200C29AB175D}" name="Connection2972" type="1" refreshedVersion="0" background="1">
    <dbPr connection="DRIVER={Microsoft ODBC for Oracle};UID=TATADB;pwd=TATADB9$;SERVER=MPLUSLIV;"/>
  </connection>
  <connection id="2195" xr16:uid="{D5138C47-3521-47EE-B2AF-A6BCFBD66CF0}" name="Connection2973" type="1" refreshedVersion="0" background="1">
    <dbPr connection="DRIVER={Microsoft ODBC for Oracle};UID=TATADB;pwd=TATADB9$;SERVER=MPLUSLIV;"/>
  </connection>
  <connection id="2196" xr16:uid="{771CC50D-B9C7-40E7-95A1-0E5B759D19DF}" name="Connection2974" type="1" refreshedVersion="0" background="1">
    <dbPr connection="DRIVER={Microsoft ODBC for Oracle};UID=TATADB;pwd=TATADB9$;SERVER=MPLUSLIV;"/>
  </connection>
  <connection id="2197" xr16:uid="{24D1E195-DEE7-4F87-BDBA-C70601359EC5}" name="Connection2975" type="1" refreshedVersion="0" background="1">
    <dbPr connection="DRIVER={Microsoft ODBC for Oracle};UID=TATADB;pwd=TATADB9$;SERVER=MPLUSLIV;"/>
  </connection>
  <connection id="2198" xr16:uid="{99F03861-97AC-4B58-82AA-89069C694713}" name="Connection297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199" xr16:uid="{0EA2A7D5-7E9C-4E8C-885A-873469F39A72}" name="Connection297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200" xr16:uid="{3540949D-2F90-427A-A4FC-5134E57C6825}" name="Connection2978" type="1" refreshedVersion="0" background="1">
    <dbPr connection="DRIVER={Microsoft ODBC for Oracle};UID=TATADB;pwd=TATADB9$;SERVER=MPLUSLIV;"/>
  </connection>
  <connection id="2201" xr16:uid="{4CD47848-F82F-4D6D-B23F-29F4B7D97CB0}" name="Connection2979" type="1" refreshedVersion="0" background="1">
    <dbPr connection="DRIVER={Microsoft ODBC for Oracle};UID=TATADB;pwd=TATADB9$;SERVER=MPLUSLIV;"/>
  </connection>
  <connection id="2202" xr16:uid="{6E8D7AC7-BDE8-4548-B2C9-E7C742B352B5}" name="Connection298" type="1" refreshedVersion="0" background="1">
    <dbPr connection="DRIVER={Microsoft ODBC for Oracle};UID=TATADB;pwd=TATADB9$;SERVER=MPLUSLIV;"/>
  </connection>
  <connection id="2203" xr16:uid="{49AFE9AA-F65F-427F-8B01-B3604A8AB885}" name="Connection2980" type="1" refreshedVersion="0" background="1">
    <dbPr connection="DRIVER={Microsoft ODBC for Oracle};UID=TATADB;pwd=TATADB9$;SERVER=MPLUSLIV;"/>
  </connection>
  <connection id="2204" xr16:uid="{EC9E6F6D-C6A1-41C0-95AB-BE16C78E3BCC}" name="Connection2981" type="1" refreshedVersion="0" background="1">
    <dbPr connection="DRIVER={Microsoft ODBC for Oracle};UID=TATADB;pwd=TATADB9$;SERVER=MPLUSLIV;"/>
  </connection>
  <connection id="2205" xr16:uid="{CC9A73E7-0177-4CF1-9259-C08F6AF872DB}" name="Connection2982" type="1" refreshedVersion="0" background="1">
    <dbPr connection="DRIVER={Microsoft ODBC for Oracle};UID=TATADB;pwd=TATADB9$;SERVER=MPLUSLIV;"/>
  </connection>
  <connection id="2206" xr16:uid="{2D5AEE2A-8CDF-4302-8E86-8DF3A11675AC}" name="Connection2983" type="1" refreshedVersion="0" background="1">
    <dbPr connection="DRIVER={Microsoft ODBC for Oracle};UID=TATADB;pwd=TATADB9$;SERVER=MPLUSLIV;"/>
  </connection>
  <connection id="2207" xr16:uid="{8DE7E02A-1BAE-442D-AEAA-86AEE225BC2B}" name="Connection2984" type="1" refreshedVersion="0" background="1">
    <dbPr connection="DRIVER={Microsoft ODBC for Oracle};UID=TATADB;pwd=TATADB9$;SERVER=MPLUSLIV;"/>
  </connection>
  <connection id="2208" xr16:uid="{63AA53FA-A035-49A9-995B-B0869DEDFDC1}" name="Connection2985" type="1" refreshedVersion="0" background="1">
    <dbPr connection="DRIVER={Microsoft ODBC for Oracle};UID=TATADB;pwd=TATADB9$;SERVER=MPLUSLIV;"/>
  </connection>
  <connection id="2209" xr16:uid="{02A5F658-05C1-4484-86DF-CA6E8BC48196}" name="Connection2986" type="1" refreshedVersion="0" background="1">
    <dbPr connection="DRIVER={Microsoft ODBC for Oracle};UID=TATADB;pwd=TATADB9$;SERVER=MPLUSLIV;"/>
  </connection>
  <connection id="2210" xr16:uid="{46994B49-7B41-46CE-9691-80E6AD6AF1B1}" name="Connection2987" type="1" refreshedVersion="0" background="1">
    <dbPr connection="DRIVER={Microsoft ODBC for Oracle};UID=TATADB;pwd=TATADB9$;SERVER=MPLUSLIV;"/>
  </connection>
  <connection id="2211" xr16:uid="{F3BB08F7-08C3-45F2-8208-C3481D59850C}" name="Connection2988" type="1" refreshedVersion="0" background="1">
    <dbPr connection="DRIVER={Microsoft ODBC for Oracle};UID=TATADB;pwd=TATADB9$;SERVER=MPLUSLIV;"/>
  </connection>
  <connection id="2212" xr16:uid="{BE601568-A120-4158-9252-5DA47951184F}" name="Connection2989" type="1" refreshedVersion="0" background="1">
    <dbPr connection="DRIVER={Microsoft ODBC for Oracle};UID=TATADB;pwd=TATADB9$;SERVER=MPLUSLIV;"/>
  </connection>
  <connection id="2213" xr16:uid="{614FC2D6-74B5-4F36-BE43-D5E0DBF36621}" name="Connection299" type="1" refreshedVersion="0" background="1">
    <dbPr connection="DRIVER={Microsoft ODBC for Oracle};UID=TATADB;pwd=TATADB9$;SERVER=MPLUSLIV;"/>
  </connection>
  <connection id="2214" xr16:uid="{656636A7-BFCE-4AB4-A507-1907220A17BB}" name="Connection299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215" xr16:uid="{D382F4E8-3AE9-4C0F-8591-8CD380653627}" name="Connection299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216" xr16:uid="{20012162-BF80-4012-9510-8D8CAF952E99}" name="Connection2992" type="1" refreshedVersion="0" background="1">
    <dbPr connection="DRIVER={Microsoft ODBC for Oracle};UID=TATADB;pwd=TATADB9$;SERVER=MPLUSLIV;"/>
  </connection>
  <connection id="2217" xr16:uid="{775C4A7A-D00A-4332-9246-A49DE0F0C4A2}" name="Connection299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218" xr16:uid="{701A5A97-1405-4D54-BB1C-BA72A53DE573}" name="Connection2994" type="1" refreshedVersion="0" background="1">
    <dbPr connection="DRIVER={Microsoft ODBC for Oracle};UID=TATADB;pwd=TATADB9$;SERVER=MPLUSLIV;"/>
  </connection>
  <connection id="2219" xr16:uid="{F66E7EE3-CA13-4CB9-9934-4B863844B74E}" name="Connection2995" type="1" refreshedVersion="0" background="1">
    <dbPr connection="DRIVER={Microsoft ODBC for Oracle};UID=TATADB;pwd=TATADB9$;SERVER=MPLUSLIV;"/>
  </connection>
  <connection id="2220" xr16:uid="{BC653423-FA94-4C46-97CD-3DFB5A3131FA}" name="Connection2996" type="1" refreshedVersion="0" background="1">
    <dbPr connection="DRIVER={Microsoft ODBC for Oracle};UID=TATADB;pwd=TATADB9$;SERVER=MPLUSLIV;"/>
  </connection>
  <connection id="2221" xr16:uid="{8BD8DCEB-653D-4BC5-A689-594676F5603D}" name="Connection2997" type="1" refreshedVersion="0" background="1">
    <dbPr connection="DRIVER={Microsoft ODBC for Oracle};UID=TATADB;pwd=TATADB9$;SERVER=MPLUSLIV;"/>
  </connection>
  <connection id="2222" xr16:uid="{4952AA23-4C31-4585-987D-56820B6F0DAE}" name="Connection2998" type="1" refreshedVersion="0" background="1">
    <dbPr connection="DRIVER={Microsoft ODBC for Oracle};UID=TATADB;pwd=TATADB9$;SERVER=MPLUSLIV;"/>
  </connection>
  <connection id="2223" xr16:uid="{42E1AA41-B239-4B76-892A-A26350D3EAE3}" name="Connection2999" type="1" refreshedVersion="0" background="1">
    <dbPr connection="DRIVER={Microsoft ODBC for Oracle};UID=TATADB;pwd=TATADB9$;SERVER=MPLUSLIV;"/>
  </connection>
  <connection id="2224" xr16:uid="{9C5DAF9A-1226-424D-B2F3-3452418F83A4}" name="Connection3" type="1" refreshedVersion="0" background="1">
    <dbPr connection="DRIVER={Microsoft ODBC for Oracle};UID=TATADB;pwd=TATADB9$;SERVER=MPLUSLIV;"/>
  </connection>
  <connection id="2225" xr16:uid="{84B077E4-4148-43EB-8338-3988611C48D0}" name="Connection30" type="1" refreshedVersion="0" background="1">
    <dbPr connection="DRIVER={Microsoft ODBC for Oracle};UID=TATADB;pwd=TATADB9$;SERVER=MPLUSLIV;"/>
  </connection>
  <connection id="2226" xr16:uid="{6F0FEDEA-F32F-4A5B-BC57-148AF0371C4A}" name="Connection300" type="1" refreshedVersion="0" background="1">
    <dbPr connection="DRIVER={Microsoft ODBC for Oracle};UID=TATADB;pwd=TATADB9$;SERVER=MPLUSLIV;"/>
  </connection>
  <connection id="2227" xr16:uid="{FE753E50-9A13-41C1-B773-BE557A306EBE}" name="Connection3000" type="1" refreshedVersion="0" background="1">
    <dbPr connection="DRIVER={Microsoft ODBC for Oracle};UID=TATADB;pwd=TATADB9$;SERVER=MPLUSLIV;"/>
  </connection>
  <connection id="2228" xr16:uid="{A2651A49-1B40-4856-B455-0421F183FA42}" name="Connection3001" type="1" refreshedVersion="0" background="1">
    <dbPr connection="DRIVER={Microsoft ODBC for Oracle};UID=TATADB;pwd=TATADB9$;SERVER=MPLUSLIV;"/>
  </connection>
  <connection id="2229" xr16:uid="{408B133A-D606-4413-B620-7156277CCFF9}" name="Connection3002" type="1" refreshedVersion="0" background="1">
    <dbPr connection="DRIVER={Microsoft ODBC for Oracle};UID=TATADB;pwd=TATADB9$;SERVER=MPLUSLIV;"/>
  </connection>
  <connection id="2230" xr16:uid="{10342AE8-E166-4E53-97C9-F879256755ED}" name="Connection3003" type="1" refreshedVersion="0" background="1">
    <dbPr connection="DRIVER={Microsoft ODBC for Oracle};UID=TATADB;pwd=TATADB9$;SERVER=MPLUSLIV;"/>
  </connection>
  <connection id="2231" xr16:uid="{5404074B-D0DE-4540-9C8C-14204583F268}" name="Connection300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232" xr16:uid="{48AD3EF4-C0FC-4160-A74F-130C2726526F}" name="Connection300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GIF1226'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233" xr16:uid="{851CB0CE-274B-473C-8825-2D0FF0952F17}" name="Connection3006" type="1" refreshedVersion="0" background="1">
    <dbPr connection="DRIVER={Microsoft ODBC for Oracle};UID=TATADB;pwd=TATADB9$;SERVER=MPLUSLIV;"/>
  </connection>
  <connection id="2234" xr16:uid="{02034305-C954-4A94-BD14-02D3D5153F0D}" name="Connection3007" type="1" refreshedVersion="0" background="1">
    <dbPr connection="DRIVER={Microsoft ODBC for Oracle};UID=TATADB;pwd=TATADB9$;SERVER=MPLUSLIV;"/>
  </connection>
  <connection id="2235" xr16:uid="{8E2BD898-ADBD-4438-B542-1F7C47176198}" name="Connection3008" type="1" refreshedVersion="0" background="1">
    <dbPr connection="DRIVER={Microsoft ODBC for Oracle};UID=TATADB;pwd=TATADB9$;SERVER=MPLUSLIV;"/>
  </connection>
  <connection id="2236" xr16:uid="{D3323CB5-74FD-4867-89F1-CEA083A823ED}" name="Connection3009" type="1" refreshedVersion="0" background="1">
    <dbPr connection="DRIVER={Microsoft ODBC for Oracle};UID=TATADB;pwd=TATADB9$;SERVER=MPLUSLIV;"/>
  </connection>
  <connection id="2237" xr16:uid="{B55D8C4B-48AB-4CFD-87F6-A2C76FEC6046}" name="Connection301" type="1" refreshedVersion="0" background="1">
    <dbPr connection="DRIVER={Microsoft ODBC for Oracle};UID=TATADB;pwd=TATADB9$;SERVER=MPLUSLIV;"/>
  </connection>
  <connection id="2238" xr16:uid="{200D6BC2-1562-4007-A9F5-0054DA0272D2}" name="Connection3010" type="1" refreshedVersion="0" background="1">
    <dbPr connection="DRIVER={Microsoft ODBC for Oracle};UID=TATADB;pwd=TATADB9$;SERVER=MPLUSLIV;"/>
  </connection>
  <connection id="2239" xr16:uid="{61B5C403-C09B-4D87-BA27-0F09C4B367E7}" name="Connection3011" type="1" refreshedVersion="0" background="1">
    <dbPr connection="DRIVER={Microsoft ODBC for Oracle};UID=TATADB;pwd=TATADB9$;SERVER=MPLUSLIV;"/>
  </connection>
  <connection id="2240" xr16:uid="{FEA1132B-38CF-4CB6-BC4F-AC5285E33C8C}" name="Connection3012" type="1" refreshedVersion="0" background="1">
    <dbPr connection="DRIVER={Microsoft ODBC for Oracle};UID=TATADB;pwd=TATADB9$;SERVER=MPLUSLIV;"/>
  </connection>
  <connection id="2241" xr16:uid="{8D644251-05B1-41CB-850A-5E8076404B95}" name="Connection3013" type="1" refreshedVersion="0" background="1">
    <dbPr connection="DRIVER={Microsoft ODBC for Oracle};UID=TATADB;pwd=TATADB9$;SERVER=MPLUSLIV;"/>
  </connection>
  <connection id="2242" xr16:uid="{BD69BA22-0F72-41B9-BAE2-623256DA3528}" name="Connection3014" type="1" refreshedVersion="0" background="1">
    <dbPr connection="DRIVER={Microsoft ODBC for Oracle};UID=TATADB;pwd=TATADB9$;SERVER=MPLUSLIV;"/>
  </connection>
  <connection id="2243" xr16:uid="{3FACF8FC-2DBD-464E-961A-6DBD49987713}" name="Connection3015" type="1" refreshedVersion="0" background="1">
    <dbPr connection="DRIVER={Microsoft ODBC for Oracle};UID=TATADB;pwd=TATADB9$;SERVER=MPLUSLIV;"/>
  </connection>
  <connection id="2244" xr16:uid="{A1937EA9-8409-4811-9A49-33F25592FD5B}" name="Connection3016" type="1" refreshedVersion="0" background="1">
    <dbPr connection="DRIVER={Microsoft ODBC for Oracle};UID=TATADB;pwd=TATADB9$;SERVER=MPLUSLIV;"/>
  </connection>
  <connection id="2245" xr16:uid="{F3689BFD-26D0-40BE-B761-7CC5C5CD1E05}" name="Connection3017" type="1" refreshedVersion="0" background="1">
    <dbPr connection="DRIVER={Microsoft ODBC for Oracle};UID=TATADB;pwd=TATADB9$;SERVER=MPLUSLIV;"/>
  </connection>
  <connection id="2246" xr16:uid="{CA2CDA59-07E6-4DD7-AA35-10B184363D92}" name="Connection301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247" xr16:uid="{F2506854-3045-4C34-B27C-95FE872C82E7}" name="Connection301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248" xr16:uid="{3683F82D-FBB8-409D-A948-FD556EC2B93E}" name="Connection302" type="1" refreshedVersion="0" background="1">
    <dbPr connection="DRIVER={Microsoft ODBC for Oracle};UID=TATADB;pwd=TATADB9$;SERVER=MPLUSLIV;"/>
  </connection>
  <connection id="2249" xr16:uid="{13BFFFCC-27E3-4D39-B090-32DE1E98464F}" name="Connection3020" type="1" refreshedVersion="0" background="1">
    <dbPr connection="DRIVER={Microsoft ODBC for Oracle};UID=TATADB;pwd=TATADB9$;SERVER=MPLUSLIV;"/>
  </connection>
  <connection id="2250" xr16:uid="{C75BE020-1105-4AA7-92C4-AF95F598D0D8}" name="Connection3021" type="1" refreshedVersion="0" background="1">
    <dbPr connection="DRIVER={Microsoft ODBC for Oracle};UID=TATADB;pwd=TATADB9$;SERVER=MPLUSLIV;"/>
  </connection>
  <connection id="2251" xr16:uid="{5FC3CF46-CCEA-4975-AC0D-48E83468FA81}" name="Connection3022" type="1" refreshedVersion="0" background="1">
    <dbPr connection="DRIVER={Microsoft ODBC for Oracle};UID=TATADB;pwd=TATADB9$;SERVER=MPLUSLIV;"/>
  </connection>
  <connection id="2252" xr16:uid="{7FFD7EC8-16D3-4B9C-B572-19AADDF09F9D}" name="Connection3023" type="1" refreshedVersion="0" background="1">
    <dbPr connection="DRIVER={Microsoft ODBC for Oracle};UID=TATADB;pwd=TATADB9$;SERVER=MPLUSLIV;"/>
  </connection>
  <connection id="2253" xr16:uid="{8099DCC8-18E9-4422-AA46-D8845472E642}" name="Connection3024" type="1" refreshedVersion="0" background="1">
    <dbPr connection="DRIVER={Microsoft ODBC for Oracle};UID=TATADB;pwd=TATADB9$;SERVER=MPLUSLIV;"/>
  </connection>
  <connection id="2254" xr16:uid="{226A122E-A5B9-4702-867D-E25C6177B4AE}" name="Connection3025" type="1" refreshedVersion="0" background="1">
    <dbPr connection="DRIVER={Microsoft ODBC for Oracle};UID=TATADB;pwd=TATADB9$;SERVER=MPLUSLIV;"/>
  </connection>
  <connection id="2255" xr16:uid="{684C1F87-5900-454E-BBE6-6A4DE5D9CF5C}" name="Connection3026" type="1" refreshedVersion="0" background="1">
    <dbPr connection="DRIVER={Microsoft ODBC for Oracle};UID=TATADB;pwd=TATADB9$;SERVER=MPLUSLIV;"/>
  </connection>
  <connection id="2256" xr16:uid="{F358BBD6-2239-40D5-9E7C-09DA185C48C4}" name="Connection3027" type="1" refreshedVersion="0" background="1">
    <dbPr connection="DRIVER={Microsoft ODBC for Oracle};UID=TATADB;pwd=TATADB9$;SERVER=MPLUSLIV;"/>
  </connection>
  <connection id="2257" xr16:uid="{D423EEFF-F04D-40A9-950D-E9D2A6A85A1A}" name="Connection3028" type="1" refreshedVersion="0" background="1">
    <dbPr connection="DRIVER={Microsoft ODBC for Oracle};UID=TATADB;pwd=TATADB9$;SERVER=MPLUSLIV;"/>
  </connection>
  <connection id="2258" xr16:uid="{B5DD0686-E1D2-4595-A2AD-BB610AFFC0D2}" name="Connection3029" type="1" refreshedVersion="0" background="1">
    <dbPr connection="DRIVER={Microsoft ODBC for Oracle};UID=TATADB;pwd=TATADB9$;SERVER=MPLUSLIV;"/>
  </connection>
  <connection id="2259" xr16:uid="{9B148178-7916-496D-9E21-0E6272EACB5F}" name="Connection303" type="1" refreshedVersion="0" background="1">
    <dbPr connection="DRIVER={Microsoft ODBC for Oracle};UID=TATADB;pwd=TATADB9$;SERVER=MPLUSLIV;"/>
  </connection>
  <connection id="2260" xr16:uid="{B9F5C7F1-96DB-4856-8125-C2C9BE2E58EA}" name="Connection3030" type="1" refreshedVersion="0" background="1">
    <dbPr connection="DRIVER={Microsoft ODBC for Oracle};UID=TATADB;pwd=TATADB9$;SERVER=MPLUSLIV;"/>
  </connection>
  <connection id="2261" xr16:uid="{5E6AEC60-6907-4FEC-88D9-973BD1B489BB}" name="Connection3031" type="1" refreshedVersion="0" background="1">
    <dbPr connection="DRIVER={Microsoft ODBC for Oracle};UID=TATADB;pwd=TATADB9$;SERVER=MPLUSLIV;"/>
  </connection>
  <connection id="2262" xr16:uid="{F7EE74D2-809C-407F-8AF1-3F220F12BCDB}" name="Connection303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NGIF1229'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NGIF1229' group by app_refer,value_date _x000d_) f  on f.app_refer=a.deal_ID _x000d_WHERE del_date&lt;='30 Sep 2026' AND mat_date &gt;'30 Sep 2026' and  deal_stat &lt;&gt; 'MAT' and a.rectype='L'  and a.scheme='TNGIF1229')_x000d_order by 6 desc"/>
  </connection>
  <connection id="2263" xr16:uid="{BB141DCE-0C0A-4B76-86D5-1084B8BCC9A3}" name="Connection303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264" xr16:uid="{382CEEC0-B44D-4B62-B6D7-DD916EC09462}" name="Connection3034" type="1" refreshedVersion="0" background="1">
    <dbPr connection="DRIVER={Microsoft ODBC for Oracle};UID=TATADB;pwd=TATADB9$;SERVER=MPLUSLIV;"/>
  </connection>
  <connection id="2265" xr16:uid="{DA8DC49C-5C8B-47E5-8750-95FFCBD7A7F4}" name="Connection3035" type="1" refreshedVersion="0" background="1">
    <dbPr connection="DRIVER={Microsoft ODBC for Oracle};UID=TATADB;pwd=TATADB9$;SERVER=MPLUSLIV;"/>
  </connection>
  <connection id="2266" xr16:uid="{1617856F-4998-4109-B042-B46339C2931E}" name="Connection3036" type="1" refreshedVersion="0" background="1">
    <dbPr connection="DRIVER={Microsoft ODBC for Oracle};UID=TATADB;pwd=TATADB9$;SERVER=MPLUSLIV;"/>
  </connection>
  <connection id="2267" xr16:uid="{0B55670C-4EA8-4896-93CD-9A1CCB08DF6A}" name="Connection3037" type="1" refreshedVersion="0" background="1">
    <dbPr connection="DRIVER={Microsoft ODBC for Oracle};UID=TATADB;pwd=TATADB9$;SERVER=MPLUSLIV;"/>
  </connection>
  <connection id="2268" xr16:uid="{BAF29957-164B-4A7B-9DF5-F169E554B049}" name="Connection3038" type="1" refreshedVersion="0" background="1">
    <dbPr connection="DRIVER={Microsoft ODBC for Oracle};UID=TATADB;pwd=TATADB9$;SERVER=MPLUSLIV;"/>
  </connection>
  <connection id="2269" xr16:uid="{D02BD5E1-B1F7-49AF-A2B2-0EDC877C22AF}" name="Connection3039" type="1" refreshedVersion="0" background="1">
    <dbPr connection="DRIVER={Microsoft ODBC for Oracle};UID=TATADB;pwd=TATADB9$;SERVER=MPLUSLIV;"/>
  </connection>
  <connection id="2270" xr16:uid="{0B856762-6108-4132-8CC7-D25D9DF0A92B}" name="Connection304" type="1" refreshedVersion="0" background="1">
    <dbPr connection="DRIVER={Microsoft ODBC for Oracle};UID=TATADB;pwd=TATADB9$;SERVER=MPLUSLIV;"/>
  </connection>
  <connection id="2271" xr16:uid="{08C6C929-AE77-4BA6-A73F-C94C06B234A9}" name="Connection3040" type="1" refreshedVersion="0" background="1">
    <dbPr connection="DRIVER={Microsoft ODBC for Oracle};UID=TATADB;pwd=TATADB9$;SERVER=MPLUSLIV;"/>
  </connection>
  <connection id="2272" xr16:uid="{65D22AE7-8E5F-4CCA-990A-0DB6551DE579}" name="Connection3041" type="1" refreshedVersion="0" background="1">
    <dbPr connection="DRIVER={Microsoft ODBC for Oracle};UID=TATADB;pwd=TATADB9$;SERVER=MPLUSLIV;"/>
  </connection>
  <connection id="2273" xr16:uid="{0D54A630-71EA-4F05-A326-44398AB4384C}" name="Connection3042" type="1" refreshedVersion="0" background="1">
    <dbPr connection="DRIVER={Microsoft ODBC for Oracle};UID=TATADB;pwd=TATADB9$;SERVER=MPLUSLIV;"/>
  </connection>
  <connection id="2274" xr16:uid="{A6BC4EC8-1DEE-4376-B4A2-0DAF5497C1FB}" name="Connection3043" type="1" refreshedVersion="0" background="1">
    <dbPr connection="DRIVER={Microsoft ODBC for Oracle};UID=TATADB;pwd=TATADB9$;SERVER=MPLUSLIV;"/>
  </connection>
  <connection id="2275" xr16:uid="{18BEEE11-0596-4F4B-8F6C-BCD0DE91C3B1}" name="Connection3044" type="1" refreshedVersion="0" background="1">
    <dbPr connection="DRIVER={Microsoft ODBC for Oracle};UID=TATADB;pwd=TATADB9$;SERVER=MPLUSLIV;"/>
  </connection>
  <connection id="2276" xr16:uid="{303679EC-ECBC-4527-9599-DABEBACDDF1A}" name="Connection3045" type="1" refreshedVersion="0" background="1">
    <dbPr connection="DRIVER={Microsoft ODBC for Oracle};UID=TATADB;pwd=TATADB9$;SERVER=MPLUSLIV;"/>
  </connection>
  <connection id="2277" xr16:uid="{9DA29B68-100C-4135-9F1A-38A6FE2409BA}" name="Connection304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278" xr16:uid="{5D4B7CB2-1E2B-4659-9280-DFC9EE42B784}" name="Connection304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279" xr16:uid="{B73E3993-6E05-4C37-8C0B-4972DB3EC981}" name="Connection304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280" xr16:uid="{94F3D5E9-E987-4423-A720-9189C1818D0A}" name="Connection3049" type="1" refreshedVersion="0" background="1">
    <dbPr connection="DRIVER={Microsoft ODBC for Oracle};UID=TATADB;pwd=TATADB9$;SERVER=MPLUSLIV;"/>
  </connection>
  <connection id="2281" xr16:uid="{CC581C93-B2E4-47DD-B60C-1CB3790BB1E5}" name="Connection305" type="1" refreshedVersion="0" background="1">
    <dbPr connection="DRIVER={Microsoft ODBC for Oracle};UID=TATADB;pwd=TATADB9$;SERVER=MPLUSLIV;"/>
  </connection>
  <connection id="2282" xr16:uid="{50B0E82B-282E-4ABE-A750-CA421775C809}" name="Connection305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283" xr16:uid="{ADF2FDB9-7F59-43C2-890C-7C0C6782077D}" name="Connection3051" type="1" refreshedVersion="0" background="1">
    <dbPr connection="DRIVER={Microsoft ODBC for Oracle};UID=TATADB;pwd=TATADB9$;SERVER=MPLUSLIV;"/>
  </connection>
  <connection id="2284" xr16:uid="{D88C46C8-B7D6-45EB-AB5C-42C7ECBC5AF9}" name="Connection305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285" xr16:uid="{F591D28D-AAD4-4382-B0EB-7FC14F6C9B48}" name="Connection305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286" xr16:uid="{5D541180-7BBA-4273-B831-09EEC5B283E0}" name="Connection3054" type="1" refreshedVersion="0" background="1">
    <dbPr connection="DRIVER={Microsoft ODBC for Oracle};UID=TATADB;pwd=TATADB9$;SERVER=MPLUSLIV;"/>
  </connection>
  <connection id="2287" xr16:uid="{DAFDDA2A-91F4-401F-ABA7-3B4D9521C82C}" name="Connection305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288" xr16:uid="{644D5E6A-2B0E-46D6-8697-E5BF72D72D67}" name="Connection3056" type="1" refreshedVersion="0" background="1">
    <dbPr connection="DRIVER={Microsoft ODBC for Oracle};UID=TATADB;pwd=TATADB9$;SERVER=MPLUSLIV;"/>
  </connection>
  <connection id="2289" xr16:uid="{E04343A8-D574-4F81-8031-C3D2605B4493}" name="Connection3057" type="1" refreshedVersion="0" background="1">
    <dbPr connection="DRIVER={Microsoft ODBC for Oracle};UID=TATADB;pwd=TATADB9$;SERVER=MPLUSLIV;"/>
  </connection>
  <connection id="2290" xr16:uid="{54385C0B-F1B4-4A86-B6F3-CB4FE1443909}" name="Connection3058" type="1" refreshedVersion="0" background="1">
    <dbPr connection="DRIVER={Microsoft ODBC for Oracle};UID=TATADB;pwd=TATADB9$;SERVER=MPLUSLIV;"/>
  </connection>
  <connection id="2291" xr16:uid="{991ED9C6-1972-4419-A2F8-F69D9C562DFA}" name="Connection3059" type="1" refreshedVersion="0" background="1">
    <dbPr connection="DRIVER={Microsoft ODBC for Oracle};UID=TATADB;pwd=TATADB9$;SERVER=MPLUSLIV;"/>
  </connection>
  <connection id="2292" xr16:uid="{05A307ED-4C95-4794-8F3A-1D17542AA663}" name="Connection306" type="1" refreshedVersion="0" background="1">
    <dbPr connection="DRIVER={Microsoft ODBC for Oracle};UID=TATADB;pwd=TATADB9$;SERVER=MPLUSLIV;"/>
  </connection>
  <connection id="2293" xr16:uid="{306260D5-D413-451C-90A3-160A3529DBD4}" name="Connection306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294" xr16:uid="{6E5FA307-4105-4EED-AAED-67269DB97CBC}" name="Connection306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GIF1229'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295" xr16:uid="{E2742C1A-7062-4918-B920-115DF4FEB4A8}" name="Connection3062" type="1" refreshedVersion="0" background="1">
    <dbPr connection="DRIVER={Microsoft ODBC for Oracle};UID=TATADB;pwd=TATADB9$;SERVER=MPLUSLIV;"/>
  </connection>
  <connection id="2296" xr16:uid="{C7ACB490-ACBC-4FD4-AB5A-DC558E110D58}" name="Connection3063" type="1" refreshedVersion="0" background="1">
    <dbPr connection="DRIVER={Microsoft ODBC for Oracle};UID=TATADB;pwd=TATADB9$;SERVER=MPLUSLIV;"/>
  </connection>
  <connection id="2297" xr16:uid="{D7215489-0E93-4793-B6F0-0EAAA2ACFBFA}" name="Connection3064" type="1" refreshedVersion="0" background="1">
    <dbPr connection="DRIVER={Microsoft ODBC for Oracle};UID=TATADB;pwd=TATADB9$;SERVER=MPLUSLIV;"/>
  </connection>
  <connection id="2298" xr16:uid="{3CC30B31-7BC4-442D-B418-FC54AA203C43}" name="Connection3065" type="1" refreshedVersion="0" background="1">
    <dbPr connection="DRIVER={Microsoft ODBC for Oracle};UID=TATADB;pwd=TATADB9$;SERVER=MPLUSLIV;"/>
  </connection>
  <connection id="2299" xr16:uid="{618F5A24-F7AF-41B1-B0B7-943CE2C99485}" name="Connection3066" type="1" refreshedVersion="0" background="1">
    <dbPr connection="DRIVER={Microsoft ODBC for Oracle};UID=TATADB;pwd=TATADB9$;SERVER=MPLUSLIV;"/>
  </connection>
  <connection id="2300" xr16:uid="{9B50A6C0-4ECA-4FFF-8E2B-254E3DD82D08}" name="Connection3067" type="1" refreshedVersion="0" background="1">
    <dbPr connection="DRIVER={Microsoft ODBC for Oracle};UID=TATADB;pwd=TATADB9$;SERVER=MPLUSLIV;"/>
  </connection>
  <connection id="2301" xr16:uid="{3B0BCA35-F08F-4310-A8DE-813A65FB705F}" name="Connection3068" type="1" refreshedVersion="0" background="1">
    <dbPr connection="DRIVER={Microsoft ODBC for Oracle};UID=TATADB;pwd=TATADB9$;SERVER=MPLUSLIV;"/>
  </connection>
  <connection id="2302" xr16:uid="{8F02C501-452E-4EC0-8B8E-CBFF30DEB4E4}" name="Connection3069" type="1" refreshedVersion="0" background="1">
    <dbPr connection="DRIVER={Microsoft ODBC for Oracle};UID=TATADB;pwd=TATADB9$;SERVER=MPLUSLIV;"/>
  </connection>
  <connection id="2303" xr16:uid="{BAF5A2C0-A749-4771-AA83-F53CFBA96F33}" name="Connection307" type="1" refreshedVersion="0" background="1">
    <dbPr connection="DRIVER={Microsoft ODBC for Oracle};UID=TATADB;pwd=TATADB9$;SERVER=MPLUSLIV;"/>
  </connection>
  <connection id="2304" xr16:uid="{9E076639-BE89-44B9-B3CB-4B499DA1ED48}" name="Connection3070" type="1" refreshedVersion="0" background="1">
    <dbPr connection="DRIVER={Microsoft ODBC for Oracle};UID=TATADB;pwd=TATADB9$;SERVER=MPLUSLIV;"/>
  </connection>
  <connection id="2305" xr16:uid="{46A8865A-DD67-4281-811E-1095F85FB5E5}" name="Connection3071" type="1" refreshedVersion="0" background="1">
    <dbPr connection="DRIVER={Microsoft ODBC for Oracle};UID=TATADB;pwd=TATADB9$;SERVER=MPLUSLIV;"/>
  </connection>
  <connection id="2306" xr16:uid="{1F2C4CA0-1FA5-4A53-BDC8-F6E0AE0CFA4E}" name="Connection3072" type="1" refreshedVersion="0" background="1">
    <dbPr connection="DRIVER={Microsoft ODBC for Oracle};UID=TATADB;pwd=TATADB9$;SERVER=MPLUSLIV;"/>
  </connection>
  <connection id="2307" xr16:uid="{C1CB6932-7107-4004-BA60-B468F48D5044}" name="Connection3073" type="1" refreshedVersion="0" background="1">
    <dbPr connection="DRIVER={Microsoft ODBC for Oracle};UID=TATADB;pwd=TATADB9$;SERVER=MPLUSLIV;"/>
  </connection>
  <connection id="2308" xr16:uid="{B727E2A0-0050-426C-A184-F5A9E2170F89}" name="Connection307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309" xr16:uid="{C6CA37AC-D573-41DB-A366-39F5440EDF4E}" name="Connection307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310" xr16:uid="{ED38111E-450C-4C5D-AA29-A9EF7D98823A}" name="Connection3076" type="1" refreshedVersion="0" background="1">
    <dbPr connection="DRIVER={Microsoft ODBC for Oracle};UID=TATADB;pwd=TATADB9$;SERVER=MPLUSLIV;"/>
  </connection>
  <connection id="2311" xr16:uid="{47E13619-45E1-4F77-B22A-C70227BDFFDB}" name="Connection3077" type="1" refreshedVersion="0" background="1">
    <dbPr connection="DRIVER={Microsoft ODBC for Oracle};UID=TATADB;pwd=TATADB9$;SERVER=MPLUSLIV;"/>
  </connection>
  <connection id="2312" xr16:uid="{D2F69835-511D-455A-A4BB-096AF5553C04}" name="Connection3078" type="1" refreshedVersion="0" background="1">
    <dbPr connection="DRIVER={Microsoft ODBC for Oracle};UID=TATADB;pwd=TATADB9$;SERVER=MPLUSLIV;"/>
  </connection>
  <connection id="2313" xr16:uid="{66E44277-7F88-44F5-AF97-9C3B4145712F}" name="Connection3079" type="1" refreshedVersion="0" background="1">
    <dbPr connection="DRIVER={Microsoft ODBC for Oracle};UID=TATADB;pwd=TATADB9$;SERVER=MPLUSLIV;"/>
  </connection>
  <connection id="2314" xr16:uid="{8AEB534E-AA20-4ED8-AD29-F6718A09FE6F}" name="Connection308" type="1" refreshedVersion="0" background="1">
    <dbPr connection="DRIVER={Microsoft ODBC for Oracle};UID=TATADB;pwd=TATADB9$;SERVER=MPLUSLIV;"/>
  </connection>
  <connection id="2315" xr16:uid="{A710BE32-907D-4D08-9F27-8FADBB8CB94B}" name="Connection3080" type="1" refreshedVersion="0" background="1">
    <dbPr connection="DRIVER={Microsoft ODBC for Oracle};UID=TATADB;pwd=TATADB9$;SERVER=MPLUSLIV;"/>
  </connection>
  <connection id="2316" xr16:uid="{FBB6945E-61A3-4F5B-94F0-BE1285760D7D}" name="Connection3081" type="1" refreshedVersion="0" background="1">
    <dbPr connection="DRIVER={Microsoft ODBC for Oracle};UID=TATADB;pwd=TATADB9$;SERVER=MPLUSLIV;"/>
  </connection>
  <connection id="2317" xr16:uid="{437B2D98-6D3B-47F0-A094-3F93697B77C1}" name="Connection3082" type="1" refreshedVersion="0" background="1">
    <dbPr connection="DRIVER={Microsoft ODBC for Oracle};UID=TATADB;pwd=TATADB9$;SERVER=MPLUSLIV;"/>
  </connection>
  <connection id="2318" xr16:uid="{4338CDEA-3A10-4D17-A751-E9EB2512EB7A}" name="Connection3083" type="1" refreshedVersion="0" background="1">
    <dbPr connection="DRIVER={Microsoft ODBC for Oracle};UID=TATADB;pwd=TATADB9$;SERVER=MPLUSLIV;"/>
  </connection>
  <connection id="2319" xr16:uid="{08834007-BC79-4DFD-8674-886E3BE27082}" name="Connection3084" type="1" refreshedVersion="0" background="1">
    <dbPr connection="DRIVER={Microsoft ODBC for Oracle};UID=TATADB;pwd=TATADB9$;SERVER=MPLUSLIV;"/>
  </connection>
  <connection id="2320" xr16:uid="{B099C9D0-4807-4679-8A29-CDD477BDBCAB}" name="Connection3085" type="1" refreshedVersion="0" background="1">
    <dbPr connection="DRIVER={Microsoft ODBC for Oracle};UID=TATADB;pwd=TATADB9$;SERVER=MPLUSLIV;"/>
  </connection>
  <connection id="2321" xr16:uid="{571BF9E5-B0D5-485A-BD08-DAC4A4178247}" name="Connection3086" type="1" refreshedVersion="0" background="1">
    <dbPr connection="DRIVER={Microsoft ODBC for Oracle};UID=TATADB;pwd=TATADB9$;SERVER=MPLUSLIV;"/>
  </connection>
  <connection id="2322" xr16:uid="{A397C7E2-8D3E-4C11-AE30-017DD74C0A15}" name="Connection3087" type="1" refreshedVersion="0" background="1">
    <dbPr connection="DRIVER={Microsoft ODBC for Oracle};UID=TATADB;pwd=TATADB9$;SERVER=MPLUSLIV;"/>
  </connection>
  <connection id="2323" xr16:uid="{BF68ADCB-0350-41DF-81AB-5BECEBA6A8DB}" name="Connection308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NSIFDEC27'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NSIFDEC27' group by app_refer,value_date _x000d_) f  on f.app_refer=a.deal_ID _x000d_WHERE del_date&lt;='30 Sep 2026' AND mat_date &gt;'30 Sep 2026' and  deal_stat &lt;&gt; 'MAT' and a.rectype='L'  and a.scheme='TNSIFDEC27')_x000d_order by 6 desc"/>
  </connection>
  <connection id="2324" xr16:uid="{0C7262D1-DCDD-4122-A0AE-B1E5ECB4FF71}" name="Connection308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NSIFDEC27' _x000d_ _x000d_and WEEKEND_DT='30 Sep 2026' and a.ASSET_TYPE in('05','06','07','09','11','12','14','25','29','34','18','52') and LISTED_Y_N='Y'  _x000d_and a.schclass='GLOBAL' and a.security is not null and a.UNITS&gt;0  and LAST_NET_ASSETS&gt;1 and f.schclass='GLOBAL' ) _x000d_where MKTVAL &gt; 0) order by 6 desc"/>
  </connection>
  <connection id="2325" xr16:uid="{C3B94E6A-3627-4B1E-BA85-9F8DFA494C0E}" name="Connection309" type="1" refreshedVersion="0" background="1">
    <dbPr connection="DRIVER={Microsoft ODBC for Oracle};UID=TATADB;pwd=TATADB9$;SERVER=MPLUSLIV;"/>
  </connection>
  <connection id="2326" xr16:uid="{4CE53ED5-A5DD-4B95-9A19-1BCE13A5DEB2}" name="Connection3090" type="1" refreshedVersion="0" background="1">
    <dbPr connection="DRIVER={Microsoft ODBC for Oracle};UID=TATADB;pwd=TATADB9$;SERVER=MPLUSLIV;"/>
  </connection>
  <connection id="2327" xr16:uid="{EE9049BF-FD5A-45A5-B863-834B7FF015E5}" name="Connection3091" type="1" refreshedVersion="0" background="1">
    <dbPr connection="DRIVER={Microsoft ODBC for Oracle};UID=TATADB;pwd=TATADB9$;SERVER=MPLUSLIV;"/>
  </connection>
  <connection id="2328" xr16:uid="{81C127F3-4C4B-4AD7-B06D-713DEF21CF80}" name="Connection3092" type="1" refreshedVersion="0" background="1">
    <dbPr connection="DRIVER={Microsoft ODBC for Oracle};UID=TATADB;pwd=TATADB9$;SERVER=MPLUSLIV;"/>
  </connection>
  <connection id="2329" xr16:uid="{967FF6FB-8F0A-43C7-A633-7489C5DA8D58}" name="Connection3093" type="1" refreshedVersion="0" background="1">
    <dbPr connection="DRIVER={Microsoft ODBC for Oracle};UID=TATADB;pwd=TATADB9$;SERVER=MPLUSLIV;"/>
  </connection>
  <connection id="2330" xr16:uid="{26EE972E-F307-40E1-8A88-8A83E8CABAD1}" name="Connection3094" type="1" refreshedVersion="0" background="1">
    <dbPr connection="DRIVER={Microsoft ODBC for Oracle};UID=TATADB;pwd=TATADB9$;SERVER=MPLUSLIV;"/>
  </connection>
  <connection id="2331" xr16:uid="{4772DF49-A794-42CD-9C66-C93F96D6B7F2}" name="Connection3095" type="1" refreshedVersion="0" background="1">
    <dbPr connection="DRIVER={Microsoft ODBC for Oracle};UID=TATADB;pwd=TATADB9$;SERVER=MPLUSLIV;"/>
  </connection>
  <connection id="2332" xr16:uid="{17018645-32AA-4DFD-9A1F-697255243F06}" name="Connection3096" type="1" refreshedVersion="0" background="1">
    <dbPr connection="DRIVER={Microsoft ODBC for Oracle};UID=TATADB;pwd=TATADB9$;SERVER=MPLUSLIV;"/>
  </connection>
  <connection id="2333" xr16:uid="{AFBEA058-09A0-4552-813C-85126B2CF5DF}" name="Connection3097" type="1" refreshedVersion="0" background="1">
    <dbPr connection="DRIVER={Microsoft ODBC for Oracle};UID=TATADB;pwd=TATADB9$;SERVER=MPLUSLIV;"/>
  </connection>
  <connection id="2334" xr16:uid="{5FACB287-A19D-4AE8-B6DC-3072FDDCF77E}" name="Connection3098" type="1" refreshedVersion="0" background="1">
    <dbPr connection="DRIVER={Microsoft ODBC for Oracle};UID=TATADB;pwd=TATADB9$;SERVER=MPLUSLIV;"/>
  </connection>
  <connection id="2335" xr16:uid="{6BBDF7CB-547D-4E05-A956-3AD742C1B424}" name="Connection3099" type="1" refreshedVersion="0" background="1">
    <dbPr connection="DRIVER={Microsoft ODBC for Oracle};UID=TATADB;pwd=TATADB9$;SERVER=MPLUSLIV;"/>
  </connection>
  <connection id="2336" xr16:uid="{C9953247-7848-4310-A506-5702334B4E17}" name="Connection31" type="1" refreshedVersion="0" background="1">
    <dbPr connection="DRIVER={Microsoft ODBC for Oracle};UID=TATADB;pwd=TATADB9$;SERVER=MPLUSLIV;"/>
  </connection>
  <connection id="2337" xr16:uid="{307ED575-8EF8-437A-9881-9956845D922A}" name="Connection310" type="1" refreshedVersion="0" background="1">
    <dbPr connection="DRIVER={Microsoft ODBC for Oracle};UID=TATADB;pwd=TATADB9$;SERVER=MPLUSLIV;"/>
  </connection>
  <connection id="2338" xr16:uid="{DCBDFEC7-059A-4E70-9F5C-B94A444BD653}" name="Connection3100" type="1" refreshedVersion="0" background="1">
    <dbPr connection="DRIVER={Microsoft ODBC for Oracle};UID=TATADB;pwd=TATADB9$;SERVER=MPLUSLIV;"/>
  </connection>
  <connection id="2339" xr16:uid="{88116BD3-6500-43CF-B019-134F31E26EB4}" name="Connection3101" type="1" refreshedVersion="0" background="1">
    <dbPr connection="DRIVER={Microsoft ODBC for Oracle};UID=TATADB;pwd=TATADB9$;SERVER=MPLUSLIV;"/>
  </connection>
  <connection id="2340" xr16:uid="{606C9D6F-369A-405C-9E14-79341B4FF7A6}" name="Connection310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341" xr16:uid="{2C608CFC-F3AF-4827-8718-304FCA203185}" name="Connection310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342" xr16:uid="{6FA5C34B-BA9D-44F4-9A39-9BFE6D9EB6A3}" name="Connection3104" type="1" refreshedVersion="0" background="1">
    <dbPr connection="DRIVER={Microsoft ODBC for Oracle};UID=TATADB;pwd=TATADB9$;SERVER=MPLUSLIV;"/>
  </connection>
  <connection id="2343" xr16:uid="{8F28151E-A104-435D-BE57-28047CB00B48}" name="Connection310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344" xr16:uid="{1F5986E5-9340-48FF-A004-F89FBF27532D}" name="Connection3106" type="1" refreshedVersion="0" background="1">
    <dbPr connection="DRIVER={Microsoft ODBC for Oracle};UID=TATADB;pwd=TATADB9$;SERVER=MPLUSLIV;"/>
  </connection>
  <connection id="2345" xr16:uid="{32B40983-96F2-46B0-8B0E-B6025639C8EF}" name="Connection3107" type="1" refreshedVersion="0" background="1">
    <dbPr connection="DRIVER={Microsoft ODBC for Oracle};UID=TATADB;pwd=TATADB9$;SERVER=MPLUSLIV;"/>
  </connection>
  <connection id="2346" xr16:uid="{E877DD3E-1121-42D2-9D65-F7BF4B94A2F8}" name="Connection3108" type="1" refreshedVersion="0" background="1">
    <dbPr connection="DRIVER={Microsoft ODBC for Oracle};UID=TATADB;pwd=TATADB9$;SERVER=MPLUSLIV;"/>
  </connection>
  <connection id="2347" xr16:uid="{5BF43B25-5100-4965-A36D-F6AB1F3A9376}" name="Connection3109" type="1" refreshedVersion="0" background="1">
    <dbPr connection="DRIVER={Microsoft ODBC for Oracle};UID=TATADB;pwd=TATADB9$;SERVER=MPLUSLIV;"/>
  </connection>
  <connection id="2348" xr16:uid="{386181B4-8896-4D25-BE2B-03A044CB659B}" name="Connection311" type="1" refreshedVersion="0" background="1">
    <dbPr connection="DRIVER={Microsoft ODBC for Oracle};UID=TATADB;pwd=TATADB9$;SERVER=MPLUSLIV;"/>
  </connection>
  <connection id="2349" xr16:uid="{54D64208-2BC1-4498-977D-657FD8A9FAE1}" name="Connection3110" type="1" refreshedVersion="0" background="1">
    <dbPr connection="DRIVER={Microsoft ODBC for Oracle};UID=TATADB;pwd=TATADB9$;SERVER=MPLUSLIV;"/>
  </connection>
  <connection id="2350" xr16:uid="{21740A59-4FCA-49F2-840E-BDCC14C97C63}" name="Connection3111" type="1" refreshedVersion="0" background="1">
    <dbPr connection="DRIVER={Microsoft ODBC for Oracle};UID=TATADB;pwd=TATADB9$;SERVER=MPLUSLIV;"/>
  </connection>
  <connection id="2351" xr16:uid="{D1F42C8E-CFF0-4C2F-8D7C-3CAFC45794B1}" name="Connection3112" type="1" refreshedVersion="0" background="1">
    <dbPr connection="DRIVER={Microsoft ODBC for Oracle};UID=TATADB;pwd=TATADB9$;SERVER=MPLUSLIV;"/>
  </connection>
  <connection id="2352" xr16:uid="{1F6E282E-746C-4D49-B9F3-215DC02FF901}" name="Connection3113" type="1" refreshedVersion="0" background="1">
    <dbPr connection="DRIVER={Microsoft ODBC for Oracle};UID=TATADB;pwd=TATADB9$;SERVER=MPLUSLIV;"/>
  </connection>
  <connection id="2353" xr16:uid="{16B1ECA3-AEA0-49E6-90A9-7AD8B3C65790}" name="Connection3114" type="1" refreshedVersion="0" background="1">
    <dbPr connection="DRIVER={Microsoft ODBC for Oracle};UID=TATADB;pwd=TATADB9$;SERVER=MPLUSLIV;"/>
  </connection>
  <connection id="2354" xr16:uid="{CA880F0A-7AE0-4823-894B-C3F131A68F28}" name="Connection3115" type="1" refreshedVersion="0" background="1">
    <dbPr connection="DRIVER={Microsoft ODBC for Oracle};UID=TATADB;pwd=TATADB9$;SERVER=MPLUSLIV;"/>
  </connection>
  <connection id="2355" xr16:uid="{0370C8E5-5FCB-41D8-BA7F-5E4EA867A858}" name="Connection311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356" xr16:uid="{D8F7F2C7-3A54-4056-9040-827D6842C0B2}" name="Connection311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357" xr16:uid="{EA25D77D-8EE6-4AF4-AAB2-0FB80A8C32BC}" name="Connection3118" type="1" refreshedVersion="0" background="1">
    <dbPr connection="DRIVER={Microsoft ODBC for Oracle};UID=TATADB;pwd=TATADB9$;SERVER=MPLUSLIV;"/>
  </connection>
  <connection id="2358" xr16:uid="{22F53C96-CCEB-4B77-ABDE-2C45BC1CA551}" name="Connection3119" type="1" refreshedVersion="0" background="1">
    <dbPr connection="DRIVER={Microsoft ODBC for Oracle};UID=TATADB;pwd=TATADB9$;SERVER=MPLUSLIV;"/>
  </connection>
  <connection id="2359" xr16:uid="{D13AFCB2-8A9C-48F4-8541-53AB4A60E44A}" name="Connection312" type="1" refreshedVersion="0" background="1">
    <dbPr connection="DRIVER={Microsoft ODBC for Oracle};UID=TATADB;pwd=TATADB9$;SERVER=MPLUSLIV;"/>
  </connection>
  <connection id="2360" xr16:uid="{E63631CB-73D5-4ED0-8406-716929E370B9}" name="Connection3120" type="1" refreshedVersion="0" background="1">
    <dbPr connection="DRIVER={Microsoft ODBC for Oracle};UID=TATADB;pwd=TATADB9$;SERVER=MPLUSLIV;"/>
  </connection>
  <connection id="2361" xr16:uid="{5CDFEEB7-3993-4AA5-AC66-6136AF44AF19}" name="Connection3121" type="1" refreshedVersion="0" background="1">
    <dbPr connection="DRIVER={Microsoft ODBC for Oracle};UID=TATADB;pwd=TATADB9$;SERVER=MPLUSLIV;"/>
  </connection>
  <connection id="2362" xr16:uid="{01CA5C06-E724-49D6-B80E-CC321D0AF299}" name="Connection3122" type="1" refreshedVersion="0" background="1">
    <dbPr connection="DRIVER={Microsoft ODBC for Oracle};UID=TATADB;pwd=TATADB9$;SERVER=MPLUSLIV;"/>
  </connection>
  <connection id="2363" xr16:uid="{A164683F-B086-433E-B489-9AB6FA079646}" name="Connection3123" type="1" refreshedVersion="0" background="1">
    <dbPr connection="DRIVER={Microsoft ODBC for Oracle};UID=TATADB;pwd=TATADB9$;SERVER=MPLUSLIV;"/>
  </connection>
  <connection id="2364" xr16:uid="{A7993008-EF36-45EE-AF9D-94F2B150AFBA}" name="Connection3124" type="1" refreshedVersion="0" background="1">
    <dbPr connection="DRIVER={Microsoft ODBC for Oracle};UID=TATADB;pwd=TATADB9$;SERVER=MPLUSLIV;"/>
  </connection>
  <connection id="2365" xr16:uid="{8199A6B1-2C1A-4C11-8398-66B0464A3914}" name="Connection3125" type="1" refreshedVersion="0" background="1">
    <dbPr connection="DRIVER={Microsoft ODBC for Oracle};UID=TATADB;pwd=TATADB9$;SERVER=MPLUSLIV;"/>
  </connection>
  <connection id="2366" xr16:uid="{6D95A0BB-9F75-4A45-82F8-C96F42D50B9C}" name="Connection3126" type="1" refreshedVersion="0" background="1">
    <dbPr connection="DRIVER={Microsoft ODBC for Oracle};UID=TATADB;pwd=TATADB9$;SERVER=MPLUSLIV;"/>
  </connection>
  <connection id="2367" xr16:uid="{B5948921-C5CD-4C48-A030-9C6E5428DF99}" name="Connection3127" type="1" refreshedVersion="0" background="1">
    <dbPr connection="DRIVER={Microsoft ODBC for Oracle};UID=TATADB;pwd=TATADB9$;SERVER=MPLUSLIV;"/>
  </connection>
  <connection id="2368" xr16:uid="{BB546940-15FF-46C5-BDCD-DAF029722139}" name="Connection3128" type="1" refreshedVersion="0" background="1">
    <dbPr connection="DRIVER={Microsoft ODBC for Oracle};UID=TATADB;pwd=TATADB9$;SERVER=MPLUSLIV;"/>
  </connection>
  <connection id="2369" xr16:uid="{331DDE44-B4EE-48F5-B4A7-CC5DC08AEBF0}" name="Connection3129" type="1" refreshedVersion="0" background="1">
    <dbPr connection="DRIVER={Microsoft ODBC for Oracle};UID=TATADB;pwd=TATADB9$;SERVER=MPLUSLIV;"/>
  </connection>
  <connection id="2370" xr16:uid="{7A534F04-FEAB-4F15-83D2-AD4E11496F39}" name="Connection313" type="1" refreshedVersion="0" background="1">
    <dbPr connection="DRIVER={Microsoft ODBC for Oracle};UID=TATADB;pwd=TATADB9$;SERVER=MPLUSLIV;"/>
  </connection>
  <connection id="2371" xr16:uid="{70FF44A9-C356-4E8E-A099-2C30349E1762}" name="Connection313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372" xr16:uid="{E055C6AE-020E-40A1-9688-0C44AA9B4A49}" name="Connection313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373" xr16:uid="{8A656356-8D67-4CC0-A793-04630A911FC0}" name="Connection3132" type="1" refreshedVersion="0" background="1">
    <dbPr connection="DRIVER={Microsoft ODBC for Oracle};UID=TATADB;pwd=TATADB9$;SERVER=MPLUSLIV;"/>
  </connection>
  <connection id="2374" xr16:uid="{233CCE72-19F5-45CA-B21A-8E4EF54EDAF4}" name="Connection3133" type="1" refreshedVersion="0" background="1">
    <dbPr connection="DRIVER={Microsoft ODBC for Oracle};UID=TATADB;pwd=TATADB9$;SERVER=MPLUSLIV;"/>
  </connection>
  <connection id="2375" xr16:uid="{242D9920-FF11-42D1-8D6E-43379ACAB5BB}" name="Connection3134" type="1" refreshedVersion="0" background="1">
    <dbPr connection="DRIVER={Microsoft ODBC for Oracle};UID=TATADB;pwd=TATADB9$;SERVER=MPLUSLIV;"/>
  </connection>
  <connection id="2376" xr16:uid="{CF93D64B-A6B5-4C29-8B7D-5066B3BF5BF9}" name="Connection3135" type="1" refreshedVersion="0" background="1">
    <dbPr connection="DRIVER={Microsoft ODBC for Oracle};UID=TATADB;pwd=TATADB9$;SERVER=MPLUSLIV;"/>
  </connection>
  <connection id="2377" xr16:uid="{F27A86EA-A870-4127-864F-5A40ECF37F4A}" name="Connection3136" type="1" refreshedVersion="0" background="1">
    <dbPr connection="DRIVER={Microsoft ODBC for Oracle};UID=TATADB;pwd=TATADB9$;SERVER=MPLUSLIV;"/>
  </connection>
  <connection id="2378" xr16:uid="{D87E0F13-7182-438F-A52A-1636CE3AC1A3}" name="Connection3137" type="1" refreshedVersion="0" background="1">
    <dbPr connection="DRIVER={Microsoft ODBC for Oracle};UID=TATADB;pwd=TATADB9$;SERVER=MPLUSLIV;"/>
  </connection>
  <connection id="2379" xr16:uid="{B3FBBD7A-E7FC-4ECA-88F7-AB2FBC0624BA}" name="Connection3138" type="1" refreshedVersion="0" background="1">
    <dbPr connection="DRIVER={Microsoft ODBC for Oracle};UID=TATADB;pwd=TATADB9$;SERVER=MPLUSLIV;"/>
  </connection>
  <connection id="2380" xr16:uid="{4A00AA2E-7EA9-4310-946D-29D2E5C6997F}" name="Connection3139" type="1" refreshedVersion="0" background="1">
    <dbPr connection="DRIVER={Microsoft ODBC for Oracle};UID=TATADB;pwd=TATADB9$;SERVER=MPLUSLIV;"/>
  </connection>
  <connection id="2381" xr16:uid="{36AB0B94-7B0A-4EDC-B78B-EAF43B631A0E}" name="Connection314" type="1" refreshedVersion="0" background="1">
    <dbPr connection="DRIVER={Microsoft ODBC for Oracle};UID=TATADB;pwd=TATADB9$;SERVER=MPLUSLIV;"/>
  </connection>
  <connection id="2382" xr16:uid="{B3AF2265-302B-484E-920F-5065F8754248}" name="Connection3140" type="1" refreshedVersion="0" background="1">
    <dbPr connection="DRIVER={Microsoft ODBC for Oracle};UID=TATADB;pwd=TATADB9$;SERVER=MPLUSLIV;"/>
  </connection>
  <connection id="2383" xr16:uid="{B8355387-3D75-4079-8689-413C4CCB6536}" name="Connection3141" type="1" refreshedVersion="0" background="1">
    <dbPr connection="DRIVER={Microsoft ODBC for Oracle};UID=TATADB;pwd=TATADB9$;SERVER=MPLUSLIV;"/>
  </connection>
  <connection id="2384" xr16:uid="{2C554B58-A888-4DEE-9861-F5217336C38A}" name="Connection3142" type="1" refreshedVersion="0" background="1">
    <dbPr connection="DRIVER={Microsoft ODBC for Oracle};UID=TATADB;pwd=TATADB9$;SERVER=MPLUSLIV;"/>
  </connection>
  <connection id="2385" xr16:uid="{4E086B80-6D3B-419D-89C4-D82FB3560CBE}" name="Connection3143" type="1" refreshedVersion="0" background="1">
    <dbPr connection="DRIVER={Microsoft ODBC for Oracle};UID=TATADB;pwd=TATADB9$;SERVER=MPLUSLIV;"/>
  </connection>
  <connection id="2386" xr16:uid="{E6A88FCD-65B1-4B2E-8261-62E3221E093E}" name="Connection314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387" xr16:uid="{48D754A6-D627-4C0B-B197-4B944BEDE1AE}" name="Connection3145" type="1" refreshedVersion="0" background="1">
    <dbPr connection="DRIVER={Microsoft ODBC for Oracle};UID=TATADB;pwd=TATADB9$;SERVER=MPLUSLIV;"/>
  </connection>
  <connection id="2388" xr16:uid="{7D9DA4AA-BA79-4230-B785-B000D7301A96}" name="Connection3146" type="1" refreshedVersion="0" background="1">
    <dbPr connection="DRIVER={Microsoft ODBC for Oracle};UID=TATADB;pwd=TATADB9$;SERVER=MPLUSLIV;"/>
  </connection>
  <connection id="2389" xr16:uid="{C97816ED-197D-426C-8621-A05A9544B2B8}" name="Connection3147" type="1" refreshedVersion="0" background="1">
    <dbPr connection="DRIVER={Microsoft ODBC for Oracle};UID=TATADB;pwd=TATADB9$;SERVER=MPLUSLIV;"/>
  </connection>
  <connection id="2390" xr16:uid="{60E1C844-A097-4B9C-A992-06B82E44FEEB}" name="Connection3148" type="1" refreshedVersion="0" background="1">
    <dbPr connection="DRIVER={Microsoft ODBC for Oracle};UID=TATADB;pwd=TATADB9$;SERVER=MPLUSLIV;"/>
  </connection>
  <connection id="2391" xr16:uid="{16D2EFD4-E0A8-429C-8E49-A589C6FF82C2}" name="Connection3149" type="1" refreshedVersion="0" background="1">
    <dbPr connection="DRIVER={Microsoft ODBC for Oracle};UID=TATADB;pwd=TATADB9$;SERVER=MPLUSLIV;"/>
  </connection>
  <connection id="2392" xr16:uid="{05951308-3545-48F0-9861-62AF61771512}" name="Connection315" type="1" refreshedVersion="0" background="1">
    <dbPr connection="DRIVER={Microsoft ODBC for Oracle};UID=TATADB;pwd=TATADB9$;SERVER=MPLUSLIV;"/>
  </connection>
  <connection id="2393" xr16:uid="{61F41CC7-7DD2-45D6-8676-173EA1F5452F}" name="Connection3150" type="1" refreshedVersion="0" background="1">
    <dbPr connection="DRIVER={Microsoft ODBC for Oracle};UID=TATADB;pwd=TATADB9$;SERVER=MPLUSLIV;"/>
  </connection>
  <connection id="2394" xr16:uid="{85C547F5-EDC1-4B70-B724-BC3126199B5F}" name="Connection3151" type="1" refreshedVersion="0" background="1">
    <dbPr connection="DRIVER={Microsoft ODBC for Oracle};UID=TATADB;pwd=TATADB9$;SERVER=MPLUSLIV;"/>
  </connection>
  <connection id="2395" xr16:uid="{3DD0470E-24ED-4D6B-A754-403EA36C0915}" name="Connection3152" type="1" refreshedVersion="0" background="1">
    <dbPr connection="DRIVER={Microsoft ODBC for Oracle};UID=TATADB;pwd=TATADB9$;SERVER=MPLUSLIV;"/>
  </connection>
  <connection id="2396" xr16:uid="{01221D1E-F76D-48A4-A45D-21C2C293635D}" name="Connection3153" type="1" refreshedVersion="0" background="1">
    <dbPr connection="DRIVER={Microsoft ODBC for Oracle};UID=TATADB;pwd=TATADB9$;SERVER=MPLUSLIV;"/>
  </connection>
  <connection id="2397" xr16:uid="{F0716E43-ACB1-4959-883E-183F950DEBDE}" name="Connection3154" type="1" refreshedVersion="0" background="1">
    <dbPr connection="DRIVER={Microsoft ODBC for Oracle};UID=TATADB;pwd=TATADB9$;SERVER=MPLUSLIV;"/>
  </connection>
  <connection id="2398" xr16:uid="{CCD9FE3C-5D94-4A77-AB73-C132912ADDB3}" name="Connection3155" type="1" refreshedVersion="0" background="1">
    <dbPr connection="DRIVER={Microsoft ODBC for Oracle};UID=TATADB;pwd=TATADB9$;SERVER=MPLUSLIV;"/>
  </connection>
  <connection id="2399" xr16:uid="{D4126756-41E9-441B-A45D-CFA02AFACFB9}" name="Connection3156" type="1" refreshedVersion="0" background="1">
    <dbPr connection="DRIVER={Microsoft ODBC for Oracle};UID=TATADB;pwd=TATADB9$;SERVER=MPLUSLIV;"/>
  </connection>
  <connection id="2400" xr16:uid="{34B83F9B-8681-4720-9E98-817378CB5514}" name="Connection3157" type="1" refreshedVersion="0" background="1">
    <dbPr connection="DRIVER={Microsoft ODBC for Oracle};UID=TATADB;pwd=TATADB9$;SERVER=MPLUSLIV;"/>
  </connection>
  <connection id="2401" xr16:uid="{CDDD826F-9E0C-41FA-ACD6-3340B3F6F29E}" name="Connection3158" type="1" refreshedVersion="0" background="1">
    <dbPr connection="DRIVER={Microsoft ODBC for Oracle};UID=TATADB;pwd=TATADB9$;SERVER=MPLUSLIV;"/>
  </connection>
  <connection id="2402" xr16:uid="{474E743F-8DE4-4997-9139-A08352D06121}" name="Connection315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SIFDEC27'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403" xr16:uid="{889DD89B-8DEA-4A27-8B4A-601A8994559C}" name="Connection316" type="1" refreshedVersion="0" background="1">
    <dbPr connection="DRIVER={Microsoft ODBC for Oracle};UID=TATADB;pwd=TATADB9$;SERVER=MPLUSLIV;"/>
  </connection>
  <connection id="2404" xr16:uid="{6132F429-C4A1-4CA7-A211-A92758FDEA80}" name="Connection3160" type="1" refreshedVersion="0" background="1">
    <dbPr connection="DRIVER={Microsoft ODBC for Oracle};UID=TATADB;pwd=TATADB9$;SERVER=MPLUSLIV;"/>
  </connection>
  <connection id="2405" xr16:uid="{7ADD2A27-6B3D-4CDA-96B5-50D141B3FAD0}" name="Connection3161" type="1" refreshedVersion="0" background="1">
    <dbPr connection="DRIVER={Microsoft ODBC for Oracle};UID=TATADB;pwd=TATADB9$;SERVER=MPLUSLIV;"/>
  </connection>
  <connection id="2406" xr16:uid="{A9B88007-EF87-4AB7-94A5-C8ABFB2B948B}" name="Connection3162" type="1" refreshedVersion="0" background="1">
    <dbPr connection="DRIVER={Microsoft ODBC for Oracle};UID=TATADB;pwd=TATADB9$;SERVER=MPLUSLIV;"/>
  </connection>
  <connection id="2407" xr16:uid="{53D173E3-3998-4B02-8AD2-6D31E528E2B5}" name="Connection3163" type="1" refreshedVersion="0" background="1">
    <dbPr connection="DRIVER={Microsoft ODBC for Oracle};UID=TATADB;pwd=TATADB9$;SERVER=MPLUSLIV;"/>
  </connection>
  <connection id="2408" xr16:uid="{A2E31262-DF7D-4042-A2FF-BAB4D26EB4B9}" name="Connection3164" type="1" refreshedVersion="0" background="1">
    <dbPr connection="DRIVER={Microsoft ODBC for Oracle};UID=TATADB;pwd=TATADB9$;SERVER=MPLUSLIV;"/>
  </connection>
  <connection id="2409" xr16:uid="{D928DFA8-55CF-42F7-88B0-CC31BCF46503}" name="Connection3165" type="1" refreshedVersion="0" background="1">
    <dbPr connection="DRIVER={Microsoft ODBC for Oracle};UID=TATADB;pwd=TATADB9$;SERVER=MPLUSLIV;"/>
  </connection>
  <connection id="2410" xr16:uid="{E0BB67FF-8544-4B4C-9DDD-C80EA80DD234}" name="Connection3166" type="1" refreshedVersion="0" background="1">
    <dbPr connection="DRIVER={Microsoft ODBC for Oracle};UID=TATADB;pwd=TATADB9$;SERVER=MPLUSLIV;"/>
  </connection>
  <connection id="2411" xr16:uid="{B822F41B-AA8A-4986-A819-1839D0FD2910}" name="Connection3167" type="1" refreshedVersion="0" background="1">
    <dbPr connection="DRIVER={Microsoft ODBC for Oracle};UID=TATADB;pwd=TATADB9$;SERVER=MPLUSLIV;"/>
  </connection>
  <connection id="2412" xr16:uid="{31A3EEB9-B04D-4C06-8D80-5428562A5F57}" name="Connection3168" type="1" refreshedVersion="0" background="1">
    <dbPr connection="DRIVER={Microsoft ODBC for Oracle};UID=TATADB;pwd=TATADB9$;SERVER=MPLUSLIV;"/>
  </connection>
  <connection id="2413" xr16:uid="{242C5198-DD74-4117-A4F3-98678C11A04D}" name="Connection3169" type="1" refreshedVersion="0" background="1">
    <dbPr connection="DRIVER={Microsoft ODBC for Oracle};UID=TATADB;pwd=TATADB9$;SERVER=MPLUSLIV;"/>
  </connection>
  <connection id="2414" xr16:uid="{29624E39-C0E6-4142-8711-CF87963A6943}" name="Connection317" type="1" refreshedVersion="0" background="1">
    <dbPr connection="DRIVER={Microsoft ODBC for Oracle};UID=TATADB;pwd=TATADB9$;SERVER=MPLUSLIV;"/>
  </connection>
  <connection id="2415" xr16:uid="{ACD46A8E-89D8-4F88-803A-07039B5215A2}" name="Connection3170" type="1" refreshedVersion="0" background="1">
    <dbPr connection="DRIVER={Microsoft ODBC for Oracle};UID=TATADB;pwd=TATADB9$;SERVER=MPLUSLIV;"/>
  </connection>
  <connection id="2416" xr16:uid="{0A2717D1-5E4C-4BE5-8ED0-DDDD85932E3D}" name="Connection3171" type="1" refreshedVersion="0" background="1">
    <dbPr connection="DRIVER={Microsoft ODBC for Oracle};UID=TATADB;pwd=TATADB9$;SERVER=MPLUSLIV;"/>
  </connection>
  <connection id="2417" xr16:uid="{BDF816BD-22DE-460D-99B0-67211CB2EAA9}" name="Connection317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418" xr16:uid="{EFCDA7C9-77FA-4A72-BE7B-42ACCC1CE392}" name="Connection3173" type="1" refreshedVersion="0" background="1">
    <dbPr connection="DRIVER={Microsoft ODBC for Oracle};UID=TATADB;pwd=TATADB9$;SERVER=MPLUSLIV;"/>
  </connection>
  <connection id="2419" xr16:uid="{617F9FE6-A3B7-4CEF-B935-8138C212D8AF}" name="Connection3174" type="1" refreshedVersion="0" background="1">
    <dbPr connection="DRIVER={Microsoft ODBC for Oracle};UID=TATADB;pwd=TATADB9$;SERVER=MPLUSLIV;"/>
  </connection>
  <connection id="2420" xr16:uid="{E7E76D69-EC45-4BBD-AF28-015D8C9A81DA}" name="Connection3175" type="1" refreshedVersion="0" background="1">
    <dbPr connection="DRIVER={Microsoft ODBC for Oracle};UID=TATADB;pwd=TATADB9$;SERVER=MPLUSLIV;"/>
  </connection>
  <connection id="2421" xr16:uid="{D76BEBAB-9D67-47F9-8744-0A1A1A14694D}" name="Connection3176" type="1" refreshedVersion="0" background="1">
    <dbPr connection="DRIVER={Microsoft ODBC for Oracle};UID=TATADB;pwd=TATADB9$;SERVER=MPLUSLIV;"/>
  </connection>
  <connection id="2422" xr16:uid="{F1359AD9-0C24-4621-89DE-D628A0B2842A}" name="Connection3177" type="1" refreshedVersion="0" background="1">
    <dbPr connection="DRIVER={Microsoft ODBC for Oracle};UID=TATADB;pwd=TATADB9$;SERVER=MPLUSLIV;"/>
  </connection>
  <connection id="2423" xr16:uid="{73AD568F-62F3-428A-9F01-0A305F1BB4C4}" name="Connection3178" type="1" refreshedVersion="0" background="1">
    <dbPr connection="DRIVER={Microsoft ODBC for Oracle};UID=TATADB;pwd=TATADB9$;SERVER=MPLUSLIV;"/>
  </connection>
  <connection id="2424" xr16:uid="{5B4F00BE-0BC1-47F6-A115-98C763582E34}" name="Connection3179" type="1" refreshedVersion="0" background="1">
    <dbPr connection="DRIVER={Microsoft ODBC for Oracle};UID=TATADB;pwd=TATADB9$;SERVER=MPLUSLIV;"/>
  </connection>
  <connection id="2425" xr16:uid="{E5E0136B-826A-4162-A7A6-8711A72391C8}" name="Connection318" type="1" refreshedVersion="0" background="1">
    <dbPr connection="DRIVER={Microsoft ODBC for Oracle};UID=TATADB;pwd=TATADB9$;SERVER=MPLUSLIV;"/>
  </connection>
  <connection id="2426" xr16:uid="{E4897C47-65BB-4C27-A583-F95562C47EC8}" name="Connection3180" type="1" refreshedVersion="0" background="1">
    <dbPr connection="DRIVER={Microsoft ODBC for Oracle};UID=TATADB;pwd=TATADB9$;SERVER=MPLUSLIV;"/>
  </connection>
  <connection id="2427" xr16:uid="{1010FFD9-B788-490E-BE85-95A8C8ADBB2A}" name="Connection3181" type="1" refreshedVersion="0" background="1">
    <dbPr connection="DRIVER={Microsoft ODBC for Oracle};UID=TATADB;pwd=TATADB9$;SERVER=MPLUSLIV;"/>
  </connection>
  <connection id="2428" xr16:uid="{ED34F99D-0DCE-4AB0-953B-08B163A3F868}" name="Connection3182" type="1" refreshedVersion="0" background="1">
    <dbPr connection="DRIVER={Microsoft ODBC for Oracle};UID=TATADB;pwd=TATADB9$;SERVER=MPLUSLIV;"/>
  </connection>
  <connection id="2429" xr16:uid="{1E201DB0-4024-4162-9B8A-1C36979D90BB}" name="Connection3183" type="1" refreshedVersion="0" background="1">
    <dbPr connection="DRIVER={Microsoft ODBC for Oracle};UID=TATADB;pwd=TATADB9$;SERVER=MPLUSLIV;"/>
  </connection>
  <connection id="2430" xr16:uid="{92730F6A-341B-4D7D-85CE-E2AE2659B665}" name="Connection3184" type="1" refreshedVersion="0" background="1">
    <dbPr connection="DRIVER={Microsoft ODBC for Oracle};UID=TATADB;pwd=TATADB9$;SERVER=MPLUSLIV;"/>
  </connection>
  <connection id="2431" xr16:uid="{DFD0BC22-CE7A-4504-9AB3-08409A602BA6}" name="Connection3185" type="1" refreshedVersion="0" background="1">
    <dbPr connection="DRIVER={Microsoft ODBC for Oracle};UID=TATADB;pwd=TATADB9$;SERVER=MPLUSLIV;"/>
  </connection>
  <connection id="2432" xr16:uid="{FF4C2BAC-F705-4065-A0D2-68E81653675C}" name="Connection3186" type="1" refreshedVersion="0" background="1">
    <dbPr connection="DRIVER={Microsoft ODBC for Oracle};UID=TATADB;pwd=TATADB9$;SERVER=MPLUSLIV;"/>
  </connection>
  <connection id="2433" xr16:uid="{EBED8806-02DE-4803-AD39-B67087004C51}" name="Connection318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434" xr16:uid="{7E9586AB-4361-4A3A-8B65-228E60651A81}" name="Connection3188" type="1" refreshedVersion="0" background="1">
    <dbPr connection="DRIVER={Microsoft ODBC for Oracle};UID=TATADB;pwd=TATADB9$;SERVER=MPLUSLIV;"/>
  </connection>
  <connection id="2435" xr16:uid="{20A6FBA1-8664-436E-BF87-4C81FD751CFE}" name="Connection3189" type="1" refreshedVersion="0" background="1">
    <dbPr connection="DRIVER={Microsoft ODBC for Oracle};UID=TATADB;pwd=TATADB9$;SERVER=MPLUSLIV;"/>
  </connection>
  <connection id="2436" xr16:uid="{4F4DFB02-A73F-4536-AEB2-76AFE47DBCE0}" name="Connection319" type="1" refreshedVersion="0" background="1">
    <dbPr connection="DRIVER={Microsoft ODBC for Oracle};UID=TATADB;pwd=TATADB9$;SERVER=MPLUSLIV;"/>
  </connection>
  <connection id="2437" xr16:uid="{38F5232C-8795-4AFE-B456-C1D11576F9E9}" name="Connection3190" type="1" refreshedVersion="0" background="1">
    <dbPr connection="DRIVER={Microsoft ODBC for Oracle};UID=TATADB;pwd=TATADB9$;SERVER=MPLUSLIV;"/>
  </connection>
  <connection id="2438" xr16:uid="{D8E322AA-B0FC-4103-A650-BD755128B1B9}" name="Connection3191" type="1" refreshedVersion="0" background="1">
    <dbPr connection="DRIVER={Microsoft ODBC for Oracle};UID=TATADB;pwd=TATADB9$;SERVER=MPLUSLIV;"/>
  </connection>
  <connection id="2439" xr16:uid="{A087A7A6-F8C7-410A-88CC-4786EB117638}" name="Connection3192" type="1" refreshedVersion="0" background="1">
    <dbPr connection="DRIVER={Microsoft ODBC for Oracle};UID=TATADB;pwd=TATADB9$;SERVER=MPLUSLIV;"/>
  </connection>
  <connection id="2440" xr16:uid="{27561245-428B-4A5A-BF5E-ED6F6256E1E2}" name="Connection3193" type="1" refreshedVersion="0" background="1">
    <dbPr connection="DRIVER={Microsoft ODBC for Oracle};UID=TATADB;pwd=TATADB9$;SERVER=MPLUSLIV;"/>
  </connection>
  <connection id="2441" xr16:uid="{575488D0-9D4E-434B-9D00-B117D726B302}" name="Connection3194" type="1" refreshedVersion="0" background="1">
    <dbPr connection="DRIVER={Microsoft ODBC for Oracle};UID=TATADB;pwd=TATADB9$;SERVER=MPLUSLIV;"/>
  </connection>
  <connection id="2442" xr16:uid="{57C32E38-D1F8-4D91-ACC0-1E1AC2784487}" name="Connection3195" type="1" refreshedVersion="0" background="1">
    <dbPr connection="DRIVER={Microsoft ODBC for Oracle};UID=TATADB;pwd=TATADB9$;SERVER=MPLUSLIV;"/>
  </connection>
  <connection id="2443" xr16:uid="{C47CFC91-5649-4037-841F-DF7DC5B6F6EC}" name="Connection3196" type="1" refreshedVersion="0" background="1">
    <dbPr connection="DRIVER={Microsoft ODBC for Oracle};UID=TATADB;pwd=TATADB9$;SERVER=MPLUSLIV;"/>
  </connection>
  <connection id="2444" xr16:uid="{CF1A78BC-56DD-4D92-A706-59172352F062}" name="Connection3197" type="1" refreshedVersion="0" background="1">
    <dbPr connection="DRIVER={Microsoft ODBC for Oracle};UID=TATADB;pwd=TATADB9$;SERVER=MPLUSLIV;"/>
  </connection>
  <connection id="2445" xr16:uid="{0ABA7BED-FCB1-4860-B41A-14F5BA58BC3A}" name="Connection3198" type="1" refreshedVersion="0" background="1">
    <dbPr connection="DRIVER={Microsoft ODBC for Oracle};UID=TATADB;pwd=TATADB9$;SERVER=MPLUSLIV;"/>
  </connection>
  <connection id="2446" xr16:uid="{159DEB21-56BC-45A3-B1F2-05DFCC16DF39}" name="Connection3199" type="1" refreshedVersion="0" background="1">
    <dbPr connection="DRIVER={Microsoft ODBC for Oracle};UID=TATADB;pwd=TATADB9$;SERVER=MPLUSLIV;"/>
  </connection>
  <connection id="2447" xr16:uid="{050705F7-4641-4F1F-BE78-C9CFDCD98715}" name="Connection32" type="1" refreshedVersion="0" background="1">
    <dbPr connection="DRIVER={Microsoft ODBC for Oracle};UID=TATADB;pwd=TATADB9$;SERVER=MPLUSLIV;"/>
  </connection>
  <connection id="2448" xr16:uid="{D4014556-8EAF-4EFE-9FAF-D7207244B5C0}" name="Connection320" type="1" refreshedVersion="0" background="1">
    <dbPr connection="DRIVER={Microsoft ODBC for Oracle};UID=TATADB;pwd=TATADB9$;SERVER=MPLUSLIV;"/>
  </connection>
  <connection id="2449" xr16:uid="{C534464F-8366-4701-B5A0-22925AD62293}" name="Connection320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450" xr16:uid="{2479FA24-D81D-4F6E-826F-EEA32DC48696}" name="Connection320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451" xr16:uid="{A5206FBE-B631-4902-95C0-A7CE83029D94}" name="Connection3202" type="1" refreshedVersion="0" background="1">
    <dbPr connection="DRIVER={Microsoft ODBC for Oracle};UID=TATADB;pwd=TATADB9$;SERVER=MPLUSLIV;"/>
  </connection>
  <connection id="2452" xr16:uid="{1733D3E2-44E7-467B-97CF-E907BF740B72}" name="Connection3203" type="1" refreshedVersion="0" background="1">
    <dbPr connection="DRIVER={Microsoft ODBC for Oracle};UID=TATADB;pwd=TATADB9$;SERVER=MPLUSLIV;"/>
  </connection>
  <connection id="2453" xr16:uid="{F9029B0F-CC83-4C1E-8C27-928B4D0D911E}" name="Connection3204" type="1" refreshedVersion="0" background="1">
    <dbPr connection="DRIVER={Microsoft ODBC for Oracle};UID=TATADB;pwd=TATADB9$;SERVER=MPLUSLIV;"/>
  </connection>
  <connection id="2454" xr16:uid="{CD8643BC-BA8D-4FFF-8430-0AAE2E86D914}" name="Connection3205" type="1" refreshedVersion="0" background="1">
    <dbPr connection="DRIVER={Microsoft ODBC for Oracle};UID=TATADB;pwd=TATADB9$;SERVER=MPLUSLIV;"/>
  </connection>
  <connection id="2455" xr16:uid="{251A2A83-0687-47E3-9C9D-FEC0D0D119C2}" name="Connection3206" type="1" refreshedVersion="0" background="1">
    <dbPr connection="DRIVER={Microsoft ODBC for Oracle};UID=TATADB;pwd=TATADB9$;SERVER=MPLUSLIV;"/>
  </connection>
  <connection id="2456" xr16:uid="{4962C736-BE37-473A-B437-B75107027C80}" name="Connection3207" type="1" refreshedVersion="0" background="1">
    <dbPr connection="DRIVER={Microsoft ODBC for Oracle};UID=TATADB;pwd=TATADB9$;SERVER=MPLUSLIV;"/>
  </connection>
  <connection id="2457" xr16:uid="{81EA5F6B-FE5D-498E-9E6B-E4873DAF5870}" name="Connection3208" type="1" refreshedVersion="0" background="1">
    <dbPr connection="DRIVER={Microsoft ODBC for Oracle};UID=TATADB;pwd=TATADB9$;SERVER=MPLUSLIV;"/>
  </connection>
  <connection id="2458" xr16:uid="{9B977892-520E-46CB-92DC-0B5E2C2A1232}" name="Connection3209" type="1" refreshedVersion="0" background="1">
    <dbPr connection="DRIVER={Microsoft ODBC for Oracle};UID=TATADB;pwd=TATADB9$;SERVER=MPLUSLIV;"/>
  </connection>
  <connection id="2459" xr16:uid="{8605F7B7-1216-4623-A144-B602A2712CFB}" name="Connection321" type="1" refreshedVersion="0" background="1">
    <dbPr connection="DRIVER={Microsoft ODBC for Oracle};UID=TATADB;pwd=TATADB9$;SERVER=MPLUSLIV;"/>
  </connection>
  <connection id="2460" xr16:uid="{F93DDBB9-2679-40A4-ADA9-01A8B046A819}" name="Connection3210" type="1" refreshedVersion="0" background="1">
    <dbPr connection="DRIVER={Microsoft ODBC for Oracle};UID=TATADB;pwd=TATADB9$;SERVER=MPLUSLIV;"/>
  </connection>
  <connection id="2461" xr16:uid="{D8CF31E4-1BF2-488F-8238-F8A4A1CE7790}" name="Connection3211" type="1" refreshedVersion="0" background="1">
    <dbPr connection="DRIVER={Microsoft ODBC for Oracle};UID=TATADB;pwd=TATADB9$;SERVER=MPLUSLIV;"/>
  </connection>
  <connection id="2462" xr16:uid="{854B6539-73D7-4E3F-B042-90BDBEF72D8B}" name="Connection3212" type="1" refreshedVersion="0" background="1">
    <dbPr connection="DRIVER={Microsoft ODBC for Oracle};UID=TATADB;pwd=TATADB9$;SERVER=MPLUSLIV;"/>
  </connection>
  <connection id="2463" xr16:uid="{9908E6D4-2048-4D73-B123-AE9670F21125}" name="Connection3213" type="1" refreshedVersion="0" background="1">
    <dbPr connection="DRIVER={Microsoft ODBC for Oracle};UID=TATADB;pwd=TATADB9$;SERVER=MPLUSLIV;"/>
  </connection>
  <connection id="2464" xr16:uid="{43491639-835B-40B6-B0AF-72C22FC1BFAD}" name="Connection321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465" xr16:uid="{8DE14D16-551A-42A3-A5AE-FA960E19B6C7}" name="Connection321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466" xr16:uid="{65486917-A2F8-4AA3-A523-B521201AAFB1}" name="Connection3216" type="1" refreshedVersion="0" background="1">
    <dbPr connection="DRIVER={Microsoft ODBC for Oracle};UID=TATADB;pwd=TATADB9$;SERVER=MPLUSLIV;"/>
  </connection>
  <connection id="2467" xr16:uid="{F1478FF0-BC5D-441D-A1DA-E7B7505913DC}" name="Connection3217" type="1" refreshedVersion="0" background="1">
    <dbPr connection="DRIVER={Microsoft ODBC for Oracle};UID=TATADB;pwd=TATADB9$;SERVER=MPLUSLIV;"/>
  </connection>
  <connection id="2468" xr16:uid="{0DFB060F-9900-4DA9-BC63-8F274428FB7F}" name="Connection3218" type="1" refreshedVersion="0" background="1">
    <dbPr connection="DRIVER={Microsoft ODBC for Oracle};UID=TATADB;pwd=TATADB9$;SERVER=MPLUSLIV;"/>
  </connection>
  <connection id="2469" xr16:uid="{8D12D638-5D63-4161-8A91-5D9DD6E9EE29}" name="Connection3219" type="1" refreshedVersion="0" background="1">
    <dbPr connection="DRIVER={Microsoft ODBC for Oracle};UID=TATADB;pwd=TATADB9$;SERVER=MPLUSLIV;"/>
  </connection>
  <connection id="2470" xr16:uid="{0ECB1136-189E-4234-97CD-70208B340D47}" name="Connection322" type="1" refreshedVersion="0" background="1">
    <dbPr connection="DRIVER={Microsoft ODBC for Oracle};UID=TATADB;pwd=TATADB9$;SERVER=MPLUSLIV;"/>
  </connection>
  <connection id="2471" xr16:uid="{7A979696-A1DC-4E44-98BF-D9FB51639FDA}" name="Connection3220" type="1" refreshedVersion="0" background="1">
    <dbPr connection="DRIVER={Microsoft ODBC for Oracle};UID=TATADB;pwd=TATADB9$;SERVER=MPLUSLIV;"/>
  </connection>
  <connection id="2472" xr16:uid="{ADDA4868-AE80-4932-92E2-EE51133D803D}" name="Connection3221" type="1" refreshedVersion="0" background="1">
    <dbPr connection="DRIVER={Microsoft ODBC for Oracle};UID=TATADB;pwd=TATADB9$;SERVER=MPLUSLIV;"/>
  </connection>
  <connection id="2473" xr16:uid="{6ABA6B8F-2A08-4C33-A0BD-5AE3E9A4613F}" name="Connection3222" type="1" refreshedVersion="0" background="1">
    <dbPr connection="DRIVER={Microsoft ODBC for Oracle};UID=TATADB;pwd=TATADB9$;SERVER=MPLUSLIV;"/>
  </connection>
  <connection id="2474" xr16:uid="{58248A19-8DCD-4627-A4BC-02107D5D43CB}" name="Connection3223" type="1" refreshedVersion="0" background="1">
    <dbPr connection="DRIVER={Microsoft ODBC for Oracle};UID=TATADB;pwd=TATADB9$;SERVER=MPLUSLIV;"/>
  </connection>
  <connection id="2475" xr16:uid="{FC6B0DD6-89D9-4445-9598-30783485910A}" name="Connection3224" type="1" refreshedVersion="0" background="1">
    <dbPr connection="DRIVER={Microsoft ODBC for Oracle};UID=TATADB;pwd=TATADB9$;SERVER=MPLUSLIV;"/>
  </connection>
  <connection id="2476" xr16:uid="{F767DE5E-8AE4-4380-A1C0-F652E3FA405C}" name="Connection3225" type="1" refreshedVersion="0" background="1">
    <dbPr connection="DRIVER={Microsoft ODBC for Oracle};UID=TATADB;pwd=TATADB9$;SERVER=MPLUSLIV;"/>
  </connection>
  <connection id="2477" xr16:uid="{03B8A1AC-5902-4240-97A2-545DB3D1647B}" name="Connection3226" type="1" refreshedVersion="0" background="1">
    <dbPr connection="DRIVER={Microsoft ODBC for Oracle};UID=TATADB;pwd=TATADB9$;SERVER=MPLUSLIV;"/>
  </connection>
  <connection id="2478" xr16:uid="{C3A31B0C-A3CA-4052-A7AA-7A837F0BFFFE}" name="Connection3227" type="1" refreshedVersion="0" background="1">
    <dbPr connection="DRIVER={Microsoft ODBC for Oracle};UID=TATADB;pwd=TATADB9$;SERVER=MPLUSLIV;"/>
  </connection>
  <connection id="2479" xr16:uid="{A2B73C10-5983-42E5-8EBF-CB9D0C8FE8F1}" name="Connection322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480" xr16:uid="{A7485BC9-ECDE-414D-BC2E-25423AC0DEAB}" name="Connection3229"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OF' _x000d_ and LAST_NET_ASSETS&gt;1 and f.SCHCLASS='GLOBAL'_x000d_and WEEKEND_DT='30 Sep 2026' and a.ASSET_TYPE in('16','17','19','20','22','03','15'))  _x000d_where MKTVAL &gt; 0 order by 6 desc"/>
  </connection>
  <connection id="2481" xr16:uid="{79BBD859-8B94-4F89-8DB6-9BF7BC6221AD}" name="Connection323" type="1" refreshedVersion="0" background="1">
    <dbPr connection="DRIVER={Microsoft ODBC for Oracle};UID=TATADB;pwd=TATADB9$;SERVER=MPLUSLIV;"/>
  </connection>
  <connection id="2482" xr16:uid="{7FC3E14C-A4D0-4CB6-8DB4-EEF92E1A19C3}" name="Connection3230" type="1" refreshedVersion="0" background="1">
    <dbPr connection="DRIVER={Microsoft ODBC for Oracle};UID=TATADB;pwd=TATADB9$;SERVER=MPLUSLIV;"/>
  </connection>
  <connection id="2483" xr16:uid="{4F80E219-393B-439F-9388-5182D43A4670}" name="Connection3231" type="1" refreshedVersion="0" background="1">
    <dbPr connection="DRIVER={Microsoft ODBC for Oracle};UID=TATADB;pwd=TATADB9$;SERVER=MPLUSLIV;"/>
  </connection>
  <connection id="2484" xr16:uid="{C93A3F20-86BE-4C6C-B656-FF0EAF0C3C7A}" name="Connection3232" type="1" refreshedVersion="0" background="1">
    <dbPr connection="DRIVER={Microsoft ODBC for Oracle};UID=TATADB;pwd=TATADB9$;SERVER=MPLUSLIV;"/>
  </connection>
  <connection id="2485" xr16:uid="{336B6949-1B08-4F5A-A12C-DF6C802137BF}" name="Connection3233" type="1" refreshedVersion="0" background="1">
    <dbPr connection="DRIVER={Microsoft ODBC for Oracle};UID=TATADB;pwd=TATADB9$;SERVER=MPLUSLIV;"/>
  </connection>
  <connection id="2486" xr16:uid="{518EAD03-C7C1-4061-97FE-451472B2EB3D}" name="Connection3234" type="1" refreshedVersion="0" background="1">
    <dbPr connection="DRIVER={Microsoft ODBC for Oracle};UID=TATADB;pwd=TATADB9$;SERVER=MPLUSLIV;"/>
  </connection>
  <connection id="2487" xr16:uid="{EE5AA605-3161-4C32-ABF6-7B8B52ED6A59}" name="Connection3235" type="1" refreshedVersion="0" background="1">
    <dbPr connection="DRIVER={Microsoft ODBC for Oracle};UID=TATADB;pwd=TATADB9$;SERVER=MPLUSLIV;"/>
  </connection>
  <connection id="2488" xr16:uid="{C27A6687-1A00-4038-86B6-0225ABAD9BEF}" name="Connection3236" type="1" refreshedVersion="0" background="1">
    <dbPr connection="DRIVER={Microsoft ODBC for Oracle};UID=TATADB;pwd=TATADB9$;SERVER=MPLUSLIV;"/>
  </connection>
  <connection id="2489" xr16:uid="{269C96D0-183D-40A0-B232-E8CE08479F20}" name="Connection3237" type="1" refreshedVersion="0" background="1">
    <dbPr connection="DRIVER={Microsoft ODBC for Oracle};UID=TATADB;pwd=TATADB9$;SERVER=MPLUSLIV;"/>
  </connection>
  <connection id="2490" xr16:uid="{765AE07F-70F4-4CD6-ADEB-A17E38E4C72C}" name="Connection3238" type="1" refreshedVersion="0" background="1">
    <dbPr connection="DRIVER={Microsoft ODBC for Oracle};UID=TATADB;pwd=TATADB9$;SERVER=MPLUSLIV;"/>
  </connection>
  <connection id="2491" xr16:uid="{4EAF4CAF-4A31-4653-B04B-CD61543D278C}" name="Connection3239" type="1" refreshedVersion="0" background="1">
    <dbPr connection="DRIVER={Microsoft ODBC for Oracle};UID=TATADB;pwd=TATADB9$;SERVER=MPLUSLIV;"/>
  </connection>
  <connection id="2492" xr16:uid="{424CFD1A-24BD-4736-8290-6CBF89CC66D8}" name="Connection324" type="1" refreshedVersion="0" background="1">
    <dbPr connection="DRIVER={Microsoft ODBC for Oracle};UID=TATADB;pwd=TATADB9$;SERVER=MPLUSLIV;"/>
  </connection>
  <connection id="2493" xr16:uid="{DDF5BD7F-2BC2-4550-A043-2C88BDFEA5F4}" name="Connection3240" type="1" refreshedVersion="0" background="1">
    <dbPr connection="DRIVER={Microsoft ODBC for Oracle};UID=TATADB;pwd=TATADB9$;SERVER=MPLUSLIV;"/>
  </connection>
  <connection id="2494" xr16:uid="{16456660-95E6-4EA5-A530-0ABCAAA7DEB9}" name="Connection3241" type="1" refreshedVersion="0" background="1">
    <dbPr connection="DRIVER={Microsoft ODBC for Oracle};UID=TATADB;pwd=TATADB9$;SERVER=MPLUSLIV;"/>
  </connection>
  <connection id="2495" xr16:uid="{8DF08D50-ADCB-4605-94FB-8F1C541CB990}" name="Connection324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496" xr16:uid="{942C9015-057E-4291-A4D2-259740F2426A}" name="Connection324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497" xr16:uid="{DF085461-5143-464B-8FC3-BC5E8D65494B}" name="Connection3244" type="1" refreshedVersion="0" background="1">
    <dbPr connection="DRIVER={Microsoft ODBC for Oracle};UID=TATADB;pwd=TATADB9$;SERVER=MPLUSLIV;"/>
  </connection>
  <connection id="2498" xr16:uid="{93DC8AC7-CACC-4832-8687-7826794B5792}" name="Connection3245" type="1" refreshedVersion="0" background="1">
    <dbPr connection="DRIVER={Microsoft ODBC for Oracle};UID=TATADB;pwd=TATADB9$;SERVER=MPLUSLIV;"/>
  </connection>
  <connection id="2499" xr16:uid="{5D0F9B91-14B7-47DF-9636-4F295A017EC2}" name="Connection3246" type="1" refreshedVersion="0" background="1">
    <dbPr connection="DRIVER={Microsoft ODBC for Oracle};UID=TATADB;pwd=TATADB9$;SERVER=MPLUSLIV;"/>
  </connection>
  <connection id="2500" xr16:uid="{E389BEC9-8EAE-4AFE-937D-BCDD712F3C24}" name="Connection3247" type="1" refreshedVersion="0" background="1">
    <dbPr connection="DRIVER={Microsoft ODBC for Oracle};UID=TATADB;pwd=TATADB9$;SERVER=MPLUSLIV;"/>
  </connection>
  <connection id="2501" xr16:uid="{10323A51-D9CE-4696-9618-63B412FE04AE}" name="Connection3248" type="1" refreshedVersion="0" background="1">
    <dbPr connection="DRIVER={Microsoft ODBC for Oracle};UID=TATADB;pwd=TATADB9$;SERVER=MPLUSLIV;"/>
  </connection>
  <connection id="2502" xr16:uid="{7778F44A-44E7-47F2-8223-E8558108D9BE}" name="Connection3249" type="1" refreshedVersion="0" background="1">
    <dbPr connection="DRIVER={Microsoft ODBC for Oracle};UID=TATADB;pwd=TATADB9$;SERVER=MPLUSLIV;"/>
  </connection>
  <connection id="2503" xr16:uid="{0F628362-A2B0-41FF-9C91-95D0D98C09FA}" name="Connection325" type="1" refreshedVersion="0" background="1">
    <dbPr connection="DRIVER={Microsoft ODBC for Oracle};UID=TATADB;pwd=TATADB9$;SERVER=MPLUSLIV;"/>
  </connection>
  <connection id="2504" xr16:uid="{3B33570C-838F-4AE8-B14B-79BFE9687682}" name="Connection3250" type="1" refreshedVersion="0" background="1">
    <dbPr connection="DRIVER={Microsoft ODBC for Oracle};UID=TATADB;pwd=TATADB9$;SERVER=MPLUSLIV;"/>
  </connection>
  <connection id="2505" xr16:uid="{34D958B4-DF76-4574-8B3D-5A29817FBF4A}" name="Connection3251" type="1" refreshedVersion="0" background="1">
    <dbPr connection="DRIVER={Microsoft ODBC for Oracle};UID=TATADB;pwd=TATADB9$;SERVER=MPLUSLIV;"/>
  </connection>
  <connection id="2506" xr16:uid="{F51A303B-1EAF-441C-96AB-4DF3356BA6C0}" name="Connection3252" type="1" refreshedVersion="0" background="1">
    <dbPr connection="DRIVER={Microsoft ODBC for Oracle};UID=TATADB;pwd=TATADB9$;SERVER=MPLUSLIV;"/>
  </connection>
  <connection id="2507" xr16:uid="{C8756EAA-76D9-479B-8936-0796DDC160D2}" name="Connection3253" type="1" refreshedVersion="0" background="1">
    <dbPr connection="DRIVER={Microsoft ODBC for Oracle};UID=TATADB;pwd=TATADB9$;SERVER=MPLUSLIV;"/>
  </connection>
  <connection id="2508" xr16:uid="{D0A9335D-4135-4FFA-AB4C-9F3803ED7629}" name="Connection3254" type="1" refreshedVersion="0" background="1">
    <dbPr connection="DRIVER={Microsoft ODBC for Oracle};UID=TATADB;pwd=TATADB9$;SERVER=MPLUSLIV;"/>
  </connection>
  <connection id="2509" xr16:uid="{6CBEC6F4-EC19-4438-A8A9-34290FE44789}" name="Connection3255" type="1" refreshedVersion="0" background="1">
    <dbPr connection="DRIVER={Microsoft ODBC for Oracle};UID=TATADB;pwd=TATADB9$;SERVER=MPLUSLIV;"/>
  </connection>
  <connection id="2510" xr16:uid="{237C3C85-CFFD-4058-91AD-96FA4CD8B4F7}" name="Connection325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511" xr16:uid="{D24B8972-DEA9-4C51-ADC5-32F1F15C7FBF}" name="Connection325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512" xr16:uid="{7F974839-4950-4A3D-AADD-426949AC4204}" name="Connection3258" type="1" refreshedVersion="0" background="1">
    <dbPr connection="DRIVER={Microsoft ODBC for Oracle};UID=TATADB;pwd=TATADB9$;SERVER=MPLUSLIV;"/>
  </connection>
  <connection id="2513" xr16:uid="{35977904-233A-4CFF-947F-9F6E78FC2619}" name="Connection3259" type="1" refreshedVersion="0" background="1">
    <dbPr connection="DRIVER={Microsoft ODBC for Oracle};UID=TATADB;pwd=TATADB9$;SERVER=MPLUSLIV;"/>
  </connection>
  <connection id="2514" xr16:uid="{BF310C3F-3E78-49E4-B457-70AFA4F522E4}" name="Connection326" type="1" refreshedVersion="0" background="1">
    <dbPr connection="DRIVER={Microsoft ODBC for Oracle};UID=TATADB;pwd=TATADB9$;SERVER=MPLUSLIV;"/>
  </connection>
  <connection id="2515" xr16:uid="{DCCE6B9E-93DF-466D-88C1-D5689D7A9465}" name="Connection3260" type="1" refreshedVersion="0" background="1">
    <dbPr connection="DRIVER={Microsoft ODBC for Oracle};UID=TATADB;pwd=TATADB9$;SERVER=MPLUSLIV;"/>
  </connection>
  <connection id="2516" xr16:uid="{8B66E99C-BD98-46B8-84E5-D47619C24FC0}" name="Connection3261" type="1" refreshedVersion="0" background="1">
    <dbPr connection="DRIVER={Microsoft ODBC for Oracle};UID=TATADB;pwd=TATADB9$;SERVER=MPLUSLIV;"/>
  </connection>
  <connection id="2517" xr16:uid="{3AD7D707-2F4E-4703-8B2C-1D7702445D7D}" name="Connection3262" type="1" refreshedVersion="0" background="1">
    <dbPr connection="DRIVER={Microsoft ODBC for Oracle};UID=TATADB;pwd=TATADB9$;SERVER=MPLUSLIV;"/>
  </connection>
  <connection id="2518" xr16:uid="{E618C53B-B713-40BF-99F2-056F031F539E}" name="Connection3263" type="1" refreshedVersion="0" background="1">
    <dbPr connection="DRIVER={Microsoft ODBC for Oracle};UID=TATADB;pwd=TATADB9$;SERVER=MPLUSLIV;"/>
  </connection>
  <connection id="2519" xr16:uid="{14AD02F4-5E3A-4F00-B879-EC523084C5DD}" name="Connection3264" type="1" refreshedVersion="0" background="1">
    <dbPr connection="DRIVER={Microsoft ODBC for Oracle};UID=TATADB;pwd=TATADB9$;SERVER=MPLUSLIV;"/>
  </connection>
  <connection id="2520" xr16:uid="{A3E2CB70-700A-46E8-9700-54DC826F9E2E}" name="Connection3265" type="1" refreshedVersion="0" background="1">
    <dbPr connection="DRIVER={Microsoft ODBC for Oracle};UID=TATADB;pwd=TATADB9$;SERVER=MPLUSLIV;"/>
  </connection>
  <connection id="2521" xr16:uid="{41672094-4F32-49BB-B20D-2047A200AEB0}" name="Connection3266" type="1" refreshedVersion="0" background="1">
    <dbPr connection="DRIVER={Microsoft ODBC for Oracle};UID=TATADB;pwd=TATADB9$;SERVER=MPLUSLIV;"/>
  </connection>
  <connection id="2522" xr16:uid="{27F451FD-E41D-4560-A025-9F385DD8BDB4}" name="Connection3267" type="1" refreshedVersion="0" background="1">
    <dbPr connection="DRIVER={Microsoft ODBC for Oracle};UID=TATADB;pwd=TATADB9$;SERVER=MPLUSLIV;"/>
  </connection>
  <connection id="2523" xr16:uid="{E9CD3A93-3026-4C14-9D44-1515864D9EC4}" name="Connection3268" type="1" refreshedVersion="0" background="1">
    <dbPr connection="DRIVER={Microsoft ODBC for Oracle};UID=TATADB;pwd=TATADB9$;SERVER=MPLUSLIV;"/>
  </connection>
  <connection id="2524" xr16:uid="{DD2F06B3-1AF2-4DFB-819F-5294D568E362}" name="Connection3269" type="1" refreshedVersion="0" background="1">
    <dbPr connection="DRIVER={Microsoft ODBC for Oracle};UID=TATADB;pwd=TATADB9$;SERVER=MPLUSLIV;"/>
  </connection>
  <connection id="2525" xr16:uid="{58A19C33-04C1-4ED3-863C-8C173DDE74A1}" name="Connection327" type="1" refreshedVersion="0" background="1">
    <dbPr connection="DRIVER={Microsoft ODBC for Oracle};UID=TATADB;pwd=TATADB9$;SERVER=MPLUSLIV;"/>
  </connection>
  <connection id="2526" xr16:uid="{FD07A562-5C3A-41A4-AC39-65CC67B40FF0}" name="Connection327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527" xr16:uid="{9639DD18-E352-4A11-B083-D898E3E732E9}" name="Connection32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RSFC' _x000d_ _x000d_and WEEKEND_DT='30 Sep 2026' and a.ASSET_TYPE in ('01','45','51','56','57','59')  _x000d_and a.schclass='GLOBAL' and a.security is not null and a.UNITS&gt;0   and LAST_NET_ASSETS&gt;1 and f.schclass='GLOBAL' ) _x000d_where units &gt; 0 _x000d_order by 6 desc"/>
  </connection>
  <connection id="2528" xr16:uid="{687309DD-6B09-4BA0-B23E-AE7A1301113D}" name="Connection3272" type="1" refreshedVersion="0" background="1">
    <dbPr connection="DRIVER={Microsoft ODBC for Oracle};UID=TATADB;pwd=TATADB9$;SERVER=MPLUSLIV;"/>
  </connection>
  <connection id="2529" xr16:uid="{7B22881B-09D1-43EC-98B4-2571EFA71B0E}" name="Connection3273" type="1" refreshedVersion="0" background="1">
    <dbPr connection="DRIVER={Microsoft ODBC for Oracle};UID=TATADB;pwd=TATADB9$;SERVER=MPLUSLIV;"/>
  </connection>
  <connection id="2530" xr16:uid="{84DB96AD-11CF-4613-85FD-0C146E80B902}" name="Connection3274" type="1" refreshedVersion="0" background="1">
    <dbPr connection="DRIVER={Microsoft ODBC for Oracle};UID=TATADB;pwd=TATADB9$;SERVER=MPLUSLIV;"/>
  </connection>
  <connection id="2531" xr16:uid="{28B92D9A-95FA-4EE2-8F5E-27EB5B0D0DF7}" name="Connection3275" type="1" refreshedVersion="0" background="1">
    <dbPr connection="DRIVER={Microsoft ODBC for Oracle};UID=TATADB;pwd=TATADB9$;SERVER=MPLUSLIV;"/>
  </connection>
  <connection id="2532" xr16:uid="{3CE17A96-868F-4B29-AFAF-17344CBF1781}" name="Connection3276" type="1" refreshedVersion="0" background="1">
    <dbPr connection="DRIVER={Microsoft ODBC for Oracle};UID=TATADB;pwd=TATADB9$;SERVER=MPLUSLIV;"/>
  </connection>
  <connection id="2533" xr16:uid="{DCCF3B13-57F3-4B51-9DC4-4A56A6DC185F}" name="Connection3277" type="1" refreshedVersion="0" background="1">
    <dbPr connection="DRIVER={Microsoft ODBC for Oracle};UID=TATADB;pwd=TATADB9$;SERVER=MPLUSLIV;"/>
  </connection>
  <connection id="2534" xr16:uid="{C04663BE-E156-472D-B265-7819D861C092}" name="Connection3278" type="1" refreshedVersion="0" background="1">
    <dbPr connection="DRIVER={Microsoft ODBC for Oracle};UID=TATADB;pwd=TATADB9$;SERVER=MPLUSLIV;"/>
  </connection>
  <connection id="2535" xr16:uid="{5536C651-1789-49CF-99B0-C657A324B390}" name="Connection3279" type="1" refreshedVersion="0" background="1">
    <dbPr connection="DRIVER={Microsoft ODBC for Oracle};UID=TATADB;pwd=TATADB9$;SERVER=MPLUSLIV;"/>
  </connection>
  <connection id="2536" xr16:uid="{3E59D8FA-6C49-4EF8-B9AC-609D94D61715}" name="Connection328" type="1" refreshedVersion="0" background="1">
    <dbPr connection="DRIVER={Microsoft ODBC for Oracle};UID=TATADB;pwd=TATADB9$;SERVER=MPLUSLIV;"/>
  </connection>
  <connection id="2537" xr16:uid="{AFD16DD8-B23C-41FD-8551-E37B1B30E0F9}" name="Connection3280" type="1" refreshedVersion="0" background="1">
    <dbPr connection="DRIVER={Microsoft ODBC for Oracle};UID=TATADB;pwd=TATADB9$;SERVER=MPLUSLIV;"/>
  </connection>
  <connection id="2538" xr16:uid="{BBFA6624-1721-4D0F-8613-37EC28A7E547}" name="Connection3281" type="1" refreshedVersion="0" background="1">
    <dbPr connection="DRIVER={Microsoft ODBC for Oracle};UID=TATADB;pwd=TATADB9$;SERVER=MPLUSLIV;"/>
  </connection>
  <connection id="2539" xr16:uid="{ADB183EC-978C-41F2-A45D-67A2826EC2C8}" name="Connection3282" type="1" refreshedVersion="0" background="1">
    <dbPr connection="DRIVER={Microsoft ODBC for Oracle};UID=TATADB;pwd=TATADB9$;SERVER=MPLUSLIV;"/>
  </connection>
  <connection id="2540" xr16:uid="{F7FCFF3F-671D-47BF-AE4E-90CCD570EAE7}" name="Connection3283" type="1" refreshedVersion="0" background="1">
    <dbPr connection="DRIVER={Microsoft ODBC for Oracle};UID=TATADB;pwd=TATADB9$;SERVER=MPLUSLIV;"/>
  </connection>
  <connection id="2541" xr16:uid="{20320656-FC9A-4C6B-80CA-16D6072FDE6D}" name="Connection328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RSFC'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RSFC' group by app_refer,value_date _x000d_) f  on f.app_refer=a.deal_ID _x000d_WHERE del_date&lt;='30 Sep 2026' AND mat_date &gt;'30 Sep 2026' and  deal_stat &lt;&gt; 'MAT' and a.rectype='L'  and a.scheme='TRSFC')_x000d_order by 6 desc"/>
  </connection>
  <connection id="2542" xr16:uid="{ED7CD472-4F09-4D55-AA38-35B56F0090D2}" name="Connection328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543" xr16:uid="{8963C8DA-63E0-42C8-8D50-C860061E6AA8}" name="Connection3286" type="1" refreshedVersion="0" background="1">
    <dbPr connection="DRIVER={Microsoft ODBC for Oracle};UID=TATADB;pwd=TATADB9$;SERVER=MPLUSLIV;"/>
  </connection>
  <connection id="2544" xr16:uid="{E1243BDF-BF26-4509-9F7D-5FC2C95A75E5}" name="Connection3287" type="1" refreshedVersion="0" background="1">
    <dbPr connection="DRIVER={Microsoft ODBC for Oracle};UID=TATADB;pwd=TATADB9$;SERVER=MPLUSLIV;"/>
  </connection>
  <connection id="2545" xr16:uid="{DAEAE7D4-73DE-4A21-A910-94A9B20FA386}" name="Connection3288" type="1" refreshedVersion="0" background="1">
    <dbPr connection="DRIVER={Microsoft ODBC for Oracle};UID=TATADB;pwd=TATADB9$;SERVER=MPLUSLIV;"/>
  </connection>
  <connection id="2546" xr16:uid="{3FD34FA7-8B8B-4656-8996-441C3773FB70}" name="Connection3289" type="1" refreshedVersion="0" background="1">
    <dbPr connection="DRIVER={Microsoft ODBC for Oracle};UID=TATADB;pwd=TATADB9$;SERVER=MPLUSLIV;"/>
  </connection>
  <connection id="2547" xr16:uid="{CF2145D2-2CB5-4F4F-B580-4A879732C505}" name="Connection329" type="1" refreshedVersion="0" background="1">
    <dbPr connection="DRIVER={Microsoft ODBC for Oracle};UID=TATADB;pwd=TATADB9$;SERVER=MPLUSLIV;"/>
  </connection>
  <connection id="2548" xr16:uid="{FBCC6EE1-9537-4124-A40B-2045812D36F0}" name="Connection3290" type="1" refreshedVersion="0" background="1">
    <dbPr connection="DRIVER={Microsoft ODBC for Oracle};UID=TATADB;pwd=TATADB9$;SERVER=MPLUSLIV;"/>
  </connection>
  <connection id="2549" xr16:uid="{E1AD0D0E-A05C-4ABB-A7A1-40CBDD1E9E1E}" name="Connection3291" type="1" refreshedVersion="0" background="1">
    <dbPr connection="DRIVER={Microsoft ODBC for Oracle};UID=TATADB;pwd=TATADB9$;SERVER=MPLUSLIV;"/>
  </connection>
  <connection id="2550" xr16:uid="{642B5EF7-A3C8-448C-83C7-B505A9270134}" name="Connection3292" type="1" refreshedVersion="0" background="1">
    <dbPr connection="DRIVER={Microsoft ODBC for Oracle};UID=TATADB;pwd=TATADB9$;SERVER=MPLUSLIV;"/>
  </connection>
  <connection id="2551" xr16:uid="{B2C1224D-70A7-478E-B3DF-ECE71BE39C2A}" name="Connection3293" type="1" refreshedVersion="0" background="1">
    <dbPr connection="DRIVER={Microsoft ODBC for Oracle};UID=TATADB;pwd=TATADB9$;SERVER=MPLUSLIV;"/>
  </connection>
  <connection id="2552" xr16:uid="{A5E34723-9FBD-4FA8-9A2F-64715C543494}" name="Connection3294" type="1" refreshedVersion="0" background="1">
    <dbPr connection="DRIVER={Microsoft ODBC for Oracle};UID=TATADB;pwd=TATADB9$;SERVER=MPLUSLIV;"/>
  </connection>
  <connection id="2553" xr16:uid="{7FB61E26-F7D9-4DF9-B663-F0298A9C2AB4}" name="Connection3295" type="1" refreshedVersion="0" background="1">
    <dbPr connection="DRIVER={Microsoft ODBC for Oracle};UID=TATADB;pwd=TATADB9$;SERVER=MPLUSLIV;"/>
  </connection>
  <connection id="2554" xr16:uid="{6CA3CDA1-760D-4774-A726-5FE0C877756E}" name="Connection3296" type="1" refreshedVersion="0" background="1">
    <dbPr connection="DRIVER={Microsoft ODBC for Oracle};UID=TATADB;pwd=TATADB9$;SERVER=MPLUSLIV;"/>
  </connection>
  <connection id="2555" xr16:uid="{EA3DB596-EC64-4AD9-B475-7002B768722A}" name="Connection3297" type="1" refreshedVersion="0" background="1">
    <dbPr connection="DRIVER={Microsoft ODBC for Oracle};UID=TATADB;pwd=TATADB9$;SERVER=MPLUSLIV;"/>
  </connection>
  <connection id="2556" xr16:uid="{96DD02AE-4754-4A45-9EF4-CBC7BD4AE4B7}" name="Connection329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557" xr16:uid="{997C65DD-1F71-4545-9719-81A79E04BC57}" name="Connection329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558" xr16:uid="{1FDA17DB-4AEB-470C-ABAE-821E95CF2D9E}" name="Connection33" type="1" refreshedVersion="0" background="1">
    <dbPr connection="DRIVER={Microsoft ODBC for Oracle};UID=TATADB;pwd=TATADB9$;SERVER=MPLUSLIV;"/>
  </connection>
  <connection id="2559" xr16:uid="{0AA01F27-A987-43CB-AE7B-C8F6A634CAB2}" name="Connection330" type="1" refreshedVersion="0" background="1">
    <dbPr connection="DRIVER={Microsoft ODBC for Oracle};UID=TATADB;pwd=TATADB9$;SERVER=MPLUSLIV;"/>
  </connection>
  <connection id="2560" xr16:uid="{A5568867-72F2-4647-A18F-471985688D99}" name="Connection3300" type="1" refreshedVersion="0" background="1">
    <dbPr connection="DRIVER={Microsoft ODBC for Oracle};UID=TATADB;pwd=TATADB9$;SERVER=MPLUSLIV;"/>
  </connection>
  <connection id="2561" xr16:uid="{79389FD5-C38A-4E06-B8C3-E99ACE99B7E8}" name="Connection3301" type="1" refreshedVersion="0" background="1">
    <dbPr connection="DRIVER={Microsoft ODBC for Oracle};UID=TATADB;pwd=TATADB9$;SERVER=MPLUSLIV;"/>
  </connection>
  <connection id="2562" xr16:uid="{AAD7FC4E-AD74-47F5-9F76-CE61509F9212}" name="Connection3302" type="1" refreshedVersion="0" background="1">
    <dbPr connection="DRIVER={Microsoft ODBC for Oracle};UID=TATADB;pwd=TATADB9$;SERVER=MPLUSLIV;"/>
  </connection>
  <connection id="2563" xr16:uid="{715CC642-4350-4562-8F43-88F533942322}" name="Connection3303" type="1" refreshedVersion="0" background="1">
    <dbPr connection="DRIVER={Microsoft ODBC for Oracle};UID=TATADB;pwd=TATADB9$;SERVER=MPLUSLIV;"/>
  </connection>
  <connection id="2564" xr16:uid="{2668B323-E9B5-4E9D-8C3A-71EF1587CE54}" name="Connection3304" type="1" refreshedVersion="0" background="1">
    <dbPr connection="DRIVER={Microsoft ODBC for Oracle};UID=TATADB;pwd=TATADB9$;SERVER=MPLUSLIV;"/>
  </connection>
  <connection id="2565" xr16:uid="{EC4A2D94-6E64-4855-86DE-FAF3AC05CD5D}" name="Connection3305" type="1" refreshedVersion="0" background="1">
    <dbPr connection="DRIVER={Microsoft ODBC for Oracle};UID=TATADB;pwd=TATADB9$;SERVER=MPLUSLIV;"/>
  </connection>
  <connection id="2566" xr16:uid="{C9FCEA18-501F-4716-9D26-EC3ADC7A1C35}" name="Connection3306" type="1" refreshedVersion="0" background="1">
    <dbPr connection="DRIVER={Microsoft ODBC for Oracle};UID=TATADB;pwd=TATADB9$;SERVER=MPLUSLIV;"/>
  </connection>
  <connection id="2567" xr16:uid="{2AE76762-6241-4CB9-A671-6A3C168F0A3E}" name="Connection3307" type="1" refreshedVersion="0" background="1">
    <dbPr connection="DRIVER={Microsoft ODBC for Oracle};UID=TATADB;pwd=TATADB9$;SERVER=MPLUSLIV;"/>
  </connection>
  <connection id="2568" xr16:uid="{53BAB616-1A32-4BA4-BAD9-862D351AEAD8}" name="Connection3308" type="1" refreshedVersion="0" background="1">
    <dbPr connection="DRIVER={Microsoft ODBC for Oracle};UID=TATADB;pwd=TATADB9$;SERVER=MPLUSLIV;"/>
  </connection>
  <connection id="2569" xr16:uid="{CC69A5C8-614A-4A4C-9C3F-88D92FF2C6C5}" name="Connection3309" type="1" refreshedVersion="0" background="1">
    <dbPr connection="DRIVER={Microsoft ODBC for Oracle};UID=TATADB;pwd=TATADB9$;SERVER=MPLUSLIV;"/>
  </connection>
  <connection id="2570" xr16:uid="{A27765F1-323F-4DC9-B0AF-8E82A753B0EB}" name="Connection331" type="1" refreshedVersion="0" background="1">
    <dbPr connection="DRIVER={Microsoft ODBC for Oracle};UID=TATADB;pwd=TATADB9$;SERVER=MPLUSLIV;"/>
  </connection>
  <connection id="2571" xr16:uid="{B0D8C016-4BA1-4BA5-83EA-F6E7BB1F0FF3}" name="Connection3310" type="1" refreshedVersion="0" background="1">
    <dbPr connection="DRIVER={Microsoft ODBC for Oracle};UID=TATADB;pwd=TATADB9$;SERVER=MPLUSLIV;"/>
  </connection>
  <connection id="2572" xr16:uid="{9238EDEE-D165-4D66-A60B-826CF43BE8FA}" name="Connection3311" type="1" refreshedVersion="0" background="1">
    <dbPr connection="DRIVER={Microsoft ODBC for Oracle};UID=TATADB;pwd=TATADB9$;SERVER=MPLUSLIV;"/>
  </connection>
  <connection id="2573" xr16:uid="{87142982-A673-4A3B-A68E-3B3113792AFC}" name="Connection3312"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RSFC' _x000d_ _x000d_and WEEKEND_DT='30 Sep 2026' and a.ASSET_TYPE in('32','33') _x000d_and a.schclass='GLOBAL' and a.security is not null and a.UNITS&gt;0  and LAST_NET_ASSETS&gt;1 and f.schclass='GLOBAL' ) _x000d_where MKTVAL &gt; 0 order by 6 desc"/>
  </connection>
  <connection id="2574" xr16:uid="{3E6F3303-0AF1-4C17-9F76-43FBB8000E24}" name="Connection331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575" xr16:uid="{0A18E966-70C1-496D-9410-781A0344D64C}" name="Connection3314" type="1" refreshedVersion="0" background="1">
    <dbPr connection="DRIVER={Microsoft ODBC for Oracle};UID=TATADB;pwd=TATADB9$;SERVER=MPLUSLIV;"/>
  </connection>
  <connection id="2576" xr16:uid="{5979B51D-94E6-419C-B91B-6DA93AE441E8}" name="Connection3315" type="1" refreshedVersion="0" background="1">
    <dbPr connection="DRIVER={Microsoft ODBC for Oracle};UID=TATADB;pwd=TATADB9$;SERVER=MPLUSLIV;"/>
  </connection>
  <connection id="2577" xr16:uid="{84E7D91A-4BD2-47D7-953C-617B5152D6C1}" name="Connection3316" type="1" refreshedVersion="0" background="1">
    <dbPr connection="DRIVER={Microsoft ODBC for Oracle};UID=TATADB;pwd=TATADB9$;SERVER=MPLUSLIV;"/>
  </connection>
  <connection id="2578" xr16:uid="{1AEA2A74-D789-4C00-A502-7409D3FCB3F2}" name="Connection3317" type="1" refreshedVersion="0" background="1">
    <dbPr connection="DRIVER={Microsoft ODBC for Oracle};UID=TATADB;pwd=TATADB9$;SERVER=MPLUSLIV;"/>
  </connection>
  <connection id="2579" xr16:uid="{5211F54C-FF3B-476F-8E3B-6508E943A6E1}" name="Connection3318" type="1" refreshedVersion="0" background="1">
    <dbPr connection="DRIVER={Microsoft ODBC for Oracle};UID=TATADB;pwd=TATADB9$;SERVER=MPLUSLIV;"/>
  </connection>
  <connection id="2580" xr16:uid="{73572F7C-9CF9-45D8-A774-06881A0D3F0B}" name="Connection3319" type="1" refreshedVersion="0" background="1">
    <dbPr connection="DRIVER={Microsoft ODBC for Oracle};UID=TATADB;pwd=TATADB9$;SERVER=MPLUSLIV;"/>
  </connection>
  <connection id="2581" xr16:uid="{468706BA-C24B-47B5-90E5-100F17FE7DF9}" name="Connection332" type="1" refreshedVersion="0" background="1">
    <dbPr connection="DRIVER={Microsoft ODBC for Oracle};UID=TATADB;pwd=TATADB9$;SERVER=MPLUSLIV;"/>
  </connection>
  <connection id="2582" xr16:uid="{0A3F6704-3DFD-42E4-BD5A-70BDB38F06FD}" name="Connection3320" type="1" refreshedVersion="0" background="1">
    <dbPr connection="DRIVER={Microsoft ODBC for Oracle};UID=TATADB;pwd=TATADB9$;SERVER=MPLUSLIV;"/>
  </connection>
  <connection id="2583" xr16:uid="{F91C7A95-AA47-453B-B634-35111006D381}" name="Connection3321" type="1" refreshedVersion="0" background="1">
    <dbPr connection="DRIVER={Microsoft ODBC for Oracle};UID=TATADB;pwd=TATADB9$;SERVER=MPLUSLIV;"/>
  </connection>
  <connection id="2584" xr16:uid="{9C797D14-BE70-484B-BC83-5F0C963EDA1C}" name="Connection3322" type="1" refreshedVersion="0" background="1">
    <dbPr connection="DRIVER={Microsoft ODBC for Oracle};UID=TATADB;pwd=TATADB9$;SERVER=MPLUSLIV;"/>
  </connection>
  <connection id="2585" xr16:uid="{592D049D-85D9-44AD-9B94-41F14AC70D78}" name="Connection3323" type="1" refreshedVersion="0" background="1">
    <dbPr connection="DRIVER={Microsoft ODBC for Oracle};UID=TATADB;pwd=TATADB9$;SERVER=MPLUSLIV;"/>
  </connection>
  <connection id="2586" xr16:uid="{7729617C-A9AC-48CC-96B9-930BE5E3FA99}" name="Connection3324" type="1" refreshedVersion="0" background="1">
    <dbPr connection="DRIVER={Microsoft ODBC for Oracle};UID=TATADB;pwd=TATADB9$;SERVER=MPLUSLIV;"/>
  </connection>
  <connection id="2587" xr16:uid="{4BF43E27-2E34-48D6-90AE-ABB1215C8827}" name="Connection3325" type="1" refreshedVersion="0" background="1">
    <dbPr connection="DRIVER={Microsoft ODBC for Oracle};UID=TATADB;pwd=TATADB9$;SERVER=MPLUSLIV;"/>
  </connection>
  <connection id="2588" xr16:uid="{85A42B98-2FE9-43B5-A832-F794A0B0DB85}" name="Connection332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589" xr16:uid="{FF41417A-A5D3-4E85-8933-852312D00275}" name="Connection332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590" xr16:uid="{983CE66A-B30B-481B-8C3C-8EBE1979B9BD}" name="Connection3328" type="1" refreshedVersion="0" background="1">
    <dbPr connection="DRIVER={Microsoft ODBC for Oracle};UID=TATADB;pwd=TATADB9$;SERVER=MPLUSLIV;"/>
  </connection>
  <connection id="2591" xr16:uid="{CBB3C5C7-8860-4F1C-BC1B-A78D69C1D5EB}" name="Connection3329" type="1" refreshedVersion="0" background="1">
    <dbPr connection="DRIVER={Microsoft ODBC for Oracle};UID=TATADB;pwd=TATADB9$;SERVER=MPLUSLIV;"/>
  </connection>
  <connection id="2592" xr16:uid="{8121862C-AFE2-4484-988B-F5AA3D7F4760}" name="Connection333" type="1" refreshedVersion="0" background="1">
    <dbPr connection="DRIVER={Microsoft ODBC for Oracle};UID=TATADB;pwd=TATADB9$;SERVER=MPLUSLIV;"/>
  </connection>
  <connection id="2593" xr16:uid="{3BE109CC-F096-42E8-BDCB-94EA71914DBD}" name="Connection3330" type="1" refreshedVersion="0" background="1">
    <dbPr connection="DRIVER={Microsoft ODBC for Oracle};UID=TATADB;pwd=TATADB9$;SERVER=MPLUSLIV;"/>
  </connection>
  <connection id="2594" xr16:uid="{2491C281-696E-41AE-9CA3-4EA9F471277A}" name="Connection3331" type="1" refreshedVersion="0" background="1">
    <dbPr connection="DRIVER={Microsoft ODBC for Oracle};UID=TATADB;pwd=TATADB9$;SERVER=MPLUSLIV;"/>
  </connection>
  <connection id="2595" xr16:uid="{1D51D4CC-4011-456B-B492-01BDACDDF67D}" name="Connection333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596" xr16:uid="{9C57F541-0493-4AE4-AA98-16FACD2536BA}" name="Connection333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597" xr16:uid="{10F16C46-A836-432E-8994-976B4D251ED2}" name="Connection3334" type="1" refreshedVersion="0" background="1">
    <dbPr connection="DRIVER={Microsoft ODBC for Oracle};UID=TATADB;pwd=TATADB9$;SERVER=MPLUSLIV;"/>
  </connection>
  <connection id="2598" xr16:uid="{6CE838AF-33AA-4476-931F-C66DAC740BAE}" name="Connection33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599" xr16:uid="{28AC069E-EE06-44E2-8817-E48C9CE2BC5C}" name="Connection3336" type="1" refreshedVersion="0" background="1">
    <dbPr connection="DRIVER={Microsoft ODBC for Oracle};UID=TATADB;pwd=TATADB9$;SERVER=MPLUSLIV;"/>
  </connection>
  <connection id="2600" xr16:uid="{471A9BA7-A1ED-4DFA-9977-EA4657061CCE}" name="Connection3337" type="1" refreshedVersion="0" background="1">
    <dbPr connection="DRIVER={Microsoft ODBC for Oracle};UID=TATADB;pwd=TATADB9$;SERVER=MPLUSLIV;"/>
  </connection>
  <connection id="2601" xr16:uid="{D2848B0B-12F3-4C72-B549-543F833C3E46}" name="Connection3338" type="1" refreshedVersion="0" background="1">
    <dbPr connection="DRIVER={Microsoft ODBC for Oracle};UID=TATADB;pwd=TATADB9$;SERVER=MPLUSLIV;"/>
  </connection>
  <connection id="2602" xr16:uid="{413F5C2D-9A84-431A-8907-A1EA7CA02736}" name="Connection3339" type="1" refreshedVersion="0" background="1">
    <dbPr connection="DRIVER={Microsoft ODBC for Oracle};UID=TATADB;pwd=TATADB9$;SERVER=MPLUSLIV;"/>
  </connection>
  <connection id="2603" xr16:uid="{F8EE4794-0ED9-4EBE-B091-1730E9F2A1E0}" name="Connection334" type="1" refreshedVersion="0" background="1">
    <dbPr connection="DRIVER={Microsoft ODBC for Oracle};UID=TATADB;pwd=TATADB9$;SERVER=MPLUSLIV;"/>
  </connection>
  <connection id="2604" xr16:uid="{E20B4521-1C88-4440-965C-3668ECAAC35F}" name="Connection334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RSFC'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605" xr16:uid="{6EF84EEA-1E58-44BC-A7AC-28556774AB46}" name="Connection33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06" xr16:uid="{F5A0F52D-7998-49DB-BBF3-6AD9D001DC2C}" name="Connection3342" type="1" refreshedVersion="0" background="1">
    <dbPr connection="DRIVER={Microsoft ODBC for Oracle};UID=TATADB;pwd=TATADB9$;SERVER=MPLUSLIV;"/>
  </connection>
  <connection id="2607" xr16:uid="{2F3D1586-01CA-491B-B1CB-3F20E94640FA}" name="Connection3343" type="1" refreshedVersion="0" background="1">
    <dbPr connection="DRIVER={Microsoft ODBC for Oracle};UID=TATADB;pwd=TATADB9$;SERVER=MPLUSLIV;"/>
  </connection>
  <connection id="2608" xr16:uid="{058483D9-F7E8-4FE8-B831-3B60F600C6B2}" name="Connection3344" type="1" refreshedVersion="0" background="1">
    <dbPr connection="DRIVER={Microsoft ODBC for Oracle};UID=TATADB;pwd=TATADB9$;SERVER=MPLUSLIV;"/>
  </connection>
  <connection id="2609" xr16:uid="{165EBEE7-11FE-4BC2-9D4E-24FCE3888C82}" name="Connection3345" type="1" refreshedVersion="0" background="1">
    <dbPr connection="DRIVER={Microsoft ODBC for Oracle};UID=TATADB;pwd=TATADB9$;SERVER=MPLUSLIV;"/>
  </connection>
  <connection id="2610" xr16:uid="{FF5458EC-B918-418D-A64A-AF0D0720605C}" name="Connection3346" type="1" refreshedVersion="0" background="1">
    <dbPr connection="DRIVER={Microsoft ODBC for Oracle};UID=TATADB;pwd=TATADB9$;SERVER=MPLUSLIV;"/>
  </connection>
  <connection id="2611" xr16:uid="{05DE0F81-6646-4F9B-A68C-8E08E8F22EF9}" name="Connection3347" type="1" refreshedVersion="0" background="1">
    <dbPr connection="DRIVER={Microsoft ODBC for Oracle};UID=TATADB;pwd=TATADB9$;SERVER=MPLUSLIV;"/>
  </connection>
  <connection id="2612" xr16:uid="{D9B376B9-3471-4EBA-A835-9E2ECA4B916C}" name="Connection3348" type="1" refreshedVersion="0" background="1">
    <dbPr connection="DRIVER={Microsoft ODBC for Oracle};UID=TATADB;pwd=TATADB9$;SERVER=MPLUSLIV;"/>
  </connection>
  <connection id="2613" xr16:uid="{D43E8CC4-B6AF-4BDE-BB05-8BF483F319F4}" name="Connection3349" type="1" refreshedVersion="0" background="1">
    <dbPr connection="DRIVER={Microsoft ODBC for Oracle};UID=TATADB;pwd=TATADB9$;SERVER=MPLUSLIV;"/>
  </connection>
  <connection id="2614" xr16:uid="{AFBE8A80-4728-4FAC-860B-4BD97BA6C40E}" name="Connection335" type="1" refreshedVersion="0" background="1">
    <dbPr connection="DRIVER={Microsoft ODBC for Oracle};UID=TATADB;pwd=TATADB9$;SERVER=MPLUSLIV;"/>
  </connection>
  <connection id="2615" xr16:uid="{78F98353-3FD1-484F-B221-DCCC7455C59E}" name="Connection3350" type="1" refreshedVersion="0" background="1">
    <dbPr connection="DRIVER={Microsoft ODBC for Oracle};UID=TATADB;pwd=TATADB9$;SERVER=MPLUSLIV;"/>
  </connection>
  <connection id="2616" xr16:uid="{A42B58A0-C91C-4744-86F3-2CF1FD5EF1D2}" name="Connection3351" type="1" refreshedVersion="0" background="1">
    <dbPr connection="DRIVER={Microsoft ODBC for Oracle};UID=TATADB;pwd=TATADB9$;SERVER=MPLUSLIV;"/>
  </connection>
  <connection id="2617" xr16:uid="{6AF817AC-CEB6-4D62-8A20-3628B70D6FA5}" name="Connection3352" type="1" refreshedVersion="0" background="1">
    <dbPr connection="DRIVER={Microsoft ODBC for Oracle};UID=TATADB;pwd=TATADB9$;SERVER=MPLUSLIV;"/>
  </connection>
  <connection id="2618" xr16:uid="{AC2CBE04-3A01-464A-8235-61109CB5BB41}" name="Connection3353" type="1" refreshedVersion="0" background="1">
    <dbPr connection="DRIVER={Microsoft ODBC for Oracle};UID=TATADB;pwd=TATADB9$;SERVER=MPLUSLIV;"/>
  </connection>
  <connection id="2619" xr16:uid="{979CA3AC-6F44-445D-A6CE-A0E0820F2B7C}" name="Connection335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20" xr16:uid="{05E92D36-6AD6-4028-B2B6-A41E53C081F1}" name="Connection335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STB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STBF' group by app_refer,value_date _x000d_) f  on f.app_refer=a.deal_ID _x000d_WHERE del_date&lt;='30 Sep 2026' AND mat_date &gt;'30 Sep 2026' and  deal_stat &lt;&gt; 'MAT' and a.rectype='L'  and a.scheme='TSTBF')_x000d_order by 6 desc"/>
  </connection>
  <connection id="2621" xr16:uid="{B576D07C-4E91-4746-B62C-DE4AAFFBD7D8}" name="Connection3356" type="1" refreshedVersion="0" background="1">
    <dbPr connection="DRIVER={Microsoft ODBC for Oracle};UID=TATADB;pwd=TATADB9$;SERVER=MPLUSLIV;"/>
  </connection>
  <connection id="2622" xr16:uid="{98CB7C96-07D4-4FE9-BDB9-6C665B47DDC1}" name="Connection335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STBF' _x000d_ _x000d_and WEEKEND_DT='30 Sep 2026' and a.ASSET_TYPE in('05','06','07','09','11','12','14','25','29','34','18','52') and LISTED_Y_N='Y'  _x000d_and a.schclass='GLOBAL' and a.security is not null and a.UNITS&gt;0  and LAST_NET_ASSETS&gt;1 and f.schclass='GLOBAL' ) _x000d_where MKTVAL &gt; 0) order by 6 desc"/>
  </connection>
  <connection id="2623" xr16:uid="{674004AD-D737-4BB4-97C8-A02DCBB5F6A3}" name="Connection3358" type="1" refreshedVersion="0" background="1">
    <dbPr connection="DRIVER={Microsoft ODBC for Oracle};UID=TATADB;pwd=TATADB9$;SERVER=MPLUSLIV;"/>
  </connection>
  <connection id="2624" xr16:uid="{78C2DF1D-20B6-4EDF-B737-1C30564E625F}" name="Connection3359" type="1" refreshedVersion="0" background="1">
    <dbPr connection="DRIVER={Microsoft ODBC for Oracle};UID=TATADB;pwd=TATADB9$;SERVER=MPLUSLIV;"/>
  </connection>
  <connection id="2625" xr16:uid="{FA367A5E-81CE-4237-8704-4989D35FCBF2}" name="Connection336" type="1" refreshedVersion="0" background="1">
    <dbPr connection="DRIVER={Microsoft ODBC for Oracle};UID=TATADB;pwd=TATADB9$;SERVER=MPLUSLIV;"/>
  </connection>
  <connection id="2626" xr16:uid="{3D2DED5A-4953-4AE2-82EB-B3BBE4427BD5}" name="Connection3360" type="1" refreshedVersion="0" background="1">
    <dbPr connection="DRIVER={Microsoft ODBC for Oracle};UID=TATADB;pwd=TATADB9$;SERVER=MPLUSLIV;"/>
  </connection>
  <connection id="2627" xr16:uid="{1531FD10-1DA4-4B9A-A29F-8C7E5B04C7B7}" name="Connection3361" type="1" refreshedVersion="0" background="1">
    <dbPr connection="DRIVER={Microsoft ODBC for Oracle};UID=TATADB;pwd=TATADB9$;SERVER=MPLUSLIV;"/>
  </connection>
  <connection id="2628" xr16:uid="{302EBDD4-CA71-4420-90A2-21C0B9FBF941}" name="Connection3362" type="1" refreshedVersion="0" background="1">
    <dbPr connection="DRIVER={Microsoft ODBC for Oracle};UID=TATADB;pwd=TATADB9$;SERVER=MPLUSLIV;"/>
  </connection>
  <connection id="2629" xr16:uid="{1961FC43-6AEB-4887-AD1D-4B4F745C3D72}" name="Connection3363" type="1" refreshedVersion="0" background="1">
    <dbPr connection="DRIVER={Microsoft ODBC for Oracle};UID=TATADB;pwd=TATADB9$;SERVER=MPLUSLIV;"/>
  </connection>
  <connection id="2630" xr16:uid="{BEBD3FB1-BEBE-4224-8435-048AD5C71826}" name="Connection3364" type="1" refreshedVersion="0" background="1">
    <dbPr connection="DRIVER={Microsoft ODBC for Oracle};UID=TATADB;pwd=TATADB9$;SERVER=MPLUSLIV;"/>
  </connection>
  <connection id="2631" xr16:uid="{7FBBA258-954C-4680-BE37-CD3378C56696}" name="Connection3365" type="1" refreshedVersion="0" background="1">
    <dbPr connection="DRIVER={Microsoft ODBC for Oracle};UID=TATADB;pwd=TATADB9$;SERVER=MPLUSLIV;"/>
  </connection>
  <connection id="2632" xr16:uid="{42139299-9590-4D46-86DD-C6F081758194}" name="Connection3366" type="1" refreshedVersion="0" background="1">
    <dbPr connection="DRIVER={Microsoft ODBC for Oracle};UID=TATADB;pwd=TATADB9$;SERVER=MPLUSLIV;"/>
  </connection>
  <connection id="2633" xr16:uid="{51F9863D-ABD7-4502-A031-C25334180D10}" name="Connection3367" type="1" refreshedVersion="0" background="1">
    <dbPr connection="DRIVER={Microsoft ODBC for Oracle};UID=TATADB;pwd=TATADB9$;SERVER=MPLUSLIV;"/>
  </connection>
  <connection id="2634" xr16:uid="{1C40B4BA-E209-4918-927E-2DCBB62F41C3}" name="Connection336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635" xr16:uid="{AD9BA84D-D1D9-4ABF-88D8-76C0459DCFDF}" name="Connection3369"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STBF' _x000d_ _x000d_and WEEKEND_DT='30 Sep 2026' and a.ASSET_TYPE in('32','33') _x000d_and a.schclass='GLOBAL' and a.security is not null and a.UNITS&gt;0  and LAST_NET_ASSETS&gt;1 and f.schclass='GLOBAL' ) _x000d_where MKTVAL &gt; 0 order by 6 desc"/>
  </connection>
  <connection id="2636" xr16:uid="{D1D38B3C-A66E-4992-B039-95C704EACB37}" name="Connection337" type="1" refreshedVersion="0" background="1">
    <dbPr connection="DRIVER={Microsoft ODBC for Oracle};UID=TATADB;pwd=TATADB9$;SERVER=MPLUSLIV;"/>
  </connection>
  <connection id="2637" xr16:uid="{2FDF4997-6AA5-4D33-B7FE-58F7BD61B378}" name="Connection3370" type="1" refreshedVersion="0" background="1">
    <dbPr connection="DRIVER={Microsoft ODBC for Oracle};UID=TATADB;pwd=TATADB9$;SERVER=MPLUSLIV;"/>
  </connection>
  <connection id="2638" xr16:uid="{D8BAB35A-9040-42BD-901D-14EA1E172182}" name="Connection3371" type="1" refreshedVersion="0" background="1">
    <dbPr connection="DRIVER={Microsoft ODBC for Oracle};UID=TATADB;pwd=TATADB9$;SERVER=MPLUSLIV;"/>
  </connection>
  <connection id="2639" xr16:uid="{E28EE3C3-C7D8-416E-A6B7-2C2CFDF650A9}" name="Connection3372" type="1" refreshedVersion="0" background="1">
    <dbPr connection="DRIVER={Microsoft ODBC for Oracle};UID=TATADB;pwd=TATADB9$;SERVER=MPLUSLIV;"/>
  </connection>
  <connection id="2640" xr16:uid="{42E532D5-1352-4101-8808-F26ABC9485FA}" name="Connection3373" type="1" refreshedVersion="0" background="1">
    <dbPr connection="DRIVER={Microsoft ODBC for Oracle};UID=TATADB;pwd=TATADB9$;SERVER=MPLUSLIV;"/>
  </connection>
  <connection id="2641" xr16:uid="{CC46A97A-40FD-4BCE-8B87-646B088D7FC7}" name="Connection3374" type="1" refreshedVersion="0" background="1">
    <dbPr connection="DRIVER={Microsoft ODBC for Oracle};UID=TATADB;pwd=TATADB9$;SERVER=MPLUSLIV;"/>
  </connection>
  <connection id="2642" xr16:uid="{945556D6-85FD-4904-805C-037C0CC1CAEB}" name="Connection3375" type="1" refreshedVersion="0" background="1">
    <dbPr connection="DRIVER={Microsoft ODBC for Oracle};UID=TATADB;pwd=TATADB9$;SERVER=MPLUSLIV;"/>
  </connection>
  <connection id="2643" xr16:uid="{2ED6E613-D63D-442A-81F7-B8E3B5B3EC3E}" name="Connection3376" type="1" refreshedVersion="0" background="1">
    <dbPr connection="DRIVER={Microsoft ODBC for Oracle};UID=TATADB;pwd=TATADB9$;SERVER=MPLUSLIV;"/>
  </connection>
  <connection id="2644" xr16:uid="{ED952F83-308E-4373-BAB3-A8B11F52B170}" name="Connection3377" type="1" refreshedVersion="0" background="1">
    <dbPr connection="DRIVER={Microsoft ODBC for Oracle};UID=TATADB;pwd=TATADB9$;SERVER=MPLUSLIV;"/>
  </connection>
  <connection id="2645" xr16:uid="{E2B8B156-E0F1-47CA-B892-C7B3CE2932C2}" name="Connection3378" type="1" refreshedVersion="0" background="1">
    <dbPr connection="DRIVER={Microsoft ODBC for Oracle};UID=TATADB;pwd=TATADB9$;SERVER=MPLUSLIV;"/>
  </connection>
  <connection id="2646" xr16:uid="{E9CB7131-A70A-41C2-BF65-86D048AC9F0E}" name="Connection3379" type="1" refreshedVersion="0" background="1">
    <dbPr connection="DRIVER={Microsoft ODBC for Oracle};UID=TATADB;pwd=TATADB9$;SERVER=MPLUSLIV;"/>
  </connection>
  <connection id="2647" xr16:uid="{AD99496D-CCF7-4277-9BC6-EB3EC4698C3E}" name="Connection338" type="1" refreshedVersion="0" background="1">
    <dbPr connection="DRIVER={Microsoft ODBC for Oracle};UID=TATADB;pwd=TATADB9$;SERVER=MPLUSLIV;"/>
  </connection>
  <connection id="2648" xr16:uid="{7C6784EF-5DD7-43C8-8B2E-3A1DC74E47F7}" name="Connection3380" type="1" refreshedVersion="0" background="1">
    <dbPr connection="DRIVER={Microsoft ODBC for Oracle};UID=TATADB;pwd=TATADB9$;SERVER=MPLUSLIV;"/>
  </connection>
  <connection id="2649" xr16:uid="{364A0FE6-6E51-4DAE-AF4B-20D2C2C78748}" name="Connection3381" type="1" refreshedVersion="0" background="1">
    <dbPr connection="DRIVER={Microsoft ODBC for Oracle};UID=TATADB;pwd=TATADB9$;SERVER=MPLUSLIV;"/>
  </connection>
  <connection id="2650" xr16:uid="{5616894E-6CBB-4CE9-A8DF-A365C60BF49F}" name="Connection338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651" xr16:uid="{39AAF054-5BB5-4261-ADB3-57370658B16F}" name="Connection3383"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STBF' _x000d_ and LAST_NET_ASSETS&gt;1 and f.SCHCLASS='GLOBAL'_x000d_and WEEKEND_DT='30 Sep 2026' and a.ASSET_TYPE in('16','17','19','20','22','03','15'))  _x000d_where MKTVAL &gt; 0 order by 6 desc"/>
  </connection>
  <connection id="2652" xr16:uid="{8BD2B0B8-1092-4B5A-A9FE-63E527D91808}" name="Connection3384" type="1" refreshedVersion="0" background="1">
    <dbPr connection="DRIVER={Microsoft ODBC for Oracle};UID=TATADB;pwd=TATADB9$;SERVER=MPLUSLIV;"/>
  </connection>
  <connection id="2653" xr16:uid="{7199BD0F-70CE-46BA-8739-72BC707F80D6}" name="Connection3385" type="1" refreshedVersion="0" background="1">
    <dbPr connection="DRIVER={Microsoft ODBC for Oracle};UID=TATADB;pwd=TATADB9$;SERVER=MPLUSLIV;"/>
  </connection>
  <connection id="2654" xr16:uid="{51493202-5ACB-4D2E-93A0-903777BF48DF}" name="Connection3386" type="1" refreshedVersion="0" background="1">
    <dbPr connection="DRIVER={Microsoft ODBC for Oracle};UID=TATADB;pwd=TATADB9$;SERVER=MPLUSLIV;"/>
  </connection>
  <connection id="2655" xr16:uid="{F9C3A658-1A1A-4576-9F01-2346893EF838}" name="Connection3387" type="1" refreshedVersion="0" background="1">
    <dbPr connection="DRIVER={Microsoft ODBC for Oracle};UID=TATADB;pwd=TATADB9$;SERVER=MPLUSLIV;"/>
  </connection>
  <connection id="2656" xr16:uid="{43FD6AC1-79AA-4601-BA4F-5A39A039E442}" name="Connection3388" type="1" refreshedVersion="0" background="1">
    <dbPr connection="DRIVER={Microsoft ODBC for Oracle};UID=TATADB;pwd=TATADB9$;SERVER=MPLUSLIV;"/>
  </connection>
  <connection id="2657" xr16:uid="{C1E2342C-2066-4043-AB66-7DAA90343206}" name="Connection3389" type="1" refreshedVersion="0" background="1">
    <dbPr connection="DRIVER={Microsoft ODBC for Oracle};UID=TATADB;pwd=TATADB9$;SERVER=MPLUSLIV;"/>
  </connection>
  <connection id="2658" xr16:uid="{9ACDE16D-4E66-47B5-8DC5-72670A1F35BC}" name="Connection339" type="1" refreshedVersion="0" background="1">
    <dbPr connection="DRIVER={Microsoft ODBC for Oracle};UID=TATADB;pwd=TATADB9$;SERVER=MPLUSLIV;"/>
  </connection>
  <connection id="2659" xr16:uid="{260CCB7B-32B3-4BE8-8CA8-4E8DADF977FF}" name="Connection3390" type="1" refreshedVersion="0" background="1">
    <dbPr connection="DRIVER={Microsoft ODBC for Oracle};UID=TATADB;pwd=TATADB9$;SERVER=MPLUSLIV;"/>
  </connection>
  <connection id="2660" xr16:uid="{6CD57F72-73E2-4794-BA38-26024D95D94A}" name="Connection3391" type="1" refreshedVersion="0" background="1">
    <dbPr connection="DRIVER={Microsoft ODBC for Oracle};UID=TATADB;pwd=TATADB9$;SERVER=MPLUSLIV;"/>
  </connection>
  <connection id="2661" xr16:uid="{87D0FCAA-64FE-40AA-8F59-1C5216569D56}" name="Connection3392" type="1" refreshedVersion="0" background="1">
    <dbPr connection="DRIVER={Microsoft ODBC for Oracle};UID=TATADB;pwd=TATADB9$;SERVER=MPLUSLIV;"/>
  </connection>
  <connection id="2662" xr16:uid="{864FD105-ADA8-4590-B726-2BC651453B2B}" name="Connection3393" type="1" refreshedVersion="0" background="1">
    <dbPr connection="DRIVER={Microsoft ODBC for Oracle};UID=TATADB;pwd=TATADB9$;SERVER=MPLUSLIV;"/>
  </connection>
  <connection id="2663" xr16:uid="{227F302A-899A-4A4A-82AE-B1E445A103D1}" name="Connection3394" type="1" refreshedVersion="0" background="1">
    <dbPr connection="DRIVER={Microsoft ODBC for Oracle};UID=TATADB;pwd=TATADB9$;SERVER=MPLUSLIV;"/>
  </connection>
  <connection id="2664" xr16:uid="{71B165CC-ED31-4E15-8FB0-3F00CB7EBB1B}" name="Connection3395" type="1" refreshedVersion="0" background="1">
    <dbPr connection="DRIVER={Microsoft ODBC for Oracle};UID=TATADB;pwd=TATADB9$;SERVER=MPLUSLIV;"/>
  </connection>
  <connection id="2665" xr16:uid="{AE45CD98-138E-4097-90F3-B7A8C64A5E52}" name="Connection3396"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STBF' _x000d_ _x000d_and WEEKEND_DT='30 Sep 2026' and (A.ASSET_TYPE in('58') _x000d_and a.schclass='GLOBAL' and a.security is not null and a.UNITS&gt;0   and LAST_NET_ASSETS&gt;1 and f.schclass='GLOBAL' ) _x000d_AND (LAST_NET_ASSETS/100000) &gt; 0 order by 6 desc)"/>
  </connection>
  <connection id="2666" xr16:uid="{A9DC3587-4057-4B1E-B452-5A1C09A82638}" name="Connection339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667" xr16:uid="{24F56E5C-AC74-43FA-86CB-F08CB5631FF9}" name="Connection3398" type="1" refreshedVersion="0" background="1">
    <dbPr connection="DRIVER={Microsoft ODBC for Oracle};UID=TATADB;pwd=TATADB9$;SERVER=MPLUSLIV;"/>
  </connection>
  <connection id="2668" xr16:uid="{7EE5B2A5-22A5-4B45-B6B7-7F982D0BD93F}" name="Connection3399" type="1" refreshedVersion="0" background="1">
    <dbPr connection="DRIVER={Microsoft ODBC for Oracle};UID=TATADB;pwd=TATADB9$;SERVER=MPLUSLIV;"/>
  </connection>
  <connection id="2669" xr16:uid="{B47A4DC4-55E8-4B11-A100-CAE9A2233ABE}" name="Connection34" type="1" refreshedVersion="0" background="1">
    <dbPr connection="DRIVER={Microsoft ODBC for Oracle};UID=TATADB;pwd=TATADB9$;SERVER=MPLUSLIV;"/>
  </connection>
  <connection id="2670" xr16:uid="{895F3BFB-E590-4DF0-8B98-7DC74EE682A1}" name="Connection340" type="1" refreshedVersion="0" background="1">
    <dbPr connection="DRIVER={Microsoft ODBC for Oracle};UID=TATADB;pwd=TATADB9$;SERVER=MPLUSLIV;"/>
  </connection>
  <connection id="2671" xr16:uid="{AB3323D7-EB18-4D11-80AD-C18B1E5ECCBF}" name="Connection3400" type="1" refreshedVersion="0" background="1">
    <dbPr connection="DRIVER={Microsoft ODBC for Oracle};UID=TATADB;pwd=TATADB9$;SERVER=MPLUSLIV;"/>
  </connection>
  <connection id="2672" xr16:uid="{543DDF26-482C-4D63-B7C4-14B719EAFB00}" name="Connection3401" type="1" refreshedVersion="0" background="1">
    <dbPr connection="DRIVER={Microsoft ODBC for Oracle};UID=TATADB;pwd=TATADB9$;SERVER=MPLUSLIV;"/>
  </connection>
  <connection id="2673" xr16:uid="{51572093-479E-4040-8A37-6E41499342B8}" name="Connection3402" type="1" refreshedVersion="0" background="1">
    <dbPr connection="DRIVER={Microsoft ODBC for Oracle};UID=TATADB;pwd=TATADB9$;SERVER=MPLUSLIV;"/>
  </connection>
  <connection id="2674" xr16:uid="{24DBF598-64B0-4D69-B295-CCFA2317486B}" name="Connection3403" type="1" refreshedVersion="0" background="1">
    <dbPr connection="DRIVER={Microsoft ODBC for Oracle};UID=TATADB;pwd=TATADB9$;SERVER=MPLUSLIV;"/>
  </connection>
  <connection id="2675" xr16:uid="{A5E4F9E8-AA79-49DF-ABA9-57CC930488DA}" name="Connection3404" type="1" refreshedVersion="0" background="1">
    <dbPr connection="DRIVER={Microsoft ODBC for Oracle};UID=TATADB;pwd=TATADB9$;SERVER=MPLUSLIV;"/>
  </connection>
  <connection id="2676" xr16:uid="{6247D995-1FBC-459C-986A-EA55584AE492}" name="Connection3405" type="1" refreshedVersion="0" background="1">
    <dbPr connection="DRIVER={Microsoft ODBC for Oracle};UID=TATADB;pwd=TATADB9$;SERVER=MPLUSLIV;"/>
  </connection>
  <connection id="2677" xr16:uid="{4BBCB705-0FC6-4152-9601-7E9A05A717FA}" name="Connection3406" type="1" refreshedVersion="0" background="1">
    <dbPr connection="DRIVER={Microsoft ODBC for Oracle};UID=TATADB;pwd=TATADB9$;SERVER=MPLUSLIV;"/>
  </connection>
  <connection id="2678" xr16:uid="{9BC903FE-2433-4086-897A-844F0ED99EBA}" name="Connection3407" type="1" refreshedVersion="0" background="1">
    <dbPr connection="DRIVER={Microsoft ODBC for Oracle};UID=TATADB;pwd=TATADB9$;SERVER=MPLUSLIV;"/>
  </connection>
  <connection id="2679" xr16:uid="{1ED8AD6F-81DE-4E2D-913E-ED8FF3287684}" name="Connection3408" type="1" refreshedVersion="0" background="1">
    <dbPr connection="DRIVER={Microsoft ODBC for Oracle};UID=TATADB;pwd=TATADB9$;SERVER=MPLUSLIV;"/>
  </connection>
  <connection id="2680" xr16:uid="{7E14554F-E887-4E2D-B530-02F9DF25FD33}" name="Connection3409" type="1" refreshedVersion="0" background="1">
    <dbPr connection="DRIVER={Microsoft ODBC for Oracle};UID=TATADB;pwd=TATADB9$;SERVER=MPLUSLIV;"/>
  </connection>
  <connection id="2681" xr16:uid="{201EC40B-1828-4FD6-9A3B-0B64CC8F7C41}" name="Connection341" type="1" refreshedVersion="0" background="1">
    <dbPr connection="DRIVER={Microsoft ODBC for Oracle};UID=TATADB;pwd=TATADB9$;SERVER=MPLUSLIV;"/>
  </connection>
  <connection id="2682" xr16:uid="{E451D9C0-C75D-4C40-A17E-19769A6BF486}" name="Connection3410"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STBF' _x000d_ _x000d_and WEEKEND_DT='30 Sep 2026' and (A.ASSET_TYPE in('35','36','24') _x000d_and a.schclass='GLOBAL' and a.security is not null and a.UNITS&gt;0   and LAST_NET_ASSETS&gt;1 and f.schclass='GLOBAL' ) _x000d_AND (LAST_NET_ASSETS/100000) &gt; 0 order by 6 desc)"/>
  </connection>
  <connection id="2683" xr16:uid="{6DD8AC19-2B42-4CAD-853D-6D693074BC24}" name="Connection3411" type="1" refreshedVersion="0" background="1">
    <dbPr connection="DRIVER={Microsoft ODBC for Oracle};UID=TATADB;pwd=TATADB9$;SERVER=MPLUSLIV;"/>
  </connection>
  <connection id="2684" xr16:uid="{95C2B6D4-7482-4891-91C4-75AAB269C9F4}" name="Connection3412" type="1" refreshedVersion="0" background="1">
    <dbPr connection="DRIVER={Microsoft ODBC for Oracle};UID=TATADB;pwd=TATADB9$;SERVER=MPLUSLIV;"/>
  </connection>
  <connection id="2685" xr16:uid="{CBA8766A-E04F-4389-8A4C-1D7E86973916}" name="Connection3413" type="1" refreshedVersion="0" background="1">
    <dbPr connection="DRIVER={Microsoft ODBC for Oracle};UID=TATADB;pwd=TATADB9$;SERVER=MPLUSLIV;"/>
  </connection>
  <connection id="2686" xr16:uid="{23069533-516E-4B5E-9038-A1805C948EAB}" name="Connection3414" type="1" refreshedVersion="0" background="1">
    <dbPr connection="DRIVER={Microsoft ODBC for Oracle};UID=TATADB;pwd=TATADB9$;SERVER=MPLUSLIV;"/>
  </connection>
  <connection id="2687" xr16:uid="{FA85DDD3-117C-423E-B730-AB09004FF6D2}" name="Connection3415" type="1" refreshedVersion="0" background="1">
    <dbPr connection="DRIVER={Microsoft ODBC for Oracle};UID=TATADB;pwd=TATADB9$;SERVER=MPLUSLIV;"/>
  </connection>
  <connection id="2688" xr16:uid="{E04758E1-6A77-46E1-86F5-56F2B4FD9DA9}" name="Connection341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689" xr16:uid="{2566F843-C46B-4682-8AE8-90F72C8937BD}" name="Connection341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STB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690" xr16:uid="{FDFE6A1D-9178-45D6-916A-0A4FEE60840F}" name="Connection3418" type="1" refreshedVersion="0" background="1">
    <dbPr connection="DRIVER={Microsoft ODBC for Oracle};UID=TATADB;pwd=TATADB9$;SERVER=MPLUSLIV;"/>
  </connection>
  <connection id="2691" xr16:uid="{E0C7E856-C15F-4E6B-A980-8461BC41C48F}" name="Connection3419" type="1" refreshedVersion="0" background="1">
    <dbPr connection="DRIVER={Microsoft ODBC for Oracle};UID=TATADB;pwd=TATADB9$;SERVER=MPLUSLIV;"/>
  </connection>
  <connection id="2692" xr16:uid="{87DE01D1-0398-47A3-9E26-74C251C2C140}" name="Connection342" type="1" refreshedVersion="0" background="1">
    <dbPr connection="DRIVER={Microsoft ODBC for Oracle};UID=TATADB;pwd=TATADB9$;SERVER=MPLUSLIV;"/>
  </connection>
  <connection id="2693" xr16:uid="{4A40E744-6B5F-416D-9E2C-83D037B9E381}" name="Connection3420" type="1" refreshedVersion="0" background="1">
    <dbPr connection="DRIVER={Microsoft ODBC for Oracle};UID=TATADB;pwd=TATADB9$;SERVER=MPLUSLIV;"/>
  </connection>
  <connection id="2694" xr16:uid="{F73122FD-2A1D-46E5-983C-740A9EC91D7B}" name="Connection342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95" xr16:uid="{FCF9C879-4BAF-4346-8114-BAC5F7AA08B0}" name="Connection342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96" xr16:uid="{40F05553-8A0A-4BA3-B419-32A7799B43B2}" name="Connection3423" type="1" refreshedVersion="0" background="1">
    <dbPr connection="DRIVER={Microsoft ODBC for Oracle};UID=TATADB;pwd=TATADB9$;SERVER=MPLUSLIV;"/>
  </connection>
  <connection id="2697" xr16:uid="{EC9180F4-68E7-493A-95D0-A5FFA4176AEB}" name="Connection342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UST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USTF' group by app_refer,value_date _x000d_) f  on f.app_refer=a.deal_ID _x000d_WHERE del_date&lt;='30 Sep 2026' AND mat_date &gt;'30 Sep 2026' and  deal_stat &lt;&gt; 'MAT' and a.rectype='L'  and a.scheme='TUSTF')_x000d_order by 6 desc"/>
  </connection>
  <connection id="2698" xr16:uid="{D873E994-364B-4147-9CA0-60AB070CC6CE}" name="Connection3425" type="1" refreshedVersion="0" background="1">
    <dbPr connection="DRIVER={Microsoft ODBC for Oracle};UID=TATADB;pwd=TATADB9$;SERVER=MPLUSLIV;"/>
  </connection>
  <connection id="2699" xr16:uid="{78FCCE3F-9F0F-449C-ACE0-541DB8CCB4BB}" name="Connection3426" type="1" refreshedVersion="0" background="1">
    <dbPr connection="DRIVER={Microsoft ODBC for Oracle};UID=TATADB;pwd=TATADB9$;SERVER=MPLUSLIV;"/>
  </connection>
  <connection id="2700" xr16:uid="{82DB1D2A-5DD5-4A15-AE7C-08AB7E068062}" name="Connection3427" type="1" refreshedVersion="0" background="1">
    <dbPr connection="DRIVER={Microsoft ODBC for Oracle};UID=TATADB;pwd=TATADB9$;SERVER=MPLUSLIV;"/>
  </connection>
  <connection id="2701" xr16:uid="{3F2F2CB3-3525-4CA5-8A1E-5FE374838420}" name="Connection342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USTF' _x000d_ _x000d_and WEEKEND_DT='30 Sep 2026' and a.ASSET_TYPE in('05','06','07','09','11','12','14','25','29','34','18','52') and LISTED_Y_N='Y'  _x000d_and a.schclass='GLOBAL' and a.security is not null and a.UNITS&gt;0  and LAST_NET_ASSETS&gt;1 and f.schclass='GLOBAL' ) _x000d_where MKTVAL &gt; 0) order by 6 desc"/>
  </connection>
  <connection id="2702" xr16:uid="{32355D78-0F32-48E9-BC95-B85D46F2DED4}" name="Connection3429" type="1" refreshedVersion="0" background="1">
    <dbPr connection="DRIVER={Microsoft ODBC for Oracle};UID=TATADB;pwd=TATADB9$;SERVER=MPLUSLIV;"/>
  </connection>
  <connection id="2703" xr16:uid="{183FEE77-4924-4830-ACEF-5798807FD116}" name="Connection343" type="1" refreshedVersion="0" background="1">
    <dbPr connection="DRIVER={Microsoft ODBC for Oracle};UID=TATADB;pwd=TATADB9$;SERVER=MPLUSLIV;"/>
  </connection>
  <connection id="2704" xr16:uid="{AE00C1A7-C13D-404B-BE31-B78DF8CB928C}" name="Connection3430" type="1" refreshedVersion="0" background="1">
    <dbPr connection="DRIVER={Microsoft ODBC for Oracle};UID=TATADB;pwd=TATADB9$;SERVER=MPLUSLIV;"/>
  </connection>
  <connection id="2705" xr16:uid="{3B1F51E8-FC49-45C0-9369-8784D9EFCB38}" name="Connection3431" type="1" refreshedVersion="0" background="1">
    <dbPr connection="DRIVER={Microsoft ODBC for Oracle};UID=TATADB;pwd=TATADB9$;SERVER=MPLUSLIV;"/>
  </connection>
  <connection id="2706" xr16:uid="{CCE48A06-A64C-4051-BDE1-5F00ED20F54C}" name="Connection3432" type="1" refreshedVersion="0" background="1">
    <dbPr connection="DRIVER={Microsoft ODBC for Oracle};UID=TATADB;pwd=TATADB9$;SERVER=MPLUSLIV;"/>
  </connection>
  <connection id="2707" xr16:uid="{40171592-1B9A-4514-9DEA-A44202DDA77D}" name="Connection3433" type="1" refreshedVersion="0" background="1">
    <dbPr connection="DRIVER={Microsoft ODBC for Oracle};UID=TATADB;pwd=TATADB9$;SERVER=MPLUSLIV;"/>
  </connection>
  <connection id="2708" xr16:uid="{89507B18-8043-48D8-B330-B3D2510ADD06}" name="Connection3434" type="1" refreshedVersion="0" background="1">
    <dbPr connection="DRIVER={Microsoft ODBC for Oracle};UID=TATADB;pwd=TATADB9$;SERVER=MPLUSLIV;"/>
  </connection>
  <connection id="2709" xr16:uid="{AEDD56E1-2A3C-4E11-9924-FB1ED40DB520}" name="Connection3435" type="1" refreshedVersion="0" background="1">
    <dbPr connection="DRIVER={Microsoft ODBC for Oracle};UID=TATADB;pwd=TATADB9$;SERVER=MPLUSLIV;"/>
  </connection>
  <connection id="2710" xr16:uid="{E8DA964C-3F4A-460B-950F-A2A111412E33}" name="Connection3436" type="1" refreshedVersion="0" background="1">
    <dbPr connection="DRIVER={Microsoft ODBC for Oracle};UID=TATADB;pwd=TATADB9$;SERVER=MPLUSLIV;"/>
  </connection>
  <connection id="2711" xr16:uid="{E03A3B3D-BDA8-451A-BE86-782CDB84D25C}" name="Connection3437" type="1" refreshedVersion="0" background="1">
    <dbPr connection="DRIVER={Microsoft ODBC for Oracle};UID=TATADB;pwd=TATADB9$;SERVER=MPLUSLIV;"/>
  </connection>
  <connection id="2712" xr16:uid="{D85C1C5B-126D-4F2D-B74A-A6722694217C}" name="Connection343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13" xr16:uid="{9D694504-0776-4B9D-A9DB-7310AB22DBD3}" name="Connection3439"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USTF' _x000d_ _x000d_and WEEKEND_DT='30 Sep 2026' and a.ASSET_TYPE in('32','33') _x000d_and a.schclass='GLOBAL' and a.security is not null and a.UNITS&gt;0  and LAST_NET_ASSETS&gt;1 and f.schclass='GLOBAL' ) _x000d_where MKTVAL &gt; 0 order by 6 desc"/>
  </connection>
  <connection id="2714" xr16:uid="{0C2263EC-F57F-413E-9462-62997D123EA8}" name="Connection344" type="1" refreshedVersion="0" background="1">
    <dbPr connection="DRIVER={Microsoft ODBC for Oracle};UID=TATADB;pwd=TATADB9$;SERVER=MPLUSLIV;"/>
  </connection>
  <connection id="2715" xr16:uid="{115A0D88-A5E0-4480-B4AC-C275510CDB1E}" name="Connection3440" type="1" refreshedVersion="0" background="1">
    <dbPr connection="DRIVER={Microsoft ODBC for Oracle};UID=TATADB;pwd=TATADB9$;SERVER=MPLUSLIV;"/>
  </connection>
  <connection id="2716" xr16:uid="{D8292E0E-CF16-4CA3-A837-A605403D5685}" name="Connection3441" type="1" refreshedVersion="0" background="1">
    <dbPr connection="DRIVER={Microsoft ODBC for Oracle};UID=TATADB;pwd=TATADB9$;SERVER=MPLUSLIV;"/>
  </connection>
  <connection id="2717" xr16:uid="{AC6F4F3B-2F95-4A57-8AEB-9FC59BE8595E}" name="Connection3442" type="1" refreshedVersion="0" background="1">
    <dbPr connection="DRIVER={Microsoft ODBC for Oracle};UID=TATADB;pwd=TATADB9$;SERVER=MPLUSLIV;"/>
  </connection>
  <connection id="2718" xr16:uid="{65D2F630-7523-47A7-AF82-2A69B6E3DD93}" name="Connection3443" type="1" refreshedVersion="0" background="1">
    <dbPr connection="DRIVER={Microsoft ODBC for Oracle};UID=TATADB;pwd=TATADB9$;SERVER=MPLUSLIV;"/>
  </connection>
  <connection id="2719" xr16:uid="{C5C213A8-25D9-430A-ADB1-206EAAFB3A5A}" name="Connection3444" type="1" refreshedVersion="0" background="1">
    <dbPr connection="DRIVER={Microsoft ODBC for Oracle};UID=TATADB;pwd=TATADB9$;SERVER=MPLUSLIV;"/>
  </connection>
  <connection id="2720" xr16:uid="{70D9663A-2E43-4B19-B46F-E443D5DD69A6}" name="Connection3445" type="1" refreshedVersion="0" background="1">
    <dbPr connection="DRIVER={Microsoft ODBC for Oracle};UID=TATADB;pwd=TATADB9$;SERVER=MPLUSLIV;"/>
  </connection>
  <connection id="2721" xr16:uid="{3DCCC6BD-0874-4B12-9BCA-D0D22EE3EC03}" name="Connection3446" type="1" refreshedVersion="0" background="1">
    <dbPr connection="DRIVER={Microsoft ODBC for Oracle};UID=TATADB;pwd=TATADB9$;SERVER=MPLUSLIV;"/>
  </connection>
  <connection id="2722" xr16:uid="{FF1AF51F-8F59-4D06-8567-02357E811072}" name="Connection3447" type="1" refreshedVersion="0" background="1">
    <dbPr connection="DRIVER={Microsoft ODBC for Oracle};UID=TATADB;pwd=TATADB9$;SERVER=MPLUSLIV;"/>
  </connection>
  <connection id="2723" xr16:uid="{BDAFEDCF-2DCA-4D16-9D2B-7BC03AB9D2BD}" name="Connection3448" type="1" refreshedVersion="0" background="1">
    <dbPr connection="DRIVER={Microsoft ODBC for Oracle};UID=TATADB;pwd=TATADB9$;SERVER=MPLUSLIV;"/>
  </connection>
  <connection id="2724" xr16:uid="{0E2FC34C-2BC8-416D-99DB-89B16EA146B0}" name="Connection3449" type="1" refreshedVersion="0" background="1">
    <dbPr connection="DRIVER={Microsoft ODBC for Oracle};UID=TATADB;pwd=TATADB9$;SERVER=MPLUSLIV;"/>
  </connection>
  <connection id="2725" xr16:uid="{E5C110FB-F831-486E-AF30-ED42FA4FCBF1}" name="Connection345" type="1" refreshedVersion="0" background="1">
    <dbPr connection="DRIVER={Microsoft ODBC for Oracle};UID=TATADB;pwd=TATADB9$;SERVER=MPLUSLIV;"/>
  </connection>
  <connection id="2726" xr16:uid="{2042FDD3-17A2-4287-AFBC-4AD613A12BF8}" name="Connection3450" type="1" refreshedVersion="0" background="1">
    <dbPr connection="DRIVER={Microsoft ODBC for Oracle};UID=TATADB;pwd=TATADB9$;SERVER=MPLUSLIV;"/>
  </connection>
  <connection id="2727" xr16:uid="{76485293-C3EF-4002-8EEC-6635C9E1B2C7}" name="Connection3451" type="1" refreshedVersion="0" background="1">
    <dbPr connection="DRIVER={Microsoft ODBC for Oracle};UID=TATADB;pwd=TATADB9$;SERVER=MPLUSLIV;"/>
  </connection>
  <connection id="2728" xr16:uid="{D0E2171A-F1D4-4B7B-A6F0-6B260FFD2B45}" name="Connection345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29" xr16:uid="{6C0C35AF-2A15-4868-BECF-F94153B9B9BA}" name="Connection3453"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USTF' _x000d_ and LAST_NET_ASSETS&gt;1 and f.SCHCLASS='GLOBAL'_x000d_and WEEKEND_DT='30 Sep 2026' and a.ASSET_TYPE in('16','17','19','20','22','03','15'))  _x000d_where MKTVAL &gt; 0 order by 6 desc"/>
  </connection>
  <connection id="2730" xr16:uid="{3A21B172-7FFE-4F8A-918C-195565870E09}" name="Connection3454" type="1" refreshedVersion="0" background="1">
    <dbPr connection="DRIVER={Microsoft ODBC for Oracle};UID=TATADB;pwd=TATADB9$;SERVER=MPLUSLIV;"/>
  </connection>
  <connection id="2731" xr16:uid="{807F8148-B2D9-4A14-AAC3-8A5D804A2488}" name="Connection3455" type="1" refreshedVersion="0" background="1">
    <dbPr connection="DRIVER={Microsoft ODBC for Oracle};UID=TATADB;pwd=TATADB9$;SERVER=MPLUSLIV;"/>
  </connection>
  <connection id="2732" xr16:uid="{78A14E9F-763B-4444-8057-572D102F5BB1}" name="Connection3456" type="1" refreshedVersion="0" background="1">
    <dbPr connection="DRIVER={Microsoft ODBC for Oracle};UID=TATADB;pwd=TATADB9$;SERVER=MPLUSLIV;"/>
  </connection>
  <connection id="2733" xr16:uid="{D3C051A1-CE12-4082-9BF7-6ACDA3872701}" name="Connection3457" type="1" refreshedVersion="0" background="1">
    <dbPr connection="DRIVER={Microsoft ODBC for Oracle};UID=TATADB;pwd=TATADB9$;SERVER=MPLUSLIV;"/>
  </connection>
  <connection id="2734" xr16:uid="{44A5E90A-3616-4071-9C03-530D9E1A87C6}" name="Connection3458" type="1" refreshedVersion="0" background="1">
    <dbPr connection="DRIVER={Microsoft ODBC for Oracle};UID=TATADB;pwd=TATADB9$;SERVER=MPLUSLIV;"/>
  </connection>
  <connection id="2735" xr16:uid="{BD18B15E-5CD0-4C2A-800C-86F9E847DA3C}" name="Connection3459" type="1" refreshedVersion="0" background="1">
    <dbPr connection="DRIVER={Microsoft ODBC for Oracle};UID=TATADB;pwd=TATADB9$;SERVER=MPLUSLIV;"/>
  </connection>
  <connection id="2736" xr16:uid="{862F353E-4909-4E8B-9530-C58FE8364BC9}" name="Connection346" type="1" refreshedVersion="0" background="1">
    <dbPr connection="DRIVER={Microsoft ODBC for Oracle};UID=TATADB;pwd=TATADB9$;SERVER=MPLUSLIV;"/>
  </connection>
  <connection id="2737" xr16:uid="{B58DA200-BAF8-4059-9581-D9ACC1189104}" name="Connection3460" type="1" refreshedVersion="0" background="1">
    <dbPr connection="DRIVER={Microsoft ODBC for Oracle};UID=TATADB;pwd=TATADB9$;SERVER=MPLUSLIV;"/>
  </connection>
  <connection id="2738" xr16:uid="{4208DEDC-7121-4737-9F56-9A85C1972B85}" name="Connection3461" type="1" refreshedVersion="0" background="1">
    <dbPr connection="DRIVER={Microsoft ODBC for Oracle};UID=TATADB;pwd=TATADB9$;SERVER=MPLUSLIV;"/>
  </connection>
  <connection id="2739" xr16:uid="{0A7E643C-2C01-4AA4-BFB5-4311942DDC6C}" name="Connection3462" type="1" refreshedVersion="0" background="1">
    <dbPr connection="DRIVER={Microsoft ODBC for Oracle};UID=TATADB;pwd=TATADB9$;SERVER=MPLUSLIV;"/>
  </connection>
  <connection id="2740" xr16:uid="{EB1267A8-7BD0-4376-B908-FCA9ACD30131}" name="Connection3463" type="1" refreshedVersion="0" background="1">
    <dbPr connection="DRIVER={Microsoft ODBC for Oracle};UID=TATADB;pwd=TATADB9$;SERVER=MPLUSLIV;"/>
  </connection>
  <connection id="2741" xr16:uid="{5273A35E-2A56-401B-BA13-84AE7DF4F47C}" name="Connection3464" type="1" refreshedVersion="0" background="1">
    <dbPr connection="DRIVER={Microsoft ODBC for Oracle};UID=TATADB;pwd=TATADB9$;SERVER=MPLUSLIV;"/>
  </connection>
  <connection id="2742" xr16:uid="{33678A10-78FE-4F3D-9493-6F9C0966FBED}" name="Connection3465" type="1" refreshedVersion="0" background="1">
    <dbPr connection="DRIVER={Microsoft ODBC for Oracle};UID=TATADB;pwd=TATADB9$;SERVER=MPLUSLIV;"/>
  </connection>
  <connection id="2743" xr16:uid="{32869569-09B2-4FE2-B7E8-A16148024E0B}" name="Connection3466"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USTF' _x000d_ _x000d_and WEEKEND_DT='30 Sep 2026' and (A.ASSET_TYPE in('58') _x000d_and a.schclass='GLOBAL' and a.security is not null and a.UNITS&gt;0   and LAST_NET_ASSETS&gt;1 and f.schclass='GLOBAL' ) _x000d_AND (LAST_NET_ASSETS/100000) &gt; 0 order by 6 desc)"/>
  </connection>
  <connection id="2744" xr16:uid="{4D18D62D-2547-4D82-A14F-439AFB6C736E}" name="Connection346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45" xr16:uid="{97647ABE-BDF2-4BF7-8C0E-DA9893CB3F56}" name="Connection346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746" xr16:uid="{4DFF0BCD-7900-4A38-A921-F6C05D997FCB}" name="Connection346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47" xr16:uid="{CBB12CBA-CDDD-42E7-9A74-6A3DF24B0122}" name="Connection347" type="1" refreshedVersion="0" background="1">
    <dbPr connection="DRIVER={Microsoft ODBC for Oracle};UID=TATADB;pwd=TATADB9$;SERVER=MPLUSLIV;"/>
  </connection>
  <connection id="2748" xr16:uid="{2A86323A-0C55-47FB-A4FF-2868E4464587}" name="Connection347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US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49" xr16:uid="{827D4A46-5631-48A2-9682-182CA9A8C76F}" name="Connection34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50" xr16:uid="{E9457A50-D781-48BE-A2D6-0B1990AAE439}" name="Connection347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51" xr16:uid="{C8A8B6CF-BD96-4829-BD96-3A256F6279A6}" name="Connection347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F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FF' group by app_refer,value_date _x000d_) f  on f.app_refer=a.deal_ID _x000d_WHERE del_date&lt;='30 Sep 2026' AND mat_date &gt;'30 Sep 2026' and  deal_stat &lt;&gt; 'MAT' and a.rectype='L'  and a.scheme='TFF')_x000d_order by 6 desc"/>
  </connection>
  <connection id="2752" xr16:uid="{84E1A991-6543-4916-B568-BDA2D5B76EBD}" name="Connection347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F' _x000d_ _x000d_and WEEKEND_DT='30 Sep 2026' and a.ASSET_TYPE in('05','06','07','09','11','12','14','25','29','34','18','52') and LISTED_Y_N='Y'  _x000d_and a.schclass='GLOBAL' and a.security is not null and a.UNITS&gt;0  and LAST_NET_ASSETS&gt;1 and f.schclass='GLOBAL' ) _x000d_where MKTVAL &gt; 0) order by 6 desc"/>
  </connection>
  <connection id="2753" xr16:uid="{14F59C6A-30DF-40C6-A1C5-D0CCE00D3202}" name="Connection347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54" xr16:uid="{F1CC25BB-0250-4AE7-A662-144173B91130}" name="Connection3476"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F' _x000d_ _x000d_and WEEKEND_DT='30 Sep 2026' and a.ASSET_TYPE in('32','33') _x000d_and a.schclass='GLOBAL' and a.security is not null and a.UNITS&gt;0  and LAST_NET_ASSETS&gt;1 and f.schclass='GLOBAL' ) _x000d_where MKTVAL &gt; 0 order by 6 desc"/>
  </connection>
  <connection id="2755" xr16:uid="{C93A8C60-B8FA-4646-907E-EB5BD592D324}" name="Connection347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56" xr16:uid="{1FDF8004-E56E-4492-B90A-9B4578487FDA}" name="Connection3478"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F' _x000d_ and LAST_NET_ASSETS&gt;1 and f.SCHCLASS='GLOBAL'_x000d_and WEEKEND_DT='30 Sep 2026' and a.ASSET_TYPE in('16','17','19','20','22','03','15'))  _x000d_where MKTVAL &gt; 0 order by 6 desc"/>
  </connection>
  <connection id="2757" xr16:uid="{EF1DBFFC-D22F-417E-A309-A736258B71EA}" name="Connection3479"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F' _x000d_ _x000d_and WEEKEND_DT='30 Sep 2026' and (A.ASSET_TYPE in('58') _x000d_and a.schclass='GLOBAL' and a.security is not null and a.UNITS&gt;0   and LAST_NET_ASSETS&gt;1 and f.schclass='GLOBAL' ) _x000d_AND (LAST_NET_ASSETS/100000) &gt; 0 order by 6 desc)"/>
  </connection>
  <connection id="2758" xr16:uid="{F17954FD-9665-432E-AC10-403717ADA3D5}" name="Connection348" type="1" refreshedVersion="0" background="1">
    <dbPr connection="DRIVER={Microsoft ODBC for Oracle};UID=TATADB;pwd=TATADB9$;SERVER=MPLUSLIV;"/>
  </connection>
  <connection id="2759" xr16:uid="{D2009645-9FBC-4284-9B07-46AB4537646B}" name="Connection348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60" xr16:uid="{5F5C4AB0-23C4-4E35-B130-B6630D3A2E75}" name="Connection348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761" xr16:uid="{6A1049AB-EC1C-48AA-919F-F8A882545D14}" name="Connection348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62" xr16:uid="{227F41B1-56DC-4301-BFF0-2DA4420D2EDD}" name="Connection348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F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63" xr16:uid="{956F83FA-93BD-4DE6-9091-052054A3FA27}" name="Connection348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4" xr16:uid="{19D1EB07-B6EC-413D-ADA0-73E0985B2A29}" name="Connection348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5" xr16:uid="{F25124FD-2CB0-4BCC-94E7-EF9D24896F4D}" name="Connection348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6" xr16:uid="{214E9EEB-D3E2-404B-AD22-087E34CBADDE}" name="Connection348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7" xr16:uid="{0FED91C5-959F-4E06-A9D1-5BF99B2FDF9B}" name="Connection348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768" xr16:uid="{DB506641-49FD-4785-A9D8-CA803CD6EFB0}" name="Connection3486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FRST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FRSTF' group by app_refer,value_date _x000d_) f  on f.app_refer=a.deal_ID _x000d_WHERE del_date&lt;='30 Sep 2026' AND mat_date &gt;'30 Sep 2026' and  deal_stat &lt;&gt; 'MAT' and a.rectype='L'  and a.scheme='TFRSTF')_x000d_order by 6 desc"/>
  </connection>
  <connection id="2769" xr16:uid="{985FE90F-BC72-4373-851E-F3D7DB79A70B}" name="Connection348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770" xr16:uid="{F74CBDBF-E515-4F48-917A-AA0E8A88546D}" name="Connection3487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771" xr16:uid="{939FF15B-262F-4CBD-B461-7FCDC9D52178}" name="Connection348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72" xr16:uid="{4E950F30-DA7A-418F-945F-77E673F66299}" name="Connection3488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73" xr16:uid="{9EA20113-BFCB-4780-BEA0-67F666A4EABF}" name="Connection348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774" xr16:uid="{61A4269F-FB50-4A7B-8304-4E4B45439539}" name="Connection3489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775" xr16:uid="{5AB8587F-9E8C-4766-BE5A-E0B3DEE9972B}" name="Connection349" type="1" refreshedVersion="0" background="1">
    <dbPr connection="DRIVER={Microsoft ODBC for Oracle};UID=TATADB;pwd=TATADB9$;SERVER=MPLUSLIV;"/>
  </connection>
  <connection id="2776" xr16:uid="{872FBA94-E48D-4480-8199-42C282312530}" name="Connection349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77" xr16:uid="{3879C797-92A8-46D3-8805-0E3228B0A929}" name="Connection3490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78" xr16:uid="{8DA3FC0D-C5CF-4125-8F1D-8401FD9C8E0A}" name="Connection349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779" xr16:uid="{FD12D627-9BAE-48BD-8EC6-B18E2098E79C}" name="Connection34911"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RSTF' _x000d_ and LAST_NET_ASSETS&gt;1 and f.SCHCLASS='GLOBAL'_x000d_and WEEKEND_DT='30 Sep 2026' and a.ASSET_TYPE in('16','17','19','20','22','03','15'))  _x000d_where MKTVAL &gt; 0 order by 6 desc"/>
  </connection>
  <connection id="2780" xr16:uid="{A0E9E418-B229-49BD-8718-F686E1A09308}" name="Connection349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781" xr16:uid="{8A736693-2AB9-49ED-9962-883875E7136B}" name="Connection34921"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RSTF' _x000d_ _x000d_and WEEKEND_DT='30 Sep 2026' and (A.ASSET_TYPE in('58') _x000d_and a.schclass='GLOBAL' and a.security is not null and a.UNITS&gt;0   and LAST_NET_ASSETS&gt;1 and f.schclass='GLOBAL' ) _x000d_AND (LAST_NET_ASSETS/100000) &gt; 0 order by 6 desc)"/>
  </connection>
  <connection id="2782" xr16:uid="{6A447357-06E3-4260-B531-0B2C01E04B15}" name="Connection349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83" xr16:uid="{CC2D3FFF-E975-4682-AF60-5B89DC2B9507}" name="Connection3493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84" xr16:uid="{80016571-1B88-40CE-A5F4-126DF8716644}" name="Connection3494"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MSPFOF' _x000d_ _x000d_and WEEKEND_DT='30 Sep 2026' and (A.ASSET_TYPE in('35','36','24') _x000d_and a.schclass='GLOBAL' and a.security is not null and a.UNITS&gt;0   and LAST_NET_ASSETS&gt;1 and f.schclass='GLOBAL' ) _x000d_AND (LAST_NET_ASSETS/100000) &gt; 0 order by 6 desc)"/>
  </connection>
  <connection id="2785" xr16:uid="{CF93EBEE-53E6-49A6-8EF5-08305BD27206}" name="Connection3494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786" xr16:uid="{2FCA277A-718D-4A90-92E5-2E9A758A8E9F}" name="Connection34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87" xr16:uid="{99D20057-2097-48EB-B92B-5EF671F624D5}" name="Connection349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88" xr16:uid="{13F9878C-48D6-49C5-A2B5-C2DC1D7DB0D8}" name="Connection349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MSP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89" xr16:uid="{94C4CD1C-2A66-4283-8250-08509DDFBC52}" name="Connection3496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FRS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90" xr16:uid="{DE8E6CFE-6700-4D9C-9BA5-4ECAC65FA86E}" name="Connection349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EGF' _x000d_ _x000d_and WEEKEND_DT='30 Sep 2026' and a.ASSET_TYPE in ('01','45','51','56','57','59')  _x000d_and a.schclass='GLOBAL' and a.security is not null and a.UNITS&gt;0   and LAST_NET_ASSETS&gt;1 and f.schclass='GLOBAL' ) _x000d_where units &gt; 0 _x000d_order by 6 desc"/>
  </connection>
  <connection id="2791" xr16:uid="{FF7B7960-CC9C-4FA6-B562-480927E97811}" name="Connection349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EG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EGF' group by app_refer,value_date _x000d_) f  on f.app_refer=a.deal_ID _x000d_WHERE del_date&lt;='30 Sep 2026' AND mat_date &gt;'30 Sep 2026' and  deal_stat &lt;&gt; 'MAT' and a.rectype='L'  and a.scheme='TEGF')_x000d_order by 6 desc"/>
  </connection>
  <connection id="2792" xr16:uid="{775C0B59-4D87-4B82-859D-EC22CBCA5D16}" name="Connection349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93" xr16:uid="{722DD5BD-73B0-4992-A9BF-E8BE78EE3D14}" name="Connection35" type="1" refreshedVersion="0" background="1">
    <dbPr connection="DRIVER={Microsoft ODBC for Oracle};UID=TATADB;pwd=TATADB9$;SERVER=MPLUSLIV;"/>
  </connection>
  <connection id="2794" xr16:uid="{9F634189-1282-401E-9DD5-AE88290D168F}" name="Connection350" type="1" refreshedVersion="0" background="1">
    <dbPr connection="DRIVER={Microsoft ODBC for Oracle};UID=TATADB;pwd=TATADB9$;SERVER=MPLUSLIV;"/>
  </connection>
  <connection id="2795" xr16:uid="{73646E7E-798A-42B2-9E39-5D6B22ECE1FA}" name="Connection350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EGF' _x000d_ _x000d_and WEEKEND_DT='30 Sep 2026' and a.ASSET_TYPE in('05','06','07','09','11','12','14','25','29','34','18','52') and LISTED_Y_N='Y'  _x000d_and a.schclass='GLOBAL' and a.security is not null and a.UNITS&gt;0  and LAST_NET_ASSETS&gt;1 and f.schclass='GLOBAL' ) _x000d_where MKTVAL &gt; 0) order by 6 desc"/>
  </connection>
  <connection id="2796" xr16:uid="{34FEBE4C-5688-45BE-94DA-EB6FF306D972}" name="Connection350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97" xr16:uid="{CF523C1B-B2A5-4976-851B-64F67514F4E7}" name="Connection3502"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EGF' _x000d_ _x000d_and WEEKEND_DT='30 Sep 2026' and a.ASSET_TYPE in('32','33') _x000d_and a.schclass='GLOBAL' and a.security is not null and a.UNITS&gt;0  and LAST_NET_ASSETS&gt;1 and f.schclass='GLOBAL' ) _x000d_where MKTVAL &gt; 0 order by 6 desc"/>
  </connection>
  <connection id="2798" xr16:uid="{346843BD-269C-4440-A7D4-3A3030F9B3A9}" name="Connection350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99" xr16:uid="{D50FBD6D-37B6-4FBD-BBF2-C18E41480080}" name="Connection3504"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EGF' _x000d_ and LAST_NET_ASSETS&gt;1 and f.SCHCLASS='GLOBAL'_x000d_and WEEKEND_DT='30 Sep 2026' and a.ASSET_TYPE in('16','17','19','20','22','03','15'))  _x000d_where MKTVAL &gt; 0 order by 6 desc"/>
  </connection>
  <connection id="2800" xr16:uid="{6F8125CC-CF35-45FC-B031-C6E1E93ECD1E}" name="Connection350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01" xr16:uid="{9873BAE7-A929-45F3-9226-09B867415C65}" name="Connection350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02" xr16:uid="{3649CF34-2B90-4296-8458-718A79322F04}" name="Connection3507"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EGF' _x000d_ _x000d_and WEEKEND_DT='30 Sep 2026' and (A.ASSET_TYPE in('35','36','24') _x000d_and a.schclass='GLOBAL' and a.security is not null and a.UNITS&gt;0   and LAST_NET_ASSETS&gt;1 and f.schclass='GLOBAL' ) _x000d_AND (LAST_NET_ASSETS/100000) &gt; 0 order by 6 desc)"/>
  </connection>
  <connection id="2803" xr16:uid="{64DE59DF-30D0-4AD3-90F0-F01F93A3C33F}" name="Connection350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04" xr16:uid="{8DCDE328-33A7-41E2-AE26-54BB7E82F6D8}" name="Connection350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EG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05" xr16:uid="{257909FD-2A2F-4207-9C38-C1A833E58FEC}" name="Connection351" type="1" refreshedVersion="0" background="1">
    <dbPr connection="DRIVER={Microsoft ODBC for Oracle};UID=TATADB;pwd=TATADB9$;SERVER=MPLUSLIV;"/>
  </connection>
  <connection id="2806" xr16:uid="{A6719271-0A43-4611-832A-A097F08E3A7F}" name="Connection351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AF' _x000d_ _x000d_and WEEKEND_DT='30 Sep 2026' and a.ASSET_TYPE in ('01','45','51','56','57','59')  _x000d_and a.schclass='GLOBAL' and a.security is not null and a.UNITS&gt;0   and LAST_NET_ASSETS&gt;1 and f.schclass='GLOBAL' ) _x000d_where units &gt; 0 _x000d_order by 6 desc"/>
  </connection>
  <connection id="2807" xr16:uid="{365274A8-563E-4BA6-8369-B477135CA65D}" name="Connection3511"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0 Sep 2026' and units&lt;&gt;0 and a.security is not null AND A.scheme='TAF'_x000d_ order by 6 desc"/>
  </connection>
  <connection id="2808" xr16:uid="{31155403-7DA0-4479-AF44-8A8911553538}" name="Connection351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09" xr16:uid="{FDB57CBC-19CC-4D9A-ACD0-D6620820F97E}" name="Connection351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10" xr16:uid="{0640DF7B-6207-44F9-BE62-4B24A3959B31}" name="Connection351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AF' _x000d_ _x000d_and WEEKEND_DT='30 Sep 2026' and a.ASSET_TYPE in('05','06','07','09','11','12','14','25','29','34','18','52') and LISTED_Y_N='Y'  _x000d_and a.schclass='GLOBAL' and a.security is not null and a.UNITS&gt;0  and LAST_NET_ASSETS&gt;1 and f.schclass='GLOBAL' ) _x000d_where MKTVAL &gt; 0) order by 6 desc"/>
  </connection>
  <connection id="2811" xr16:uid="{0DD7DCBA-C5F7-42C5-9408-D562F52562EA}" name="Connection351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12" xr16:uid="{F2C62239-B432-4818-A8E3-93732AD4C4F6}" name="Connection351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13" xr16:uid="{80E2D419-E360-4C2C-B486-AB9DA9DA3C0E}" name="Connection351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14" xr16:uid="{F0A826E5-A8EF-482A-9165-4DD2D47ABBE3}" name="Connection3518"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AF' _x000d_ and LAST_NET_ASSETS&gt;1 and f.SCHCLASS='GLOBAL'_x000d_and WEEKEND_DT='30 Sep 2026' and a.ASSET_TYPE in('16','17','19','20','22','03','15'))  _x000d_where MKTVAL &gt; 0 order by 6 desc"/>
  </connection>
  <connection id="2815" xr16:uid="{C1F25782-84DC-459F-99FC-A6DE2AF790A7}" name="Connection351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16" xr16:uid="{779AA884-718F-477D-8680-919FAFF32C6B}" name="Connection352" type="1" refreshedVersion="0" background="1">
    <dbPr connection="DRIVER={Microsoft ODBC for Oracle};UID=TATADB;pwd=TATADB9$;SERVER=MPLUSLIV;"/>
  </connection>
  <connection id="2817" xr16:uid="{2C14FD16-C8F9-449A-B808-59BF3BFCCA4B}" name="Connection352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18" xr16:uid="{13117301-723F-4A12-A076-E377BD49B4BD}" name="Connection3521"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AF' _x000d_ _x000d_and WEEKEND_DT='30 Sep 2026' and (A.ASSET_TYPE in('35','36','24') _x000d_and a.schclass='GLOBAL' and a.security is not null and a.UNITS&gt;0   and LAST_NET_ASSETS&gt;1 and f.schclass='GLOBAL' ) _x000d_AND (LAST_NET_ASSETS/100000) &gt; 0 order by 6 desc)"/>
  </connection>
  <connection id="2819" xr16:uid="{AC813A93-153A-4A9E-AD62-144DF38B1092}" name="Connection352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20" xr16:uid="{B2D603F0-DBF1-4012-A361-10F6880FE6B0}" name="Connection352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A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21" xr16:uid="{A249919C-D9E8-4717-B4C0-388382161718}" name="Connection352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AF' _x000d_ _x000d_and WEEKEND_DT='30 Sep 2026' and a.ASSET_TYPE in ('01','45','51','56','57','59')  _x000d_and a.schclass='GLOBAL' and a.security is not null and a.UNITS&gt;0   and LAST_NET_ASSETS&gt;1 and f.schclass='GLOBAL' ) _x000d_where units &gt; 0 _x000d_order by 6 desc"/>
  </connection>
  <connection id="2822" xr16:uid="{20A91759-FADF-4DF7-8476-454656A30CF9}" name="Connection3525"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0 Sep 2026' and units&lt;&gt;0 and a.security is not null AND A.scheme='TBAF'_x000d_ order by 6 desc"/>
  </connection>
  <connection id="2823" xr16:uid="{B62D0D30-8A71-4C37-957A-5C93F67EC6A3}" name="Connection352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AF' _x000d_ _x000d_and WEEKEND_DT='30 Sep 2026' and a.ASSET_TYPE  in('02','04','38','46','47','53') _x000d_and a.schclass='GLOBAL' and a.security is not null and a.UNITS&gt;0   and LAST_NET_ASSETS&gt;1 and f.schclass='GLOBAL' ) _x000d_where units &gt; 0 _x000d_order by 6 desc"/>
  </connection>
  <connection id="2824" xr16:uid="{73268F8C-7AA2-43BE-801C-8CE76E64DC98}" name="Connection352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BA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BAF' group by app_refer,value_date _x000d_) f  on f.app_refer=a.deal_ID _x000d_WHERE del_date&lt;='30 Sep 2026' AND mat_date &gt;'30 Sep 2026' and  deal_stat &lt;&gt; 'MAT' and a.rectype='L'  and a.scheme='TBAF')_x000d_order by 6 desc"/>
  </connection>
  <connection id="2825" xr16:uid="{5A7AE2EF-0BA6-4676-B4D9-D3C22F6E6906}" name="Connection352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BAF' _x000d_ _x000d_and WEEKEND_DT='30 Sep 2026' and a.ASSET_TYPE in('05','06','07','09','11','12','14','25','29','34','18','52') and LISTED_Y_N='Y'  _x000d_and a.schclass='GLOBAL' and a.security is not null and a.UNITS&gt;0  and LAST_NET_ASSETS&gt;1 and f.schclass='GLOBAL' ) _x000d_where MKTVAL &gt; 0) order by 6 desc"/>
  </connection>
  <connection id="2826" xr16:uid="{7AA7E686-ACBF-4023-B70C-9FF48D5144C5}" name="Connection352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27" xr16:uid="{6664D9DC-40CD-4842-93EC-E49C18377C61}" name="Connection353" type="1" refreshedVersion="0" background="1">
    <dbPr connection="DRIVER={Microsoft ODBC for Oracle};UID=TATADB;pwd=TATADB9$;SERVER=MPLUSLIV;"/>
  </connection>
  <connection id="2828" xr16:uid="{640513BB-1902-4A7A-B44B-4E70FB8F54DB}" name="Connection3530"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BAF' _x000d_ _x000d_and WEEKEND_DT='30 Sep 2026' and a.ASSET_TYPE in('32','33') _x000d_and a.schclass='GLOBAL' and a.security is not null and a.UNITS&gt;0  and LAST_NET_ASSETS&gt;1 and f.schclass='GLOBAL' ) _x000d_where MKTVAL &gt; 0 order by 6 desc"/>
  </connection>
  <connection id="2829" xr16:uid="{7E65AEA1-517F-496A-A591-3FC6C79F8EDC}" name="Connection353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30" xr16:uid="{03012221-C8C1-4CEB-AEA2-C68A4458B2F4}" name="Connection353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31" xr16:uid="{6EC619A3-897A-453F-B01F-0608CF9BA1FF}" name="Connection353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32" xr16:uid="{4C4CA6B5-78A4-41A2-8916-EF1A0548DEA1}" name="Connection353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33" xr16:uid="{135A64BF-A927-4C6B-B88E-4BF20C3D38F3}" name="Connection353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34" xr16:uid="{94E967BB-46B1-46D1-8AEC-58266DBC9BB7}" name="Connection353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35" xr16:uid="{00455D99-E118-4A48-AB9E-95980FE27104}" name="Connection353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A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36" xr16:uid="{9F7A895E-6827-4461-B410-F3FFBBE4B044}" name="Connection353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FSF' _x000d_ _x000d_and WEEKEND_DT='30 Sep 2026' and a.ASSET_TYPE in ('01','45','51','56','57','59')  _x000d_and a.schclass='GLOBAL' and a.security is not null and a.UNITS&gt;0   and LAST_NET_ASSETS&gt;1 and f.schclass='GLOBAL' ) _x000d_where units &gt; 0 _x000d_order by 6 desc"/>
  </connection>
  <connection id="2837" xr16:uid="{7950AEA2-F0A8-42A7-9519-377C37E88BBF}" name="Connection353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38" xr16:uid="{6A7F040B-175F-4EE6-AE74-24944B83DCAE}" name="Connection354" type="1" refreshedVersion="0" background="1">
    <dbPr connection="DRIVER={Microsoft ODBC for Oracle};UID=TATADB;pwd=TATADB9$;SERVER=MPLUSLIV;"/>
  </connection>
  <connection id="2839" xr16:uid="{65688D21-7A41-4ABE-AA54-CD825D24EACD}" name="Connection354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40" xr16:uid="{D4151A77-6A13-4685-BB9B-C4DFE457D01A}" name="Connection354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41" xr16:uid="{93DADBDB-AC63-464E-B6C0-DD40315AFF12}" name="Connection354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42" xr16:uid="{96697390-9D39-4C7A-97F1-B0653D782FF1}" name="Connection354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43" xr16:uid="{E91E4599-7259-4BAA-BCAB-75FF9F04FADD}" name="Connection354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44" xr16:uid="{6F93E01E-EFDF-4EAF-B56C-8D0B836CE0EE}" name="Connection354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45" xr16:uid="{0235E992-C9F5-479D-9670-F0A64409BD2C}" name="Connection354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46" xr16:uid="{500236C1-F2BC-4271-921E-DC2E145A310A}" name="Connection354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47" xr16:uid="{D7F459B4-5DCE-4FA3-A121-D515C6BB46A9}" name="Connection354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48" xr16:uid="{B36379A9-B819-4CA1-9F28-F04C449C3F0D}" name="Connection354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49" xr16:uid="{D93C2C98-7BE6-4E34-88B2-B26E1E5A0B85}" name="Connection355" type="1" refreshedVersion="0" background="1">
    <dbPr connection="DRIVER={Microsoft ODBC for Oracle};UID=TATADB;pwd=TATADB9$;SERVER=MPLUSLIV;"/>
  </connection>
  <connection id="2850" xr16:uid="{442C1019-F142-4B6E-8756-8011A18F4C23}" name="Connection355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FS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51" xr16:uid="{2381EFE4-88F2-448A-A923-E07DA515725F}" name="Connection35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MCIF' _x000d_ _x000d_and WEEKEND_DT='30 Sep 2026' and a.ASSET_TYPE in ('01','45','51','56','57','59')  _x000d_and a.schclass='GLOBAL' and a.security is not null and a.UNITS&gt;0   and LAST_NET_ASSETS&gt;1 and f.schclass='GLOBAL' ) _x000d_where units &gt; 0 _x000d_order by 6 desc"/>
  </connection>
  <connection id="2852" xr16:uid="{D03C3ECB-87C6-43A5-A19D-73E8A960DFEE}" name="Connection355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53" xr16:uid="{A01A86E4-5D1F-46AB-A182-8410894CD12E}" name="Connection355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54" xr16:uid="{3E963BD8-A52E-42CE-8701-91D75E90DA2A}" name="Connection355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55" xr16:uid="{2529AE8A-C140-4C9C-8E75-DA9F5D906C21}" name="Connection355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56" xr16:uid="{06C9710E-0E5E-47F4-87D9-0EB9BCCF0D70}" name="Connection355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57" xr16:uid="{0AEDFCEA-DE2D-4089-9EB8-071E53F77AAC}" name="Connection355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58" xr16:uid="{CB122D95-CC85-4D68-AC12-2433A17FFC14}" name="Connection355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59" xr16:uid="{FED9C4F4-1084-43EC-80F6-05125DE94CE7}" name="Connection355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60" xr16:uid="{86671994-4710-4517-80FD-3FCDF9B2D9F4}" name="Connection356" type="1" refreshedVersion="0" background="1">
    <dbPr connection="DRIVER={Microsoft ODBC for Oracle};UID=TATADB;pwd=TATADB9$;SERVER=MPLUSLIV;"/>
  </connection>
  <connection id="2861" xr16:uid="{E709281D-C844-40F8-840F-FCA7C492B299}" name="Connection356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62" xr16:uid="{06B5D39F-1B87-4E6F-AF94-E21499014678}" name="Connection356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63" xr16:uid="{2830CCE7-C956-43D5-A286-7EDA402DFEDD}" name="Connection356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64" xr16:uid="{099C3156-B29B-449B-AC3C-81A61507374F}" name="Connection356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MC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65" xr16:uid="{15B6B56A-C16B-4534-B78D-7F834B6AB408}" name="Connection356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SEQIF' _x000d_ _x000d_and WEEKEND_DT='30 Sep 2026' and a.ASSET_TYPE in ('01','45','51','56','57','59')  _x000d_and a.schclass='GLOBAL' and a.security is not null and a.UNITS&gt;0   and LAST_NET_ASSETS&gt;1 and f.schclass='GLOBAL' ) _x000d_where units &gt; 0 _x000d_order by 6 desc"/>
  </connection>
  <connection id="2866" xr16:uid="{872161D2-570C-41C6-A409-1D22EE26EA07}" name="Connection356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67" xr16:uid="{8112A469-E455-4F4F-84F1-C391ADFA6FC3}" name="Connection356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68" xr16:uid="{F18C15FE-C51B-468A-9636-9C4CDEF490D2}" name="Connection356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69" xr16:uid="{D5DDD855-70E5-4A45-A2AF-8EC7D89DAB43}" name="Connection356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70" xr16:uid="{067C15AE-3740-47C8-A6C8-0DA1C978B4B5}" name="Connection356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71" xr16:uid="{45A42E08-B9FF-4A1E-97E5-9FD7CA101651}" name="Connection357" type="1" refreshedVersion="0" background="1">
    <dbPr connection="DRIVER={Microsoft ODBC for Oracle};UID=TATADB;pwd=TATADB9$;SERVER=MPLUSLIV;"/>
  </connection>
  <connection id="2872" xr16:uid="{CD39C22E-5C21-4A6A-844B-75D7F3A542FF}" name="Connection357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73" xr16:uid="{776BE1AE-8BD1-4A99-98BC-B11EEF3D9D30}" name="Connection357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74" xr16:uid="{3792E551-AEBA-4E07-B1F6-AFA3861E91ED}" name="Connection357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75" xr16:uid="{FBE397E9-6126-4C92-9FD5-86A79B5B22E6}" name="Connection357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76" xr16:uid="{6A6728E7-F887-4A39-8C71-020D45AD9BB2}" name="Connection3574"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77" xr16:uid="{0807CF21-BD9E-4C65-A2E1-7EC06732ED6D}" name="Connection357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78" xr16:uid="{DE6D7C2D-9F1D-4571-B66B-31DB5867CFE5}" name="Connection357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SEQ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79" xr16:uid="{8958CCA0-FBB7-48E3-B79A-A0E5D567996B}" name="Connection357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SBGIF' _x000d_ _x000d_and WEEKEND_DT='30 Sep 2026' and a.ASSET_TYPE in ('01','45','51','56','57','59')  _x000d_and a.schclass='GLOBAL' and a.security is not null and a.UNITS&gt;0   and LAST_NET_ASSETS&gt;1 and f.schclass='GLOBAL' ) _x000d_where units &gt; 0 _x000d_order by 6 desc"/>
  </connection>
  <connection id="2880" xr16:uid="{BE28AECE-4B60-46BB-B5A3-2582CB9CD561}" name="Connection357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81" xr16:uid="{3179990B-1357-4AF0-96DE-84F93FCBAD0B}" name="Connection357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82" xr16:uid="{27182AE8-D15B-4F9C-AD2A-C68C318015CF}" name="Connection358" type="1" refreshedVersion="0" background="1">
    <dbPr connection="DRIVER={Microsoft ODBC for Oracle};UID=TATADB;pwd=TATADB9$;SERVER=MPLUSLIV;"/>
  </connection>
  <connection id="2883" xr16:uid="{22EC8E8E-0477-4E23-B296-E09BA76A1A15}" name="Connection358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84" xr16:uid="{03DB66F3-37A5-40D7-8AAD-92F7E73CEEFE}" name="Connection358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85" xr16:uid="{4F21113C-3BBE-41E8-90BA-FB1CDF01D157}" name="Connection358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86" xr16:uid="{A1E10D74-16BA-475B-8D2E-D847B5F98E68}" name="Connection358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87" xr16:uid="{E4207DE4-2347-4C91-9285-1EB313D86330}" name="Connection358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88" xr16:uid="{3AC0BDA7-4FD4-404D-80BB-3E3F4B69E23B}" name="Connection358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89" xr16:uid="{EBC5F0A0-4964-4B89-B1CC-A199FBBC10B3}" name="Connection358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90" xr16:uid="{ABE9E919-4137-43EA-95EA-D612E6B2482C}" name="Connection358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91" xr16:uid="{A5D69A4F-A427-496F-B234-60532E0470F7}" name="Connection358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92" xr16:uid="{765F2913-FE67-46A6-847A-4AA4CCD942A9}" name="Connection358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SBG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93" xr16:uid="{ACC7EE6A-0CA1-4008-A3B7-A9E37C32B398}" name="Connection359" type="1" refreshedVersion="0" background="1">
    <dbPr connection="DRIVER={Microsoft ODBC for Oracle};UID=TATADB;pwd=TATADB9$;SERVER=MPLUSLIV;"/>
  </connection>
  <connection id="2894" xr16:uid="{8F29A367-ACAC-4CCF-B0D7-CF8ABEF2DFCF}" name="Connection359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FSA' _x000d_ _x000d_and WEEKEND_DT='30 Sep 2026' and a.ASSET_TYPE in ('01','45','51','56','57','59')  _x000d_and a.schclass='GLOBAL' and a.security is not null and a.UNITS&gt;0   and LAST_NET_ASSETS&gt;1 and f.schclass='GLOBAL' ) _x000d_where units &gt; 0 _x000d_order by 6 desc"/>
  </connection>
  <connection id="2895" xr16:uid="{46D34EEF-52AF-4F2E-91E9-539359BB5CD5}" name="Connection359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96" xr16:uid="{BEBBEF79-00B0-44F0-AD56-490E1725D3DD}" name="Connection359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97" xr16:uid="{6A5598A1-9808-4EC0-A59D-07EE7AAC892B}" name="Connection359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98" xr16:uid="{1EB9B346-7217-4E35-BADA-46554DB5FD6A}" name="Connection359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99" xr16:uid="{B9CD9715-D2E0-41B9-B4C9-7D2416A1918D}" name="Connection359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00" xr16:uid="{61F1EF09-0335-4EF2-B52C-711767262CB3}" name="Connection359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01" xr16:uid="{719DC0EA-051F-4A34-9D9F-D8B8B10BD769}" name="Connection359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02" xr16:uid="{885267FF-A2B6-4DAD-BD1D-71419EB8F6E3}" name="Connection359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03" xr16:uid="{40945F3D-8B4C-426F-BC27-0B2865170D21}" name="Connection359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04" xr16:uid="{D45E31C8-9267-4068-BA15-3F32F09EEE66}" name="Connection36" type="1" refreshedVersion="0" background="1">
    <dbPr connection="DRIVER={Microsoft ODBC for Oracle};UID=TATADB;pwd=TATADB9$;SERVER=MPLUSLIV;"/>
  </connection>
  <connection id="2905" xr16:uid="{E22D444A-32A7-4D79-BB4A-DDB9E422B293}" name="Connection360" type="1" refreshedVersion="0" background="1">
    <dbPr connection="DRIVER={Microsoft ODBC for Oracle};UID=TATADB;pwd=TATADB9$;SERVER=MPLUSLIV;"/>
  </connection>
  <connection id="2906" xr16:uid="{59BD5906-D4B1-4E9B-9FDF-680D9AF8A6B7}" name="Connection360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07" xr16:uid="{ADBEAD46-4BAD-47A6-A828-77232A8E00CB}" name="Connection360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08" xr16:uid="{194D0C72-C6F6-4F5F-85DA-FA3C5829C089}" name="Connection360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FSA'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09" xr16:uid="{D2E71C57-4E1E-488F-A480-2B4613645B6E}" name="Connection360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CF' _x000d_ _x000d_and WEEKEND_DT='30 Sep 2026' and a.ASSET_TYPE in ('01','45','51','56','57','59')  _x000d_and a.schclass='GLOBAL' and a.security is not null and a.UNITS&gt;0   and LAST_NET_ASSETS&gt;1 and f.schclass='GLOBAL' ) _x000d_where units &gt; 0 _x000d_order by 6 desc"/>
  </connection>
  <connection id="2910" xr16:uid="{E5B9C5F7-81F8-4B79-BB46-12414F5713E3}" name="Connection360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11" xr16:uid="{D506D1CC-CFA6-4363-95DC-5230FA2FC70D}" name="Connection360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12" xr16:uid="{8DA4B303-F940-41CE-B333-FB036DD3C65D}" name="Connection360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13" xr16:uid="{2AC1158D-F7FD-4441-81B5-15A46C9EF462}" name="Connection360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14" xr16:uid="{6ABEBBDE-1AA7-4DF5-B6F9-780568415C3C}" name="Connection3608"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15" xr16:uid="{75C6A4CF-18A9-4DE8-88EE-54FF65B4945B}" name="Connection360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16" xr16:uid="{A7089C7E-CF83-4945-BD31-65CA0932810C}" name="Connection361" type="1" refreshedVersion="0" background="1">
    <dbPr connection="DRIVER={Microsoft ODBC for Oracle};UID=TATADB;pwd=TATADB9$;SERVER=MPLUSLIV;"/>
  </connection>
  <connection id="2917" xr16:uid="{AA19BE4D-EB3A-44E2-B8D7-20274A581F37}" name="Connection361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18" xr16:uid="{5EC0248B-5239-4B7B-9AB1-BC32C48057E5}" name="Connection361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19" xr16:uid="{1343A3CC-8190-4164-8099-0BDAA7A71EB3}" name="Connection361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20" xr16:uid="{61F0B512-B998-4F97-B6C8-C1893938F536}" name="Connection3613"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BCF' _x000d_ _x000d_and WEEKEND_DT='30 Sep 2026' and (A.ASSET_TYPE in('35','36','24') _x000d_and a.schclass='GLOBAL' and a.security is not null and a.UNITS&gt;0   and LAST_NET_ASSETS&gt;1 and f.schclass='GLOBAL' ) _x000d_AND (LAST_NET_ASSETS/100000) &gt; 0 order by 6 desc)"/>
  </connection>
  <connection id="2921" xr16:uid="{6B8BF708-40CE-4352-8CB5-47AB676A0512}" name="Connection361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22" xr16:uid="{935594D5-4FBC-44DD-98D9-2A66683E7977}" name="Connection361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23" xr16:uid="{386F5CF9-9F9A-4D78-939D-A18BF366C95C}" name="Connection361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YCF' _x000d_ _x000d_and WEEKEND_DT='30 Sep 2026' and a.ASSET_TYPE in ('01','45','51','56','57','59')  _x000d_and a.schclass='GLOBAL' and a.security is not null and a.UNITS&gt;0   and LAST_NET_ASSETS&gt;1 and f.schclass='GLOBAL' ) _x000d_where units &gt; 0 _x000d_order by 6 desc"/>
  </connection>
  <connection id="2924" xr16:uid="{33CFD7BC-0936-4B7C-944C-06E15D094085}" name="Connection361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25" xr16:uid="{A4F8B962-6555-466D-83C9-FC1DBD4512C7}" name="Connection361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YCF' _x000d_ _x000d_and WEEKEND_DT='30 Sep 2026' and a.ASSET_TYPE  in('02','04','38','46','47','53') _x000d_and a.schclass='GLOBAL' and a.security is not null and a.UNITS&gt;0   and LAST_NET_ASSETS&gt;1 and f.schclass='GLOBAL' ) _x000d_where units &gt; 0 _x000d_order by 6 desc"/>
  </connection>
  <connection id="2926" xr16:uid="{1A827D77-C217-491C-A259-0A4CFE968827}" name="Connection361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27" xr16:uid="{E264C2C2-ABB4-484F-AB30-7B660E530EC7}" name="Connection362" type="1" refreshedVersion="0" background="1">
    <dbPr connection="DRIVER={Microsoft ODBC for Oracle};UID=TATADB;pwd=TATADB9$;SERVER=MPLUSLIV;"/>
  </connection>
  <connection id="2928" xr16:uid="{0F3EC938-0C3C-44DD-8B28-6681D61277FC}" name="Connection362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29" xr16:uid="{AEAB4DAF-0ECD-4D76-B87F-C6E3C4B32475}" name="Connection362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30" xr16:uid="{E1EAC9D5-5FCE-408C-AF3C-907B84D9993F}" name="Connection362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31" xr16:uid="{976C4AC3-C40F-48B3-B4F5-2E9C9F4BAB38}" name="Connection362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32" xr16:uid="{DA4AEBCB-84DB-4348-8220-814218FEB40E}" name="Connection362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33" xr16:uid="{3E802D3D-1FAE-4D39-8792-C25CBBB57A9A}" name="Connection362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34" xr16:uid="{3D6E932C-698F-4C84-913B-D0229FCA3F66}" name="Connection362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35" xr16:uid="{9E292892-0ED3-47E5-8C58-1A540D5AF8EA}" name="Connection362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36" xr16:uid="{6F3358C7-EF3C-4A38-861C-63B86164496D}" name="Connection362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Y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37" xr16:uid="{7CA7F889-2CF8-44BB-9C62-9B6FD1100486}" name="Connection362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DIF' _x000d_ _x000d_and WEEKEND_DT='30 Sep 2026' and a.ASSET_TYPE in ('01','45','51','56','57','59')  _x000d_and a.schclass='GLOBAL' and a.security is not null and a.UNITS&gt;0   and LAST_NET_ASSETS&gt;1 and f.schclass='GLOBAL' ) _x000d_where units &gt; 0 _x000d_order by 6 desc"/>
  </connection>
  <connection id="2938" xr16:uid="{9BD16013-8951-4FB6-9301-C449A660E32F}" name="Connection363" type="1" refreshedVersion="0" background="1">
    <dbPr connection="DRIVER={Microsoft ODBC for Oracle};UID=TATADB;pwd=TATADB9$;SERVER=MPLUSLIV;"/>
  </connection>
  <connection id="2939" xr16:uid="{2F41A027-2B1C-43AD-968A-407C73DE9AFF}" name="Connection363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40" xr16:uid="{7CD50100-7F45-40FA-B88E-A0254D2B3384}" name="Connection363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41" xr16:uid="{D127F9E7-B57E-4442-B1FD-B7B10D0C5A5B}" name="Connection363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42" xr16:uid="{A072C442-2F75-4167-AF4B-C2FC025B5768}" name="Connection363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43" xr16:uid="{E24BD3F1-A20A-4111-83C0-261B6A6CE3B7}" name="Connection363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44" xr16:uid="{37DB01B9-DE50-43A1-8C10-4161EC7F60D3}" name="Connection363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45" xr16:uid="{189BE2C7-E3E5-4117-9EEE-AB3C2C21008B}" name="Connection363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46" xr16:uid="{4E0062B2-5F4D-4885-9D1C-19A389D74DD0}" name="Connection363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47" xr16:uid="{20C7657F-C17A-42BB-A7C5-5EC3242CD4F0}" name="Connection363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48" xr16:uid="{66A8057E-728E-4C16-BB8C-C0D30D259FA3}" name="Connection363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49" xr16:uid="{6E9F1FA5-96C2-4461-B338-B72435BD477D}" name="Connection364" type="1" refreshedVersion="0" background="1">
    <dbPr connection="DRIVER={Microsoft ODBC for Oracle};UID=TATADB;pwd=TATADB9$;SERVER=MPLUSLIV;"/>
  </connection>
  <connection id="2950" xr16:uid="{655F1194-7FE0-4F26-A1B3-E7A1CC127955}" name="Connection364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51" xr16:uid="{248CC2C1-3FB1-4148-BD89-21EE718D02AD}" name="Connection364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D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52" xr16:uid="{10394ED2-08FF-4B16-AE11-AB70168B8329}" name="Connection364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DIVYF' _x000d_ _x000d_and WEEKEND_DT='30 Sep 2026' and a.ASSET_TYPE in ('01','45','51','56','57','59')  _x000d_and a.schclass='GLOBAL' and a.security is not null and a.UNITS&gt;0   and LAST_NET_ASSETS&gt;1 and f.schclass='GLOBAL' ) _x000d_where units &gt; 0 _x000d_order by 6 desc"/>
  </connection>
  <connection id="2953" xr16:uid="{4FBA194F-02F4-4D6C-B16C-459EE73076F3}" name="Connection364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54" xr16:uid="{0931F2C5-7416-412C-A8CB-25F8F2854437}" name="Connection364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DIVYF' _x000d_ _x000d_and WEEKEND_DT='30 Sep 2026' and a.ASSET_TYPE  in('02','04','38','46','47','53') _x000d_and a.schclass='GLOBAL' and a.security is not null and a.UNITS&gt;0   and LAST_NET_ASSETS&gt;1 and f.schclass='GLOBAL' ) _x000d_where units &gt; 0 _x000d_order by 6 desc"/>
  </connection>
  <connection id="2955" xr16:uid="{B6D08073-F3A3-4BAF-99D4-22EA2ACE4857}" name="Connection364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56" xr16:uid="{A6F49F65-6200-411C-95FF-2280DFA78FE5}" name="Connection364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57" xr16:uid="{133CFEF4-579D-4E93-BF11-EBBF5A50158C}" name="Connection364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58" xr16:uid="{296C353B-774F-462F-B2E7-56F5D88D6236}" name="Connection364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59" xr16:uid="{692817BC-3BFC-421D-A54F-B9D5B03E8E1B}" name="Connection364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60" xr16:uid="{54BFF8B5-6A08-40D7-9B33-673CC1AA573C}" name="Connection365" type="1" refreshedVersion="0" background="1">
    <dbPr connection="DRIVER={Microsoft ODBC for Oracle};UID=TATADB;pwd=TATADB9$;SERVER=MPLUSLIV;"/>
  </connection>
  <connection id="2961" xr16:uid="{4F4EC30B-AACE-4E14-81D0-A65984677C98}" name="Connection365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62" xr16:uid="{217E1E75-6212-43AF-9F5E-039258BA017D}" name="Connection365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63" xr16:uid="{77207235-7C39-4E81-88B3-064060664A0D}" name="Connection3652"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DIVYF' _x000d_ _x000d_and WEEKEND_DT='30 Sep 2026' and (A.ASSET_TYPE in('35','36','24') _x000d_and a.schclass='GLOBAL' and a.security is not null and a.UNITS&gt;0   and LAST_NET_ASSETS&gt;1 and f.schclass='GLOBAL' ) _x000d_AND (LAST_NET_ASSETS/100000) &gt; 0 order by 6 desc)"/>
  </connection>
  <connection id="2964" xr16:uid="{A95A3D7E-251F-4115-B195-2C7E16720F42}" name="Connection365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65" xr16:uid="{39D9E9D7-6157-4A81-848B-3D749C54E0FC}" name="Connection365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DIVY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66" xr16:uid="{50ACC3FB-3742-4E84-B09A-7465B123A7AB}" name="Connection365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TSF96' _x000d_ _x000d_and WEEKEND_DT='30 Sep 2026' and a.ASSET_TYPE in ('01','45','51','56','57','59')  _x000d_and a.schclass='GLOBAL' and a.security is not null and a.UNITS&gt;0   and LAST_NET_ASSETS&gt;1 and f.schclass='GLOBAL' ) _x000d_where units &gt; 0 _x000d_order by 6 desc"/>
  </connection>
  <connection id="2967" xr16:uid="{73F38733-E042-4346-8AA9-2B172C7C42D6}" name="Connection365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68" xr16:uid="{5A5F7B88-E2DA-4D6D-BA49-43C628AE8D9C}" name="Connection365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69" xr16:uid="{5C928D40-019E-4C0B-AEA2-F6C37B0EB184}" name="Connection365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70" xr16:uid="{A18643EA-F4ED-4D73-A20C-212FFD4F75E4}" name="Connection365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71" xr16:uid="{7445FA3C-227A-4617-B7D6-82AD5A1DD0ED}" name="Connection366" type="1" refreshedVersion="0" background="1">
    <dbPr connection="DRIVER={Microsoft ODBC for Oracle};UID=TATADB;pwd=TATADB9$;SERVER=MPLUSLIV;"/>
  </connection>
  <connection id="2972" xr16:uid="{50B2D9EE-0ECC-4732-9B4C-854FCED5D516}" name="Connection366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73" xr16:uid="{87390466-A50E-44CF-BA78-FD71CB0A70DF}" name="Connection366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74" xr16:uid="{4CEFD3A4-5EE8-4FEC-AB07-95238DCEF846}" name="Connection366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75" xr16:uid="{E9CB6438-707F-4734-8C70-213B668247C5}" name="Connection366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76" xr16:uid="{147A0597-C293-4134-83D8-83BF6A3A90BC}" name="Connection366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77" xr16:uid="{87D376D5-1B40-4F3A-A203-3791FEA58BC6}" name="Connection366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78" xr16:uid="{5A67961A-1C05-4934-A0B1-76CF231F1D95}" name="Connection366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79" xr16:uid="{6ECA918E-1298-4A54-8C24-F7A950F7B799}" name="Connection366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TSF96'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80" xr16:uid="{B74C2E76-EFFB-4B5B-9B6E-324FCD026036}" name="Connection366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CS' _x000d_ _x000d_and WEEKEND_DT='30 Sep 2026' and a.ASSET_TYPE in ('01','45','51','56','57','59')  _x000d_and a.schclass='GLOBAL' and a.security is not null and a.UNITS&gt;0   and LAST_NET_ASSETS&gt;1 and f.schclass='GLOBAL' ) _x000d_where units &gt; 0 _x000d_order by 6 desc"/>
  </connection>
  <connection id="2981" xr16:uid="{A12039D3-B0DD-4516-A0A7-793BF0DF6CA1}" name="Connection366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82" xr16:uid="{206593AC-BEF6-4AD9-9143-1CBCBCF6E068}" name="Connection367" type="1" refreshedVersion="0" background="1">
    <dbPr connection="DRIVER={Microsoft ODBC for Oracle};UID=TATADB;pwd=TATADB9$;SERVER=MPLUSLIV;"/>
  </connection>
  <connection id="2983" xr16:uid="{EE5CE9C4-942B-4C9C-BF0B-0EDF45A5E69B}" name="Connection367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84" xr16:uid="{6BD54048-9865-405C-9F38-6B3354A6797F}" name="Connection367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85" xr16:uid="{9785AD15-7C0D-4B19-A213-FC6FD43532DB}" name="Connection367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86" xr16:uid="{9221F018-BF3E-4F32-ABA4-318045141B94}" name="Connection367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87" xr16:uid="{80C25963-C6B7-4D9E-84AE-DCF032393DC6}" name="Connection367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88" xr16:uid="{9B6F982F-F6BB-4CC3-8E8C-CA4D590DFA9A}" name="Connection367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89" xr16:uid="{8F9A6990-97D0-44DB-BAF2-5F5C2F76C11F}" name="Connection367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90" xr16:uid="{A4AC734C-5EA2-460D-9982-4CBCFD35220A}" name="Connection367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91" xr16:uid="{FD0381A3-B344-4D3E-AB4D-480425793316}" name="Connection367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92" xr16:uid="{37C90D16-C8E2-4420-93C8-B3CA784B5374}" name="Connection367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93" xr16:uid="{107CE511-BBD2-4EB5-96F6-0CA9C4EFE20A}" name="Connection368" type="1" refreshedVersion="0" background="1">
    <dbPr connection="DRIVER={Microsoft ODBC for Oracle};UID=TATADB;pwd=TATADB9$;SERVER=MPLUSLIV;"/>
  </connection>
  <connection id="2994" xr16:uid="{EF1C26D5-7354-46B8-AC1E-610CFBA625D0}" name="Connection368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CS'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95" xr16:uid="{D312C215-C3D7-4BB4-9955-CF8CD7823F3B}" name="Connection368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MCAPF' _x000d_ _x000d_and WEEKEND_DT='30 Sep 2026' and a.ASSET_TYPE in ('01','45','51','56','57','59')  _x000d_and a.schclass='GLOBAL' and a.security is not null and a.UNITS&gt;0   and LAST_NET_ASSETS&gt;1 and f.schclass='GLOBAL' ) _x000d_where units &gt; 0 _x000d_order by 6 desc"/>
  </connection>
  <connection id="2996" xr16:uid="{F84008D5-E081-4AC3-AE76-FABF023F9B0C}" name="Connection368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97" xr16:uid="{66F25137-8D5A-4F68-A22B-BDF2086A85EE}" name="Connection368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MCAPF' _x000d_ _x000d_and WEEKEND_DT='30 Sep 2026' and a.ASSET_TYPE  in('02','04','38','46','47','53') _x000d_and a.schclass='GLOBAL' and a.security is not null and a.UNITS&gt;0   and LAST_NET_ASSETS&gt;1 and f.schclass='GLOBAL' ) _x000d_where units &gt; 0 _x000d_order by 6 desc"/>
  </connection>
  <connection id="2998" xr16:uid="{553435FA-F73E-4F0A-A6F5-44B74B00BC28}" name="Connection368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99" xr16:uid="{79E904A2-345E-4D17-B3FD-7669C817E229}" name="Connection368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00" xr16:uid="{FC0523C3-8B18-4134-9720-F3F1533AC1E7}" name="Connection368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01" xr16:uid="{56868AF6-9353-4E57-B320-399FBE1177FA}" name="Connection368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02" xr16:uid="{8367807F-B4BB-4F56-BB31-5F156835B86F}" name="Connection368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03" xr16:uid="{0D414024-5D4C-4FD0-8126-0895B532BE69}" name="Connection368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04" xr16:uid="{9984C2D4-C492-4808-97C7-931734221A76}" name="Connection369" type="1" refreshedVersion="0" background="1">
    <dbPr connection="DRIVER={Microsoft ODBC for Oracle};UID=TATADB;pwd=TATADB9$;SERVER=MPLUSLIV;"/>
  </connection>
  <connection id="3005" xr16:uid="{75B1F999-7BFB-47D4-998A-DF7D8C4CE6C1}" name="Connection369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06" xr16:uid="{B2916087-F6AB-4B95-9913-9FAF71CCEE90}" name="Connection369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07" xr16:uid="{C795BBE1-9E5B-4387-8848-EC57F4156D46}" name="Connection369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08" xr16:uid="{2D357656-B2DE-492B-A9DF-81A31BE652C1}" name="Connection369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MCAP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09" xr16:uid="{9E10FC71-B5E9-47C3-9FEE-90E8469F27C1}" name="Connection369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FEF' _x000d_ _x000d_and WEEKEND_DT='30 Sep 2026' and a.ASSET_TYPE in ('01','45','51','56','57','59')  _x000d_and a.schclass='GLOBAL' and a.security is not null and a.UNITS&gt;0   and LAST_NET_ASSETS&gt;1 and f.schclass='GLOBAL' ) _x000d_where units &gt; 0 _x000d_order by 6 desc"/>
  </connection>
  <connection id="3010" xr16:uid="{B2D26295-F887-4B82-A532-7F6D95B3DE77}" name="Connection369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11" xr16:uid="{87691222-F787-4FB8-B0F5-779D8DB20D4A}" name="Connection369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12" xr16:uid="{FACB3BA2-9B9D-4964-8A27-B66E46F78CD6}" name="Connection369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13" xr16:uid="{75773996-3E8F-42BF-9FAD-9162744EA205}" name="Connection369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14" xr16:uid="{F9E34FE4-6F70-4DA3-B234-865444F022C7}" name="Connection369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15" xr16:uid="{4B8B19A4-50F3-4980-9053-43499AFF4C19}" name="Connection37" type="1" refreshedVersion="0" background="1">
    <dbPr connection="DRIVER={Microsoft ODBC for Oracle};UID=TATADB;pwd=TATADB9$;SERVER=MPLUSLIV;"/>
  </connection>
  <connection id="3016" xr16:uid="{355030F8-B214-4373-921B-ADFAEBE47BAA}" name="Connection370" type="1" refreshedVersion="0" background="1">
    <dbPr connection="DRIVER={Microsoft ODBC for Oracle};UID=TATADB;pwd=TATADB9$;SERVER=MPLUSLIV;"/>
  </connection>
  <connection id="3017" xr16:uid="{23CBE4F5-52F1-4018-82ED-C080F45267C7}" name="Connection370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18" xr16:uid="{496C3862-B967-49EA-A748-97829ECA3A42}" name="Connection370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19" xr16:uid="{D3AFFE20-D20E-4513-92A3-DEC3798DE773}" name="Connection370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20" xr16:uid="{A735B6DA-E85A-4677-AD81-4B94793F5FFA}" name="Connection370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21" xr16:uid="{13C4E569-6717-44B9-A07F-249CA9FFDCE1}" name="Connection3704"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22" xr16:uid="{BAB3E563-7C08-4BB7-88F3-A5B463F486ED}" name="Connection370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23" xr16:uid="{128FCFE5-A96D-4903-8171-F9891361FE8B}" name="Connection370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FE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24" xr16:uid="{F3376A8F-C88B-40AB-8323-6CD8DB0ED1DF}" name="Connection370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HOF' _x000d_ _x000d_and WEEKEND_DT='30 Sep 2026' and a.ASSET_TYPE in ('01','45','51','56','57','59')  _x000d_and a.schclass='GLOBAL' and a.security is not null and a.UNITS&gt;0   and LAST_NET_ASSETS&gt;1 and f.schclass='GLOBAL' ) _x000d_where units &gt; 0 _x000d_order by 6 desc"/>
  </connection>
  <connection id="3025" xr16:uid="{6D40F7E5-55F9-4AB8-936C-CEE5FA5FEF08}" name="Connection370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26" xr16:uid="{E4AE680C-04F8-431A-9EA3-C8FFBA0563D2}" name="Connection370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27" xr16:uid="{4E7F47C0-94B4-4130-A4D9-751DB515BC4F}" name="Connection371" type="1" refreshedVersion="0" background="1">
    <dbPr connection="DRIVER={Microsoft ODBC for Oracle};UID=TATADB;pwd=TATADB9$;SERVER=MPLUSLIV;"/>
  </connection>
  <connection id="3028" xr16:uid="{928E86B6-05C2-4580-86CA-70B06C7A1960}" name="Connection371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29" xr16:uid="{EE49C01F-191B-4850-A98C-F764DB0B6D63}" name="Connection371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30" xr16:uid="{1C5CAB98-D5E1-4F1A-869C-80F3623B955F}" name="Connection371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31" xr16:uid="{0C03DAE0-C5E4-44A1-997C-136FFBB0FE64}" name="Connection371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32" xr16:uid="{0DF835B4-2317-4A4B-84B2-E116974736A8}" name="Connection371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33" xr16:uid="{70495066-B80B-4973-93BA-89E45458D276}" name="Connection371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34" xr16:uid="{76B4CC44-FC23-44EE-A960-B730723FE731}" name="Connection371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35" xr16:uid="{AD5F08AE-5A5C-4E1D-89A2-3409E2B31BB5}" name="Connection371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36" xr16:uid="{6758F053-917A-48B0-993B-EEA62F5FF864}" name="Connection371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37" xr16:uid="{CD3C3B61-0AE7-430E-A213-E36926D8906E}" name="Connection371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H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38" xr16:uid="{35EF417A-9A9A-4879-B4A2-26D23E12894F}" name="Connection372" type="1" refreshedVersion="0" background="1">
    <dbPr connection="DRIVER={Microsoft ODBC for Oracle};UID=TATADB;pwd=TATADB9$;SERVER=MPLUSLIV;"/>
  </connection>
  <connection id="3039" xr16:uid="{4E2183A1-F95A-4E8F-8367-F9150CA3C705}" name="Connection372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CF' _x000d_ _x000d_and WEEKEND_DT='30 Sep 2026' and a.ASSET_TYPE in ('01','45','51','56','57','59')  _x000d_and a.schclass='GLOBAL' and a.security is not null and a.UNITS&gt;0   and LAST_NET_ASSETS&gt;1 and f.schclass='GLOBAL' ) _x000d_where units &gt; 0 _x000d_order by 6 desc"/>
  </connection>
  <connection id="3040" xr16:uid="{83FD89C5-F36E-432E-840C-95B0389218A3}" name="Connection372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41" xr16:uid="{EF02D74E-C6F3-4B93-9CE2-0D01E54C7C94}" name="Connection372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42" xr16:uid="{2EB48D75-5012-48F0-9EC5-A6E0996D3915}" name="Connection372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43" xr16:uid="{088CA764-C360-423A-9DF2-B196975D8F62}" name="Connection372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44" xr16:uid="{875EC34E-3606-4FE3-8028-8AA610CDC63C}" name="Connection372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45" xr16:uid="{6C1B85D3-CF47-4900-AF0A-1A2CF8960048}" name="Connection372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46" xr16:uid="{6356131A-3C01-4672-8B34-F79F35543271}" name="Connection372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47" xr16:uid="{53FDED87-0EBA-4D77-96DB-1C3ED1827EDD}" name="Connection372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48" xr16:uid="{8C02F51C-81B6-4B54-BFFE-F5BE87A7C7FF}" name="Connection372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49" xr16:uid="{329ECE6A-AEBF-470D-83B0-05FB81053167}" name="Connection373" type="1" refreshedVersion="0" background="1">
    <dbPr connection="DRIVER={Microsoft ODBC for Oracle};UID=TATADB;pwd=TATADB9$;SERVER=MPLUSLIV;"/>
  </connection>
  <connection id="3050" xr16:uid="{3EEA94C3-BB4D-44EE-811F-DDE01140001D}" name="Connection373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51" xr16:uid="{64B9769A-8041-44FD-86A2-1B820E97EA08}" name="Connection373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52" xr16:uid="{C88CA285-E37B-4864-91CD-A804B42EF86D}" name="Connection373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53" xr16:uid="{1D894749-D935-4197-A9A1-76FCA51A5FD4}" name="Connection373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IF' _x000d_ _x000d_and WEEKEND_DT='30 Sep 2026' and a.ASSET_TYPE in ('01','45','51','56','57','59')  _x000d_and a.schclass='GLOBAL' and a.security is not null and a.UNITS&gt;0   and LAST_NET_ASSETS&gt;1 and f.schclass='GLOBAL' ) _x000d_where units &gt; 0 _x000d_order by 6 desc"/>
  </connection>
  <connection id="3054" xr16:uid="{C3C24807-0403-4D72-AA5F-AEB88BB868EB}" name="Connection373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55" xr16:uid="{B7CEDB5A-14D7-4ED1-9DA8-33199B2E8180}" name="Connection37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56" xr16:uid="{C37A3564-C0C5-43E1-9138-FCA2D42C7B5F}" name="Connection373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57" xr16:uid="{6B0BA0D2-F05E-4FF1-A05F-A15D6DC70DC0}" name="Connection373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58" xr16:uid="{CF44B634-E350-46AD-B3A4-790E139F49AC}" name="Connection3738"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59" xr16:uid="{B27AE57A-DAA6-41B4-807F-53C96A12DD5A}" name="Connection373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60" xr16:uid="{EAA8E083-3F3F-4E42-83AF-86323D3767B3}" name="Connection374" type="1" refreshedVersion="0" background="1">
    <dbPr connection="DRIVER={Microsoft ODBC for Oracle};UID=TATADB;pwd=TATADB9$;SERVER=MPLUSLIV;"/>
  </connection>
  <connection id="3061" xr16:uid="{51D16B22-B170-4536-8592-2C70301EDE90}" name="Connection374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62" xr16:uid="{79333B16-54D4-4C3D-AF09-504308CEF836}" name="Connection374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63" xr16:uid="{667EB542-F3D0-47E7-8D5B-F6275C6ECC32}" name="Connection374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64" xr16:uid="{6B756FFD-1D13-45D2-A058-7C3E3FF90C31}" name="Connection374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65" xr16:uid="{984920E9-1A24-49E5-B9C3-8E56618F9BD4}" name="Connection374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66" xr16:uid="{4C9566E9-C408-4C1C-8A96-1FFF53196879}" name="Connection374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67" xr16:uid="{15C6B57D-FF44-4011-9590-56FA8AFC3079}" name="Connection374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PHF' _x000d_ _x000d_and WEEKEND_DT='30 Sep 2026' and a.ASSET_TYPE in ('01','45','51','56','57','59')  _x000d_and a.schclass='GLOBAL' and a.security is not null and a.UNITS&gt;0   and LAST_NET_ASSETS&gt;1 and f.schclass='GLOBAL' ) _x000d_where units &gt; 0 _x000d_order by 6 desc"/>
  </connection>
  <connection id="3068" xr16:uid="{31908D4D-F666-4B99-80ED-1463554449A6}" name="Connection374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69" xr16:uid="{7227E3F1-1922-452C-AEBF-CAC448B1FEFB}" name="Connection374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70" xr16:uid="{CDAC8D70-DD96-4333-A3BF-F2F45EED9D08}" name="Connection374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71" xr16:uid="{3AFB0E8A-6C57-4531-A65C-22F11B7CEB97}" name="Connection375" type="1" refreshedVersion="0" background="1">
    <dbPr connection="DRIVER={Microsoft ODBC for Oracle};UID=TATADB;pwd=TATADB9$;SERVER=MPLUSLIV;"/>
  </connection>
  <connection id="3072" xr16:uid="{28AD59E0-7AE1-4763-848F-26C0C679D689}" name="Connection375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73" xr16:uid="{A4786999-57C9-410F-9C81-9141CA1918B1}" name="Connection375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74" xr16:uid="{3FCB1B5B-7B01-456E-B87F-ECFDB9E17158}" name="Connection375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75" xr16:uid="{D5A07303-2BD0-411B-BD5B-1DE59CAA1EBE}" name="Connection375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76" xr16:uid="{B5E6597D-A3BB-4224-A044-D8486D84AB20}" name="Connection375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77" xr16:uid="{1A9D16AB-E4EB-4AED-9759-327E30CCB278}" name="Connection375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78" xr16:uid="{549598A9-0B08-4388-82E7-1EC58BB3C028}" name="Connection375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79" xr16:uid="{E29A5E1C-0738-4172-973E-012C198647BB}" name="Connection375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80" xr16:uid="{73E08C8A-E1A9-49A8-B034-A935C5A4F5A4}" name="Connection375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PH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81" xr16:uid="{68BA50E4-E45C-4836-9D86-FD67A221CD43}" name="Connection375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SF' _x000d_ _x000d_and WEEKEND_DT='30 Sep 2026' and a.ASSET_TYPE in ('01','45','51','56','57','59')  _x000d_and a.schclass='GLOBAL' and a.security is not null and a.UNITS&gt;0   and LAST_NET_ASSETS&gt;1 and f.schclass='GLOBAL' ) _x000d_where units &gt; 0 _x000d_order by 6 desc"/>
  </connection>
  <connection id="3082" xr16:uid="{724F0091-CDA9-4C18-85B9-5054906D5A48}" name="Connection376" type="1" refreshedVersion="0" background="1">
    <dbPr connection="DRIVER={Microsoft ODBC for Oracle};UID=TATADB;pwd=TATADB9$;SERVER=MPLUSLIV;"/>
  </connection>
  <connection id="3083" xr16:uid="{09CCED1A-D349-4D6D-9199-C651DA308F68}" name="Connection376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84" xr16:uid="{BDE6D680-8173-4E84-AE1E-B27895028ECC}" name="Connection376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SF' _x000d_ _x000d_and WEEKEND_DT='30 Sep 2026' and a.ASSET_TYPE  in('02','04','38','46','47','53') _x000d_and a.schclass='GLOBAL' and a.security is not null and a.UNITS&gt;0   and LAST_NET_ASSETS&gt;1 and f.schclass='GLOBAL' ) _x000d_where units &gt; 0 _x000d_order by 6 desc"/>
  </connection>
  <connection id="3085" xr16:uid="{C8A4F8AB-C8C1-4E54-827B-EA55C168973E}" name="Connection376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86" xr16:uid="{0D1C37CA-0C05-4E67-90B6-D9CF39CB182A}" name="Connection376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87" xr16:uid="{F2B70101-384A-4B3A-82A0-E49145EB3875}" name="Connection376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88" xr16:uid="{B4DD7089-CF5C-44DC-9DF4-D14D2C3AB424}" name="Connection376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89" xr16:uid="{33D49044-5FBB-432F-8ECC-79DABA44F078}" name="Connection376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90" xr16:uid="{DB379050-F8B8-4190-840F-0EB3CC0A4A5F}" name="Connection376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91" xr16:uid="{D052700D-1620-4EC3-AD55-FC7AEDA51296}" name="Connection376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92" xr16:uid="{4701D545-FB11-4669-AA9F-90715F3C9DAB}" name="Connection376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93" xr16:uid="{D93577DD-56B8-4C89-811E-01188EDC2F6F}" name="Connection377" type="1" refreshedVersion="0" background="1">
    <dbPr connection="DRIVER={Microsoft ODBC for Oracle};UID=TATADB;pwd=TATADB9$;SERVER=MPLUSLIV;"/>
  </connection>
  <connection id="3094" xr16:uid="{2C0B069C-C88D-409C-B236-553274F64C55}" name="Connection377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95" xr16:uid="{04AF7370-60E2-4D6D-8F10-E95EF5CE5154}" name="Connection377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S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96" xr16:uid="{7CB3F74B-63BE-4B2B-9B6E-FFF71977E094}" name="Connection377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EOF' _x000d_ _x000d_and WEEKEND_DT='30 Sep 2026' and a.ASSET_TYPE in ('01','45','51','56','57','59')  _x000d_and a.schclass='GLOBAL' and a.security is not null and a.UNITS&gt;0   and LAST_NET_ASSETS&gt;1 and f.schclass='GLOBAL' ) _x000d_where units &gt; 0 _x000d_order by 6 desc"/>
  </connection>
  <connection id="3097" xr16:uid="{F1A5724F-8232-4857-8776-1D9001500343}" name="Connection377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98" xr16:uid="{DC306D1A-5337-4D42-A7BA-063DDDF79765}" name="Connection377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99" xr16:uid="{C350EDFE-2363-4BF5-919E-56F7BBA6D7CA}" name="Connection377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00" xr16:uid="{25DBC9BD-3915-4B84-BD42-2E336618E120}" name="Connection377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01" xr16:uid="{EE10D494-93A5-4EB2-84B9-4605BF796095}" name="Connection377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02" xr16:uid="{292716AC-2BBF-4337-A70C-9251F295CB9F}" name="Connection377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03" xr16:uid="{229EAB1C-5856-4B5D-B850-A7DB69C2A979}" name="Connection377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04" xr16:uid="{61F0A42A-7CCE-4D79-8C6C-FD45629E084E}" name="Connection378" type="1" refreshedVersion="0" background="1">
    <dbPr connection="DRIVER={Microsoft ODBC for Oracle};UID=TATADB;pwd=TATADB9$;SERVER=MPLUSLIV;"/>
  </connection>
  <connection id="3105" xr16:uid="{C8CCCE8F-9346-4F5C-82AC-AD126E9EC324}" name="Connection378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06" xr16:uid="{621F4446-A87D-4209-910D-12F8AE2253BF}" name="Connection378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07" xr16:uid="{657B567E-9820-4EC6-A1A7-99B1633D97AB}" name="Connection378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08" xr16:uid="{8FBBDC72-3DE9-4652-8CD2-43BC3C741D10}" name="Connection378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09" xr16:uid="{8F69A236-9FD0-4DE4-8BAB-8BB0D666B8C3}" name="Connection378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E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10" xr16:uid="{92A19677-0365-412A-B102-B4D98B145D96}" name="Connection378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TOFE' _x000d_ _x000d_and WEEKEND_DT='30 Sep 2026' and a.ASSET_TYPE in ('01','45','51','56','57','59')  _x000d_and a.schclass='GLOBAL' and a.security is not null and a.UNITS&gt;0   and LAST_NET_ASSETS&gt;1 and f.schclass='GLOBAL' ) _x000d_where units &gt; 0 _x000d_order by 6 desc"/>
  </connection>
  <connection id="3111" xr16:uid="{5A3D0375-505E-46B0-902E-AA026BE9CE90}" name="Connection378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12" xr16:uid="{86D312D9-0AE9-4153-ACEF-395BF82902A0}" name="Connection378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13" xr16:uid="{4B869019-9AD3-49F4-854C-672673CDDC37}" name="Connection378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14" xr16:uid="{859B9C4E-398F-4635-A142-EEAA93151B6B}" name="Connection378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15" xr16:uid="{2BF34E33-CAEE-492C-9E83-B491AADBEE3F}" name="Connection379" type="1" refreshedVersion="0" background="1">
    <dbPr connection="DRIVER={Microsoft ODBC for Oracle};UID=TATADB;pwd=TATADB9$;SERVER=MPLUSLIV;"/>
  </connection>
  <connection id="3116" xr16:uid="{BA8B30E5-3523-482A-8B45-DD036B07CEA0}" name="Connection379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17" xr16:uid="{208CDCA8-23BD-4F3E-BDE0-04841483CAFB}" name="Connection379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18" xr16:uid="{DA487745-DA62-4FE8-9CFA-AE346A7578DA}" name="Connection379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19" xr16:uid="{DEE7AD30-247B-416D-826E-970FA163160D}" name="Connection379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20" xr16:uid="{A8334D0B-380A-466D-A437-8476F44E6063}" name="Connection379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21" xr16:uid="{BBF656FB-B0C1-47CF-801B-063B2007BD16}" name="Connection379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22" xr16:uid="{F36E29DD-6774-47AE-8834-98E855CF5F61}" name="Connection379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23" xr16:uid="{CACB7B20-9D6E-496B-AA6A-497753B7006B}" name="Connection379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TOFE'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24" xr16:uid="{C4925948-55E1-4AAA-BC87-120ABAFFF04A}" name="Connection379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NR' _x000d_ _x000d_and WEEKEND_DT='30 Sep 2026' and a.ASSET_TYPE in ('01','45','51','56','57','59')  _x000d_and a.schclass='GLOBAL' and a.security is not null and a.UNITS&gt;0   and LAST_NET_ASSETS&gt;1 and f.schclass='GLOBAL' ) _x000d_where units &gt; 0 _x000d_order by 6 desc"/>
  </connection>
  <connection id="3125" xr16:uid="{7CD2B37A-91A2-4BA3-B53F-947017763751}" name="Connection379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26" xr16:uid="{4924F355-DAA3-445F-B51C-085977D78C36}" name="Connection38" type="1" refreshedVersion="0" background="1">
    <dbPr connection="DRIVER={Microsoft ODBC for Oracle};UID=TATADB;pwd=TATADB9$;SERVER=MPLUSLIV;"/>
  </connection>
  <connection id="3127" xr16:uid="{CA73B9D5-5275-4A9F-B0D9-4DA8DC8E1C68}" name="Connection380" type="1" refreshedVersion="0" background="1">
    <dbPr connection="DRIVER={Microsoft ODBC for Oracle};UID=TATADB;pwd=TATADB9$;SERVER=MPLUSLIV;"/>
  </connection>
  <connection id="3128" xr16:uid="{15198B17-1D09-4BC9-8B27-5C661E3A623D}" name="Connection380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29" xr16:uid="{D5A70BFA-5ACF-44BB-9B51-E50017C884CF}" name="Connection380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30" xr16:uid="{6DE822FA-0CA9-49D6-A94D-EFA7AD901056}" name="Connection380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31" xr16:uid="{EA12292D-26ED-44C8-8622-E747FCAAF69E}" name="Connection380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32" xr16:uid="{87674FE9-D6A5-4A32-8AB7-7CE35C117824}" name="Connection380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33" xr16:uid="{F1C98464-91A9-4F3C-8C7C-7CDB06118091}" name="Connection380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34" xr16:uid="{3E50C1F3-D34A-4121-8373-CD2D47397209}" name="Connection380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35" xr16:uid="{1ECCF027-4204-44C8-911E-AE7FD42592C0}" name="Connection380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36" xr16:uid="{F30F1909-42DF-4D90-91BB-3A9CD00F5F03}" name="Connection380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37" xr16:uid="{74D49BD5-63F0-4096-AAE2-7B2CF74C24CF}" name="Connection380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38" xr16:uid="{1E16E13D-0773-42D9-8C14-3D82DAB2022C}" name="Connection381" type="1" refreshedVersion="0" background="1">
    <dbPr connection="DRIVER={Microsoft ODBC for Oracle};UID=TATADB;pwd=TATADB9$;SERVER=MPLUSLIV;"/>
  </connection>
  <connection id="3139" xr16:uid="{1D8D467C-B9A8-4B5F-B0B6-C797FAC75F50}" name="Connection381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NR'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40" xr16:uid="{CE8FB9D1-E2C6-42AC-B6B6-16435C469314}" name="Connection381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MAOF' _x000d_ _x000d_and WEEKEND_DT='30 Sep 2026' and a.ASSET_TYPE in ('01','45','51','56','57','59')  _x000d_and a.schclass='GLOBAL' and a.security is not null and a.UNITS&gt;0   and LAST_NET_ASSETS&gt;1 and f.schclass='GLOBAL' ) _x000d_where units &gt; 0 _x000d_order by 6 desc"/>
  </connection>
  <connection id="3141" xr16:uid="{1212D10F-9C91-49A0-93B6-5DCC1BB3B1D1}" name="Connection3812"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0 Sep 2026' and units&lt;&gt;0 and a.security is not null AND A.scheme='TMAOF'_x000d_ order by 6 desc"/>
  </connection>
  <connection id="3142" xr16:uid="{689D56FC-B4B3-4771-B43B-0D433E279089}" name="Connection381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MAOF' _x000d_ _x000d_and WEEKEND_DT='30 Sep 2026' and a.ASSET_TYPE  in('02','04','38','46','47','53') _x000d_and a.schclass='GLOBAL' and a.security is not null and a.UNITS&gt;0   and LAST_NET_ASSETS&gt;1 and f.schclass='GLOBAL' ) _x000d_where units &gt; 0 _x000d_order by 6 desc"/>
  </connection>
  <connection id="3143" xr16:uid="{010A7A10-4F98-4128-BB3A-998627E9D78C}" name="Connection381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MAO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MAOF' group by app_refer,value_date _x000d_) f  on f.app_refer=a.deal_ID _x000d_WHERE del_date&lt;='30 Sep 2026' AND mat_date &gt;'30 Sep 2026' and  deal_stat &lt;&gt; 'MAT' and a.rectype='L'  and a.scheme='TMAOF')_x000d_order by 6 desc"/>
  </connection>
  <connection id="3144" xr16:uid="{439A7E95-2107-4D88-93AC-054925A01256}" name="Connection381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MAOF' _x000d_ _x000d_and WEEKEND_DT='30 Sep 2026' and a.ASSET_TYPE in('05','06','07','09','11','12','14','25','29','34','18','52') and LISTED_Y_N='Y'  _x000d_and a.schclass='GLOBAL' and a.security is not null and a.UNITS&gt;0  and LAST_NET_ASSETS&gt;1 and f.schclass='GLOBAL' ) _x000d_where MKTVAL &gt; 0) order by 6 desc"/>
  </connection>
  <connection id="3145" xr16:uid="{39F14903-65EB-4BCD-8A07-2647C22A8391}" name="Connection381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46" xr16:uid="{0EDE42B3-0FA1-4522-AB48-58A076D35F63}" name="Connection3817"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MAOF' _x000d_ _x000d_and WEEKEND_DT='30 Sep 2026' and a.ASSET_TYPE in('32','33') _x000d_and a.schclass='GLOBAL' and a.security is not null and a.UNITS&gt;0  and LAST_NET_ASSETS&gt;1 and f.schclass='GLOBAL' ) _x000d_where MKTVAL &gt; 0 order by 6 desc"/>
  </connection>
  <connection id="3147" xr16:uid="{A96D051E-7F68-49B3-B121-7EF68E7DE724}" name="Connection381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48" xr16:uid="{0D79EEC5-0774-4EE5-AA56-43F5AF73065A}" name="Connection3819"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MAOF' _x000d_ and LAST_NET_ASSETS&gt;1 and f.SCHCLASS='GLOBAL'_x000d_and WEEKEND_DT='30 Sep 2026' and a.ASSET_TYPE in('16','17','19','20','22','03','15'))  _x000d_where MKTVAL &gt; 0 order by 6 desc"/>
  </connection>
  <connection id="3149" xr16:uid="{338C4C7F-4004-4E7C-A120-17B0522640FC}" name="Connection382" type="1" refreshedVersion="0" background="1">
    <dbPr connection="DRIVER={Microsoft ODBC for Oracle};UID=TATADB;pwd=TATADB9$;SERVER=MPLUSLIV;"/>
  </connection>
  <connection id="3150" xr16:uid="{717727D3-3650-4A1B-8847-00C0A67FACE1}" name="Connection382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51" xr16:uid="{17306068-8357-4551-B31D-53960A3F30DF}" name="Connection382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52" xr16:uid="{695201BD-0357-4BD4-B546-E9E60FD08A97}" name="Connection382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53" xr16:uid="{EB02F640-CF01-47ED-9D3D-C63A1AB092A0}" name="Connection382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54" xr16:uid="{CBC4417F-1BCC-4251-9C41-8A9D62816320}" name="Connection382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MA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55" xr16:uid="{98E72327-81F9-44A9-9F6A-4930566534ED}" name="Connection382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MULTICF' _x000d_ _x000d_and WEEKEND_DT='30 Sep 2026' and a.ASSET_TYPE in ('01','45','51','56','57','59')  _x000d_and a.schclass='GLOBAL' and a.security is not null and a.UNITS&gt;0   and LAST_NET_ASSETS&gt;1 and f.schclass='GLOBAL' ) _x000d_where units &gt; 0 _x000d_order by 6 desc"/>
  </connection>
  <connection id="3156" xr16:uid="{FCC253C0-F179-4DF8-BE60-73FD2A303BFB}" name="Connection3826"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0 Sep 2026' and units&lt;&gt;0 and a.security is not null AND A.scheme='TMULTICF'_x000d_ order by 6 desc"/>
  </connection>
  <connection id="3157" xr16:uid="{26F4F9B1-CF64-4EFB-A903-79369674264E}" name="Connection382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58" xr16:uid="{10F0E786-85E3-4693-9758-D5C60E2560E3}" name="Connection382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59" xr16:uid="{1A10D7FD-0D40-44C1-871E-1A3838ADA59B}" name="Connection382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60" xr16:uid="{F5B57A28-4C32-4657-AB79-960A0473AABE}" name="Connection383" type="1" refreshedVersion="0" background="1">
    <dbPr connection="DRIVER={Microsoft ODBC for Oracle};UID=TATADB;pwd=TATADB9$;SERVER=MPLUSLIV;"/>
  </connection>
  <connection id="3161" xr16:uid="{F5062EBA-C9BF-4670-BF8F-DD152AEB05ED}" name="Connection383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62" xr16:uid="{4111CF08-8A33-4EEF-BD5A-4870E092C3AE}" name="Connection383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63" xr16:uid="{C5153A00-0198-40DA-BF27-CD063FCF107B}" name="Connection383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64" xr16:uid="{A2FDB285-54D8-4D34-AB62-03C34C1DD8A0}" name="Connection383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65" xr16:uid="{7D3A7DA1-6E7F-4D92-946C-EB956EAC1ECD}" name="Connection383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66" xr16:uid="{7A1F5A09-6803-4251-A37A-CC114347076F}" name="Connection383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67" xr16:uid="{3A7AFFBD-63D3-4E94-8DBF-04D56A0F2F63}" name="Connection383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68" xr16:uid="{B0958363-3C0A-4A16-AC37-56D8F547C6AF}" name="Connection383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69" xr16:uid="{C857D614-1C49-4410-A732-D711C505AC85}" name="Connection383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MULTI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70" xr16:uid="{7B960E6E-F63C-44C0-B085-58942A434605}" name="Connection383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ETF' _x000d_ _x000d_and WEEKEND_DT='30 Sep 2026' and a.ASSET_TYPE in ('01','45','51','56','57','59')  _x000d_and a.schclass='GLOBAL' and a.security is not null and a.UNITS&gt;0   and LAST_NET_ASSETS&gt;1 and f.schclass='GLOBAL' ) _x000d_where units &gt; 0 _x000d_order by 6 desc"/>
  </connection>
  <connection id="3171" xr16:uid="{95C40E28-EB36-4189-813C-63024706601D}" name="Connection384" type="1" refreshedVersion="0" background="1">
    <dbPr connection="DRIVER={Microsoft ODBC for Oracle};UID=TATADB;pwd=TATADB9$;SERVER=MPLUSLIV;"/>
  </connection>
  <connection id="3172" xr16:uid="{7E6408A9-AC38-40A0-8CAA-E62DE391B6D1}" name="Connection384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73" xr16:uid="{379DD1D0-A1AF-4FB3-A902-BC1E34BD3752}" name="Connection38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74" xr16:uid="{83823A1D-75E2-46F3-A5EF-905AD714F378}" name="Connection384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75" xr16:uid="{B760C4B1-24A6-41EB-81C9-531374E77783}" name="Connection384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76" xr16:uid="{C4BDE147-5C83-488E-988B-2236038CD8CE}" name="Connection384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77" xr16:uid="{283BB839-3739-4C35-8479-A1A0AEFCC374}" name="Connection384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78" xr16:uid="{B7F1DF64-6C75-4702-BBDB-C9230E4C6525}" name="Connection384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79" xr16:uid="{DBD2B68D-487C-441D-83EB-17F010C2FE79}" name="Connection384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80" xr16:uid="{1D5D26ED-0562-4C71-8FA2-5AF9BC90510D}" name="Connection384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81" xr16:uid="{710A6AC7-C141-48C4-BC86-539E3472CE4A}" name="Connection384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82" xr16:uid="{A541ED24-C262-46C4-B50D-CDF64CAC165D}" name="Connection385" type="1" refreshedVersion="0" background="1">
    <dbPr connection="DRIVER={Microsoft ODBC for Oracle};UID=TATADB;pwd=TATADB9$;SERVER=MPLUSLIV;"/>
  </connection>
  <connection id="3183" xr16:uid="{01B7E64F-6507-4EDE-9405-022B5093FA48}" name="Connection385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84" xr16:uid="{696F87BE-6DB2-4AC4-93A5-E190452B4AA2}" name="Connection385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85" xr16:uid="{923BE446-6494-472E-9D6D-A9EFDB68EFDE}" name="Connection385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FNA' _x000d_ _x000d_and WEEKEND_DT='30 Sep 2026' and a.ASSET_TYPE in ('01','45','51','56','57','59')  _x000d_and a.schclass='GLOBAL' and a.security is not null and a.UNITS&gt;0   and LAST_NET_ASSETS&gt;1 and f.schclass='GLOBAL' ) _x000d_where units &gt; 0 _x000d_order by 6 desc"/>
  </connection>
  <connection id="3186" xr16:uid="{ECBBC74D-DB44-4A2D-A4B5-725BF3821BF5}" name="Connection385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87" xr16:uid="{B7405C75-7E9D-43B6-B5D9-99ABFE3DA184}" name="Connection385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88" xr16:uid="{4BEBE82C-DF77-43B4-99ED-0BA22ADC628D}" name="Connection385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89" xr16:uid="{7B1CF909-031D-4972-949F-6C1085C934AC}" name="Connection385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90" xr16:uid="{92645102-8177-4255-8249-B5CCA9D3C60E}" name="Connection385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91" xr16:uid="{B32C8CAA-FAF9-4F6B-B330-AD12F85174F1}" name="Connection385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92" xr16:uid="{198BEA98-2D2B-42B8-B71A-67D7F469430E}" name="Connection385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93" xr16:uid="{97FC108F-53A5-4B93-B65A-327A35215367}" name="Connection386" type="1" refreshedVersion="0" background="1">
    <dbPr connection="DRIVER={Microsoft ODBC for Oracle};UID=TATADB;pwd=TATADB9$;SERVER=MPLUSLIV;"/>
  </connection>
  <connection id="3194" xr16:uid="{DB44D5C1-4FD5-444F-8167-6F57782362D3}" name="Connection386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95" xr16:uid="{0127FC2E-53D9-48D3-83F0-56D2A7E22905}" name="Connection386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96" xr16:uid="{3D52B230-5B77-40B6-AFFC-DD67E4AE91AA}" name="Connection386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97" xr16:uid="{8A8E2F2B-3775-4BDB-A1DC-0F032C178DD9}" name="Connection386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98" xr16:uid="{3801B1CE-37DE-4D1B-A9AF-7CE49B701868}" name="Connection386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FNA'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99" xr16:uid="{F459F15F-75BA-4888-AFE2-65FB13618E65}" name="Connection386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AIF' _x000d_ _x000d_and WEEKEND_DT='30 Sep 2026' and a.ASSET_TYPE in ('01','45','51','56','57','59')  _x000d_and a.schclass='GLOBAL' and a.security is not null and a.UNITS&gt;0   and LAST_NET_ASSETS&gt;1 and f.schclass='GLOBAL' ) _x000d_where units &gt; 0 _x000d_order by 6 desc"/>
  </connection>
  <connection id="3200" xr16:uid="{818980E0-C3FF-4A2F-8308-FE03492CB4E8}" name="Connection386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01" xr16:uid="{9EEFDE7E-C8A7-403E-BE6F-B25C9E6CA8D0}" name="Connection386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02" xr16:uid="{C3D95A1D-57BE-4312-A9F3-5DC45A971FFC}" name="Connection386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03" xr16:uid="{A5BC8DAB-AC7F-4D83-A062-0847353EF136}" name="Connection386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04" xr16:uid="{02BF1B04-B424-4077-8168-352B2E88B3B3}" name="Connection387" type="1" refreshedVersion="0" background="1">
    <dbPr connection="DRIVER={Microsoft ODBC for Oracle};UID=TATADB;pwd=TATADB9$;SERVER=MPLUSLIV;"/>
  </connection>
  <connection id="3205" xr16:uid="{7062B327-1557-476F-8625-393A5437E329}" name="Connection387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06" xr16:uid="{1BECB0FC-B19D-4A9D-B730-F71EFB8BE1C7}" name="Connection387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07" xr16:uid="{E4752503-AC5A-44D7-BE55-7B79FD1C35C6}" name="Connection387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08" xr16:uid="{54FB112A-CA3D-4D06-8283-EE46F06EFA24}" name="Connection387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09" xr16:uid="{01B2E2FC-F8B7-499B-B298-142277A2BF27}" name="Connection387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10" xr16:uid="{3A70EAB5-BFAA-4FB5-82C5-8EEB2EE14965}" name="Connection387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11" xr16:uid="{E215B854-2987-4569-B4EE-E2FC6CEE48C0}" name="Connection387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12" xr16:uid="{53600E63-2271-4880-8871-1F77A839D8B2}" name="Connection387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A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13" xr16:uid="{6F10DF3C-E84F-4145-BF03-F6E831122955}" name="Connection387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CMIF' _x000d_ _x000d_and WEEKEND_DT='30 Sep 2026' and a.ASSET_TYPE in ('01','45','51','56','57','59')  _x000d_and a.schclass='GLOBAL' and a.security is not null and a.UNITS&gt;0   and LAST_NET_ASSETS&gt;1 and f.schclass='GLOBAL' ) _x000d_where units &gt; 0 _x000d_order by 6 desc"/>
  </connection>
  <connection id="3214" xr16:uid="{E05CA0E0-8FFC-4F2B-8212-9CDAFBDC3DEC}" name="Connection387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15" xr16:uid="{C9F99685-2D85-4B44-B190-14EBE5850767}" name="Connection388" type="1" refreshedVersion="0" background="1">
    <dbPr connection="DRIVER={Microsoft ODBC for Oracle};UID=TATADB;pwd=TATADB9$;SERVER=MPLUSLIV;"/>
  </connection>
  <connection id="3216" xr16:uid="{79294E3B-F417-4FC3-B7EC-A93A6DE60AD2}" name="Connection388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17" xr16:uid="{DEC3897D-5F6F-4688-B27A-3D4D176D039C}" name="Connection388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18" xr16:uid="{1160D968-0403-40A6-B13B-EEF7EB714D0A}" name="Connection388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19" xr16:uid="{EFA0751F-B7B4-4659-B0A7-039E9B3F1558}" name="Connection388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20" xr16:uid="{CF47C59F-435C-43A2-95C3-EFB8C16ACAD1}" name="Connection388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21" xr16:uid="{E135A41E-2DA7-433C-9AC9-DDB283C3689F}" name="Connection388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22" xr16:uid="{B9BD010D-D8EF-4DC8-B258-A4825438EF56}" name="Connection388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23" xr16:uid="{19C73E00-FBC0-4112-BA28-1E2E54816595}" name="Connection388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24" xr16:uid="{2F62877C-88F0-40B3-8A81-6AB1E241FC56}" name="Connection388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25" xr16:uid="{BA551156-14B2-4C59-9BAF-F018781520F7}" name="Connection388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26" xr16:uid="{6E380D8F-799D-41D5-96F2-5B793B3E672C}" name="Connection389" type="1" refreshedVersion="0" background="1">
    <dbPr connection="DRIVER={Microsoft ODBC for Oracle};UID=TATADB;pwd=TATADB9$;SERVER=MPLUSLIV;"/>
  </connection>
  <connection id="3227" xr16:uid="{2456FE94-4E54-4E43-BAAC-CC9712ED4805}" name="Connection389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CM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28" xr16:uid="{EF12C8F0-2658-470A-B46E-E0F48DA5EA84}" name="Connection389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FSIF' _x000d_ _x000d_and WEEKEND_DT='30 Sep 2026' and a.ASSET_TYPE in ('01','45','51','56','57','59')  _x000d_and a.schclass='GLOBAL' and a.security is not null and a.UNITS&gt;0   and LAST_NET_ASSETS&gt;1 and f.schclass='GLOBAL' ) _x000d_where units &gt; 0 _x000d_order by 6 desc"/>
  </connection>
  <connection id="3229" xr16:uid="{FF154DB6-3173-4E2C-9A15-DCB251B3B32B}" name="Connection389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30" xr16:uid="{85283328-D0BF-4769-9F19-9D3F2D0F20E3}" name="Connection389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31" xr16:uid="{DA39A78A-4EFD-4976-ACD6-BFA008495B3B}" name="Connection389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32" xr16:uid="{8579F4B5-A7C7-41CC-968E-AF1FA19F22D1}" name="Connection389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33" xr16:uid="{B638D218-806D-40FB-A27D-30042A2C2C67}" name="Connection389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34" xr16:uid="{C44FF138-464B-4105-8121-A8F741267F1E}" name="Connection389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35" xr16:uid="{2EA6021C-2702-40A5-8E4A-9305633B8BCA}" name="Connection389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36" xr16:uid="{777525AA-1C07-45F3-BEE6-6DB70F534147}" name="Connection389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37" xr16:uid="{549A8D54-7F8C-44FB-84EC-1BBED0050EAC}" name="Connection39" type="1" refreshedVersion="0" background="1">
    <dbPr connection="DRIVER={Microsoft ODBC for Oracle};UID=TATADB;pwd=TATADB9$;SERVER=MPLUSLIV;"/>
  </connection>
  <connection id="3238" xr16:uid="{939CB88D-E82A-4518-B34A-11D248FB0B9A}" name="Connection390" type="1" refreshedVersion="0" background="1">
    <dbPr connection="DRIVER={Microsoft ODBC for Oracle};UID=TATADB;pwd=TATADB9$;SERVER=MPLUSLIV;"/>
  </connection>
  <connection id="3239" xr16:uid="{7621CE9E-510F-41FF-90D8-486412FC5D04}" name="Connection390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40" xr16:uid="{6ABBA35D-BB52-4B87-A7A2-B92795C57EAA}" name="Connection390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41" xr16:uid="{E5933AC3-3297-481B-B704-4ED9398FEBFF}" name="Connection390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42" xr16:uid="{90F07CE8-1928-45D0-854D-E3BD60C191FF}" name="Connection390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FS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43" xr16:uid="{992E38EF-4D14-4C2F-9179-886AB5C40391}" name="Connection390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44" xr16:uid="{1D2D7305-D640-4968-B6AE-570AD47A0B1F}" name="Connection390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45" xr16:uid="{5C9D9907-3A5E-45D7-BF46-BB3586A1F934}" name="Connection390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46" xr16:uid="{A258A9D6-DFF4-413A-931C-9A11EC291755}" name="Connection390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47" xr16:uid="{8500286C-B208-4E73-B57A-1EFD892CA5C0}" name="Connection390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48" xr16:uid="{042092D1-57E1-4A91-A451-85EE8E947AFD}" name="Connection390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49" xr16:uid="{43BFDE7F-6D8A-4DA7-B8EA-285E19C4BEF2}" name="Connection391" type="1" refreshedVersion="0" background="1">
    <dbPr connection="DRIVER={Microsoft ODBC for Oracle};UID=TATADB;pwd=TATADB9$;SERVER=MPLUSLIV;"/>
  </connection>
  <connection id="3250" xr16:uid="{3C36C1F0-20EB-42D8-9E78-C155AC111B33}" name="Connection391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51" xr16:uid="{082CC833-C566-425E-98C2-29CB6C22BC6B}" name="Connection391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52" xr16:uid="{B009B960-BEC0-44AC-8505-1686D3369B5E}" name="Connection391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53" xr16:uid="{B7B86AE5-18CE-4A55-9C58-7B474A5CD211}" name="Connection391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54" xr16:uid="{9F0A2E43-6D19-43F8-B0AA-8486707D3B4E}" name="Connection3914"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NIDFOF' _x000d_ _x000d_and WEEKEND_DT='30 Sep 2026' and (A.ASSET_TYPE in('35','36','24') _x000d_and a.schclass='GLOBAL' and a.security is not null and a.UNITS&gt;0   and LAST_NET_ASSETS&gt;1 and f.schclass='GLOBAL' ) _x000d_AND (LAST_NET_ASSETS/100000) &gt; 0 order by 6 desc)"/>
  </connection>
  <connection id="3255" xr16:uid="{4A7F0722-9176-413F-B068-DC29152ADF3F}" name="Connection391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56" xr16:uid="{58A394DE-9359-4017-B30B-202BDAE8E5BA}" name="Connection391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ID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57" xr16:uid="{8AD95358-C6C9-43F5-B355-BF5CCFD0DDCB}" name="Connection391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IDETF' _x000d_ _x000d_and WEEKEND_DT='30 Sep 2026' and a.ASSET_TYPE in ('01','45','51','56','57','59')  _x000d_and a.schclass='GLOBAL' and a.security is not null and a.UNITS&gt;0   and LAST_NET_ASSETS&gt;1 and f.schclass='GLOBAL' ) _x000d_where units &gt; 0 _x000d_order by 6 desc"/>
  </connection>
  <connection id="3258" xr16:uid="{843630B1-4E33-4EA2-A2E1-9B8D7B52DCBF}" name="Connection391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59" xr16:uid="{7185D7DB-6A86-4FD5-AB04-7283B58B7FCC}" name="Connection391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60" xr16:uid="{D5A15D70-614D-41EF-93CC-5CF734BA390D}" name="Connection392" type="1" refreshedVersion="0" background="1">
    <dbPr connection="DRIVER={Microsoft ODBC for Oracle};UID=TATADB;pwd=TATADB9$;SERVER=MPLUSLIV;"/>
  </connection>
  <connection id="3261" xr16:uid="{61CB1E74-657F-4B4F-8C09-1A0EDA7728B3}" name="Connection392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62" xr16:uid="{321A757C-CE1A-4128-949D-3A0B7FD16E70}" name="Connection392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63" xr16:uid="{FB80D3AC-3257-4F69-BDD9-D2FC2EA8113C}" name="Connection392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64" xr16:uid="{97DAA99C-ECDA-4C14-83B6-4F9346A07735}" name="Connection392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65" xr16:uid="{A8E1AFD4-4774-4AEE-8C22-83CBE7D2092E}" name="Connection392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66" xr16:uid="{F32F085B-3280-4983-A61D-05269EA2E33D}" name="Connection392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67" xr16:uid="{C2CE7197-E069-4D82-B8B5-3A63E7F305E6}" name="Connection392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68" xr16:uid="{21935207-78C5-48A3-9527-1272DC274FFD}" name="Connection392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69" xr16:uid="{51AF9F1E-ACF6-406B-A0F0-14AA3186B659}" name="Connection392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70" xr16:uid="{6B7A6989-A608-4D0F-A191-F64FAA2586BB}" name="Connection392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ID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71" xr16:uid="{A0C7D7DF-5563-4ED4-BC68-1EC4B5965655}" name="Connection393" type="1" refreshedVersion="0" background="1">
    <dbPr connection="DRIVER={Microsoft ODBC for Oracle};UID=TATADB;pwd=TATADB9$;SERVER=MPLUSLIV;"/>
  </connection>
  <connection id="3272" xr16:uid="{F4492B61-6321-438F-B159-C5955BE5E1AD}" name="Connection393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ITIF' _x000d_ _x000d_and WEEKEND_DT='30 Sep 2026' and a.ASSET_TYPE in ('01','45','51','56','57','59')  _x000d_and a.schclass='GLOBAL' and a.security is not null and a.UNITS&gt;0   and LAST_NET_ASSETS&gt;1 and f.schclass='GLOBAL' ) _x000d_where units &gt; 0 _x000d_order by 6 desc"/>
  </connection>
  <connection id="3273" xr16:uid="{EEC6B6D4-71D7-4631-AA49-F227E4CEE3E4}" name="Connection393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74" xr16:uid="{38FE240F-78C3-4612-B519-C1D3ED9F7807}" name="Connection393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75" xr16:uid="{63AD7B49-7049-430A-8B8E-8A234B4DAD88}" name="Connection393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76" xr16:uid="{CC08C82C-18DB-48F9-8740-47693DE44021}" name="Connection393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77" xr16:uid="{0D8079AC-2494-4E24-B0B9-5FC234798F01}" name="Connection393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78" xr16:uid="{EF5F889F-ED38-4584-9F0E-B62B9F8185CE}" name="Connection393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79" xr16:uid="{6157ACE2-4044-4E4D-9CD5-A6F19916774A}" name="Connection393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80" xr16:uid="{60118CFA-A284-4007-A456-7AD89C159249}" name="Connection393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81" xr16:uid="{E95510BF-E4AA-4077-A15C-2EBB1A1A4F68}" name="Connection393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82" xr16:uid="{03C8E1BD-0471-4E69-9A65-57253E7BC2F1}" name="Connection394" type="1" refreshedVersion="0" background="1">
    <dbPr connection="DRIVER={Microsoft ODBC for Oracle};UID=TATADB;pwd=TATADB9$;SERVER=MPLUSLIV;"/>
  </connection>
  <connection id="3283" xr16:uid="{FD3E91F0-5540-4BF4-9A1A-074D5FFD5F65}" name="Connection394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84" xr16:uid="{1C057C3F-52AB-4B57-B0D1-5B12B1011A5B}" name="Connection39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85" xr16:uid="{000515B2-89E9-468A-8E05-1ED2A1C4BC4A}" name="Connection394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IT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86" xr16:uid="{BC1C0872-5148-4768-961D-DB3E918AD442}" name="Connection394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IF150' _x000d_ _x000d_and WEEKEND_DT='30 Sep 2026' and a.ASSET_TYPE in ('01','45','51','56','57','59')  _x000d_and a.schclass='GLOBAL' and a.security is not null and a.UNITS&gt;0   and LAST_NET_ASSETS&gt;1 and f.schclass='GLOBAL' ) _x000d_where units &gt; 0 _x000d_order by 6 desc"/>
  </connection>
  <connection id="3287" xr16:uid="{0D8D4890-3D4B-410F-9F25-4E4A0B804E20}" name="Connection394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88" xr16:uid="{6723E9D7-665D-418A-B586-63225BFA6590}" name="Connection394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IF150' _x000d_ _x000d_and WEEKEND_DT='30 Sep 2026' and a.ASSET_TYPE  in('02','04','38','46','47','53') _x000d_and a.schclass='GLOBAL' and a.security is not null and a.UNITS&gt;0   and LAST_NET_ASSETS&gt;1 and f.schclass='GLOBAL' ) _x000d_where units &gt; 0 _x000d_order by 6 desc"/>
  </connection>
  <connection id="3289" xr16:uid="{5FEE25D1-7878-4248-9F97-5BEAFAF0C5B0}" name="Connection394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90" xr16:uid="{8B6D7CDA-11BE-452A-A242-49B9B7B2FDB3}" name="Connection394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91" xr16:uid="{18BC1C3C-4B33-422B-A319-C04785D635DC}" name="Connection3948"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92" xr16:uid="{0807153B-BFD9-46A9-B4BD-99EEC44558CA}" name="Connection394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93" xr16:uid="{C19E270E-4D49-4AF6-B46F-4800DA58B6EF}" name="Connection395" type="1" refreshedVersion="0" background="1">
    <dbPr connection="DRIVER={Microsoft ODBC for Oracle};UID=TATADB;pwd=TATADB9$;SERVER=MPLUSLIV;"/>
  </connection>
  <connection id="3294" xr16:uid="{B5E8C980-0978-4081-85AC-758B543B77CC}" name="Connection395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95" xr16:uid="{1CACE0AB-BC51-4868-88DB-1F613F92D8D6}" name="Connection395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96" xr16:uid="{49EDE228-2BAF-456D-A112-8B3625D0EC5E}" name="Connection395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97" xr16:uid="{3F7962A0-9098-4BA3-B53D-6BE8CAAFB1A3}" name="Connection395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98" xr16:uid="{FACFA69A-279A-4EB5-B287-FB5F082337CB}" name="Connection395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99" xr16:uid="{D149886F-4031-4FCA-AA4F-3F3A27A6CB58}" name="Connection395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MIF150'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00" xr16:uid="{CB83A9DD-D8D4-4CAE-A18B-B3A814BE88EA}" name="Connection395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MIF' _x000d_ _x000d_and WEEKEND_DT='30 Sep 2026' and a.ASSET_TYPE in ('01','45','51','56','57','59')  _x000d_and a.schclass='GLOBAL' and a.security is not null and a.UNITS&gt;0   and LAST_NET_ASSETS&gt;1 and f.schclass='GLOBAL' ) _x000d_where units &gt; 0 _x000d_order by 6 desc"/>
  </connection>
  <connection id="3301" xr16:uid="{C77EB44E-D2D6-4213-ABDF-54342E16C670}" name="Connection395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02" xr16:uid="{A51A14D6-DF38-4421-B822-638207DA18D8}" name="Connection395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03" xr16:uid="{DF530D7B-C1D2-401D-BA3C-C1D4D22596B7}" name="Connection395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04" xr16:uid="{EE1AFF7B-15BE-4AB3-ACB7-20237E00AEF1}" name="Connection396" type="1" refreshedVersion="0" background="1">
    <dbPr connection="DRIVER={Microsoft ODBC for Oracle};UID=TATADB;pwd=TATADB9$;SERVER=MPLUSLIV;"/>
  </connection>
  <connection id="3305" xr16:uid="{C75898B2-9D3A-4B95-B512-9A6263DA6B97}" name="Connection396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06" xr16:uid="{3E65D3C8-F191-47DC-B4CA-12BEE5045F62}" name="Connection396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07" xr16:uid="{C7161C1F-F05D-4E7C-B807-5FC7482F60B2}" name="Connection396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08" xr16:uid="{14BC114F-CEDF-408B-91C1-C1FB78E3A401}" name="Connection396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09" xr16:uid="{9D66E7D8-406A-490E-B500-3F412B784768}" name="Connection396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10" xr16:uid="{AA51584C-99A4-4FF6-A73F-66D75315973F}" name="Connection396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11" xr16:uid="{B018B617-71F8-4711-8CE2-3142A31F0E2E}" name="Connection396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12" xr16:uid="{86968B8D-FB28-4AEE-A6EA-96B85EB4BFB9}" name="Connection396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13" xr16:uid="{6AC48A99-F3AC-42B2-897A-3411C0234B84}" name="Connection396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MM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14" xr16:uid="{F38A22B1-E9D9-4E0A-A360-13FB59FC8DDA}" name="Connection396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SHIF' _x000d_ _x000d_and WEEKEND_DT='30 Sep 2026' and a.ASSET_TYPE in ('01','45','51','56','57','59')  _x000d_and a.schclass='GLOBAL' and a.security is not null and a.UNITS&gt;0   and LAST_NET_ASSETS&gt;1 and f.schclass='GLOBAL' ) _x000d_where units &gt; 0 _x000d_order by 6 desc"/>
  </connection>
  <connection id="3315" xr16:uid="{EBAEDB72-5FAE-49E5-AB41-B9735440C3BD}" name="Connection397" type="1" refreshedVersion="0" background="1">
    <dbPr connection="DRIVER={Microsoft ODBC for Oracle};UID=TATADB;pwd=TATADB9$;SERVER=MPLUSLIV;"/>
  </connection>
  <connection id="3316" xr16:uid="{6ED6D57B-DE93-4AF6-BD8A-238CE37506BB}" name="Connection397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17" xr16:uid="{FB19EB43-5F88-46EF-9FBD-F7787D44CB9C}" name="Connection39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18" xr16:uid="{A2CA306B-36D2-479B-A722-D0AFB08BD77B}" name="Connection397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19" xr16:uid="{8105CA8A-A292-4444-A6A0-02E377998F06}" name="Connection397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20" xr16:uid="{E768DC62-4718-40DF-8CC5-8D673BBD3055}" name="Connection397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21" xr16:uid="{40ED9EF5-C047-4E13-8AA4-B6D81B3AB191}" name="Connection397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22" xr16:uid="{2235A79E-C32A-46C9-A827-C53D2B5D63B6}" name="Connection397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23" xr16:uid="{47A09D61-E51C-4BAB-AE8C-F53F3DF69D0B}" name="Connection397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24" xr16:uid="{8A4EA6F8-37D7-46A8-8A86-134F64A65CDE}" name="Connection397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25" xr16:uid="{2177753C-9E8F-45DA-9657-4B246BE98DC0}" name="Connection397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26" xr16:uid="{2F123192-7F9F-406E-A08E-E45E13A8AA99}" name="Connection398" type="1" refreshedVersion="0" background="1">
    <dbPr connection="DRIVER={Microsoft ODBC for Oracle};UID=TATADB;pwd=TATADB9$;SERVER=MPLUSLIV;"/>
  </connection>
  <connection id="3327" xr16:uid="{BF63DB88-02CF-4A5F-9FDD-C304A4A97509}" name="Connection398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28" xr16:uid="{FDF54325-2A87-459E-A2CE-C3D9D2FCD517}" name="Connection398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MSH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29" xr16:uid="{92C74AD1-B00D-4144-884C-9356E12AFE9B}" name="Connection398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NIF' _x000d_ _x000d_and WEEKEND_DT='30 Sep 2026' and a.ASSET_TYPE in ('01','45','51','56','57','59')  _x000d_and a.schclass='GLOBAL' and a.security is not null and a.UNITS&gt;0   and LAST_NET_ASSETS&gt;1 and f.schclass='GLOBAL' ) _x000d_where units &gt; 0 _x000d_order by 6 desc"/>
  </connection>
  <connection id="3330" xr16:uid="{29E98F8B-8BCC-43E6-B72E-2247DB9C694A}" name="Connection398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31" xr16:uid="{13209B2D-2F9A-45CF-A1D9-C84348DCBE0A}" name="Connection398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32" xr16:uid="{4EF21549-8C14-4780-815A-98B08954C780}" name="Connection398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33" xr16:uid="{3589F352-0011-450E-828A-2E8494FD3FAC}" name="Connection398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34" xr16:uid="{2CA5D967-B535-46D4-8525-1F1032CF4324}" name="Connection398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35" xr16:uid="{7856A46F-0799-4B82-91F4-EA3266B9E428}" name="Connection398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36" xr16:uid="{29CFA52F-1F80-4EDD-87E1-F3031D8B183A}" name="Connection398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37" xr16:uid="{32B22A99-1E3A-44FD-9C8B-0F15592970E0}" name="Connection399" type="1" refreshedVersion="0" background="1">
    <dbPr connection="DRIVER={Microsoft ODBC for Oracle};UID=TATADB;pwd=TATADB9$;SERVER=MPLUSLIV;"/>
  </connection>
  <connection id="3338" xr16:uid="{4D814A88-D37E-494B-9BC2-C55BE2839F19}" name="Connection399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39" xr16:uid="{927C549F-5731-4B95-9391-AD6D2C4CE8F7}" name="Connection399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40" xr16:uid="{08073333-F063-42A8-8FC7-2ED9618A56F1}" name="Connection399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41" xr16:uid="{6B7E530E-BFBD-4463-8F4A-54D00EB73574}" name="Connection399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42" xr16:uid="{96B4DA5A-EB94-439C-9039-BE9C0B6AE477}" name="Connection399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N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43" xr16:uid="{F82D1CB5-CC6D-4DD2-A899-3BE116A926E7}" name="Connection39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PBETF' _x000d_ _x000d_and WEEKEND_DT='30 Sep 2026' and a.ASSET_TYPE in ('01','45','51','56','57','59')  _x000d_and a.schclass='GLOBAL' and a.security is not null and a.UNITS&gt;0   and LAST_NET_ASSETS&gt;1 and f.schclass='GLOBAL' ) _x000d_where units &gt; 0 _x000d_order by 6 desc"/>
  </connection>
  <connection id="3344" xr16:uid="{BECFFB24-C669-4CA3-A98E-8AE1D82065C4}" name="Connection399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45" xr16:uid="{9C06E6E3-DDB6-429B-9778-FBD0873CF20E}" name="Connection399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46" xr16:uid="{91DFB6BE-5DD5-4CA9-892C-4A23B4029736}" name="Connection399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47" xr16:uid="{48BE1CED-CF34-481B-928F-984E154F08D3}" name="Connection399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48" xr16:uid="{79F0D837-FE92-4E51-B193-442D2A521192}" name="Connection4" type="1" refreshedVersion="0" background="1">
    <dbPr connection="DRIVER={Microsoft ODBC for Oracle};UID=TATADB;pwd=TATADB9$;SERVER=MPLUSLIV;"/>
  </connection>
  <connection id="3349" xr16:uid="{7165540E-CA71-4FF3-BEE4-EF6E7DFAA950}" name="Connection40" type="1" refreshedVersion="0" background="1">
    <dbPr connection="DRIVER={Microsoft ODBC for Oracle};UID=TATADB;pwd=TATADB9$;SERVER=MPLUSLIV;"/>
  </connection>
  <connection id="3350" xr16:uid="{1087D897-1D52-418F-9C99-8D8F2979FA3D}" name="Connection400" type="1" refreshedVersion="0" background="1">
    <dbPr connection="DRIVER={Microsoft ODBC for Oracle};UID=TATADB;pwd=TATADB9$;SERVER=MPLUSLIV;"/>
  </connection>
  <connection id="3351" xr16:uid="{76D5C94A-4CE5-40D1-AD27-5D7A395888DA}" name="Connection400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52" xr16:uid="{250F71D5-66BF-41E2-84D9-01130913E623}" name="Connection400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53" xr16:uid="{24714F7B-12E8-4346-BB16-026C28BB4267}" name="Connection400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54" xr16:uid="{44BDE22E-BA00-4065-93E2-2FFCC2A70006}" name="Connection400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55" xr16:uid="{758CC064-B11A-4DFD-976C-96F2568D6155}" name="Connection400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56" xr16:uid="{09A5A4ED-1975-4E95-9393-C30BE909EEB9}" name="Connection400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57" xr16:uid="{0FAF901A-D782-42F8-BA52-C88BCCC20644}" name="Connection400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58" xr16:uid="{2A9B915D-94EA-4FD5-82B9-51FF1D7A0A8D}" name="Connection400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PB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59" xr16:uid="{EF811F0D-BFB9-4183-9292-E553FC848FFC}" name="Connection400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RIF' _x000d_ _x000d_and WEEKEND_DT='30 Sep 2026' and a.ASSET_TYPE in ('01','45','51','56','57','59')  _x000d_and a.schclass='GLOBAL' and a.security is not null and a.UNITS&gt;0   and LAST_NET_ASSETS&gt;1 and f.schclass='GLOBAL' ) _x000d_where units &gt; 0 _x000d_order by 6 desc"/>
  </connection>
  <connection id="3360" xr16:uid="{A0D95462-4805-47F8-9834-A70610E20F09}" name="Connection400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61" xr16:uid="{F03139E9-61BF-445B-8B54-CC4540AE96D6}" name="Connection401" type="1" refreshedVersion="0" background="1">
    <dbPr connection="DRIVER={Microsoft ODBC for Oracle};UID=TATADB;pwd=TATADB9$;SERVER=MPLUSLIV;"/>
  </connection>
  <connection id="3362" xr16:uid="{10BEC9E9-DC4D-4F66-A138-FE22B34D29F5}" name="Connection401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63" xr16:uid="{436166E5-7987-4EA8-A95F-1D9164610DFA}" name="Connection401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64" xr16:uid="{6E8B33F0-5BDB-4E74-9585-CCF31A560310}" name="Connection401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65" xr16:uid="{7F65BF14-E2DE-46F4-92D6-BA140C71B999}" name="Connection401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66" xr16:uid="{729EAEBF-0280-4B00-AE64-4C110D436D02}" name="Connection401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67" xr16:uid="{E9C9C651-107D-4852-B83E-4D959FD28C5E}" name="Connection401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68" xr16:uid="{E270BE87-C0BC-4C8F-96FF-43B05522149F}" name="Connection401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69" xr16:uid="{98E7F32A-2688-4661-AB36-D8A9D81D1095}" name="Connection401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70" xr16:uid="{AC16A0B3-28BB-466E-A374-5CD2B6506DBA}" name="Connection401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71" xr16:uid="{9E85AA81-5147-44E6-AD0B-2B4DA9266A4C}" name="Connection401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72" xr16:uid="{7537A6A0-6EDD-4BCE-95B5-CF65E67BAFDC}" name="Connection402" type="1" refreshedVersion="0" background="1">
    <dbPr connection="DRIVER={Microsoft ODBC for Oracle};UID=TATADB;pwd=TATADB9$;SERVER=MPLUSLIV;"/>
  </connection>
  <connection id="3373" xr16:uid="{EADB44D0-1ECE-4901-9985-075E7A231558}" name="Connection402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R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74" xr16:uid="{6915B2C6-13CF-477C-82D6-47361D832C73}" name="Connection402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A30IF' _x000d_ _x000d_and WEEKEND_DT='30 Sep 2026' and a.ASSET_TYPE in ('01','45','51','56','57','59')  _x000d_and a.schclass='GLOBAL' and a.security is not null and a.UNITS&gt;0   and LAST_NET_ASSETS&gt;1 and f.schclass='GLOBAL' ) _x000d_where units &gt; 0 _x000d_order by 6 desc"/>
  </connection>
  <connection id="3375" xr16:uid="{DFF94904-AFCE-4DCF-B6BC-3634FCE55103}" name="Connection402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76" xr16:uid="{50396BC1-EE12-4492-A39A-433857E5F0D9}" name="Connection402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77" xr16:uid="{C54FA2FC-471D-4D9E-9155-01A4C41AE602}" name="Connection402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78" xr16:uid="{9806FF4D-D89A-4720-94DB-1A4A586E165F}" name="Connection402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79" xr16:uid="{EE58BF36-830F-4910-BF0C-17043EC884C7}" name="Connection402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80" xr16:uid="{557E57E8-F420-4743-9891-692E87EB0C57}" name="Connection402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81" xr16:uid="{356CD060-73AE-442C-9087-7188575BAC25}" name="Connection402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82" xr16:uid="{479F2FC4-97B8-4352-BC61-1D4D396BE53A}" name="Connection402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83" xr16:uid="{099DA0E9-F477-4006-8998-E111DADCCFA8}" name="Connection403" type="1" refreshedVersion="0" background="1">
    <dbPr connection="DRIVER={Microsoft ODBC for Oracle};UID=TATADB;pwd=TATADB9$;SERVER=MPLUSLIV;"/>
  </connection>
  <connection id="3384" xr16:uid="{78A7A99E-2FE9-4BA1-97E5-0D8E3CEFC1EC}" name="Connection403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85" xr16:uid="{92800703-F6CB-42EA-9768-C7A76E6A9258}" name="Connection403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86" xr16:uid="{205C6470-453F-4A12-8082-76ECA84D2752}" name="Connection403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87" xr16:uid="{5B5AA4F9-E177-4021-AE6C-8EF399775F67}" name="Connection403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A30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88" xr16:uid="{44343F7C-A1D6-4625-9A28-5C4CDA0AF558}" name="Connection403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IMIF' _x000d_ _x000d_and WEEKEND_DT='30 Sep 2026' and a.ASSET_TYPE in ('01','45','51','56','57','59')  _x000d_and a.schclass='GLOBAL' and a.security is not null and a.UNITS&gt;0   and LAST_NET_ASSETS&gt;1 and f.schclass='GLOBAL' ) _x000d_where units &gt; 0 _x000d_order by 6 desc"/>
  </connection>
  <connection id="3389" xr16:uid="{56545D06-60D3-45CE-BE7F-120CD13ACCF0}" name="Connection403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90" xr16:uid="{BF15F63D-8F5D-46FA-BE4F-BA7116527DA8}" name="Connection403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91" xr16:uid="{6A78C74C-5153-4611-BE9F-1EFF23D4BD27}" name="Connection403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92" xr16:uid="{01645395-B788-41ED-B3A1-9B7F6200DCD7}" name="Connection403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93" xr16:uid="{B1C1A411-7B2C-47E5-A51C-4B10BAE1C812}" name="Connection403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94" xr16:uid="{C1C56FC9-FA43-4326-9941-4D5EDD611916}" name="Connection404" type="1" refreshedVersion="0" background="1">
    <dbPr connection="DRIVER={Microsoft ODBC for Oracle};UID=TATADB;pwd=TATADB9$;SERVER=MPLUSLIV;"/>
  </connection>
  <connection id="3395" xr16:uid="{5592C4A7-715C-4D29-BE9A-6CF75F86CFB8}" name="Connection404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96" xr16:uid="{E98BD917-9968-486B-9A1D-74A243DB0428}" name="Connection404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97" xr16:uid="{73675FD5-F669-46D9-8D01-D525C1C16486}" name="Connection404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98" xr16:uid="{F2BF8188-9FB7-4C9B-B902-775B8D1138EF}" name="Connection404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99" xr16:uid="{FD1905B7-3E02-4D32-9D0A-882C79A91C41}" name="Connection4044"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00" xr16:uid="{9D60555D-C903-44B9-BA69-CF4D8193A477}" name="Connection404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01" xr16:uid="{39AA42A2-8307-4F02-93D8-7C67B204A5B9}" name="Connection404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MIM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02" xr16:uid="{790453F7-5EE2-4E5C-AF4C-7DB50D1DD028}" name="Connection404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IIF' _x000d_ _x000d_and WEEKEND_DT='30 Sep 2026' and a.ASSET_TYPE in ('01','45','51','56','57','59')  _x000d_and a.schclass='GLOBAL' and a.security is not null and a.UNITS&gt;0   and LAST_NET_ASSETS&gt;1 and f.schclass='GLOBAL' ) _x000d_where units &gt; 0 _x000d_order by 6 desc"/>
  </connection>
  <connection id="3403" xr16:uid="{1F6232EE-4EFA-414E-AF9C-75A67B0BD331}" name="Connection404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04" xr16:uid="{47083F33-61D7-44D9-ACCE-3D566EF40DC7}" name="Connection404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05" xr16:uid="{48EC7584-5538-4CBA-A0D0-8162A9AD1163}" name="Connection405" type="1" refreshedVersion="0" background="1">
    <dbPr connection="DRIVER={Microsoft ODBC for Oracle};UID=TATADB;pwd=TATADB9$;SERVER=MPLUSLIV;"/>
  </connection>
  <connection id="3406" xr16:uid="{FB342A39-1DD8-4FD6-8B52-ED68E36B967E}" name="Connection405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07" xr16:uid="{8DADDEDA-6E75-49D3-B1DA-B2478888F308}" name="Connection405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08" xr16:uid="{57C5B673-1F50-4AE2-AEAF-D6A1E99349D2}" name="Connection405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09" xr16:uid="{B26B108C-ADAE-4D87-8D4E-41614BF00687}" name="Connection405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10" xr16:uid="{0CA7B238-14C4-48F7-8CE1-FB67947711D3}" name="Connection405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11" xr16:uid="{0370A8D2-E88E-4948-8274-EB417E2779FD}" name="Connection405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12" xr16:uid="{988AFAF7-D58F-41C7-A4E0-9AC420D9805E}" name="Connection405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13" xr16:uid="{F7F7701E-24D1-4F45-81DA-1C2D2EC46D03}" name="Connection405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14" xr16:uid="{FDEE6568-78CD-4E52-A2B6-DC0A3A4AEEC9}" name="Connection405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15" xr16:uid="{C2F5E6E6-84A8-4DB7-988A-9AA6034BE630}" name="Connection405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MI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16" xr16:uid="{49C63AD0-E802-4E35-9E8B-6A207741AA29}" name="Connection406" type="1" refreshedVersion="0" background="1">
    <dbPr connection="DRIVER={Microsoft ODBC for Oracle};UID=TATADB;pwd=TATADB9$;SERVER=MPLUSLIV;"/>
  </connection>
  <connection id="3417" xr16:uid="{618A39FD-436B-4234-8968-D5AD143EC5AA}" name="Connection406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REF' _x000d_ _x000d_and WEEKEND_DT='30 Sep 2026' and a.ASSET_TYPE in ('01','45','51','56','57','59')  _x000d_and a.schclass='GLOBAL' and a.security is not null and a.UNITS&gt;0   and LAST_NET_ASSETS&gt;1 and f.schclass='GLOBAL' ) _x000d_where units &gt; 0 _x000d_order by 6 desc"/>
  </connection>
  <connection id="3418" xr16:uid="{A298EAD8-6F19-4CCF-85E4-42D4D5713173}" name="Connection406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19" xr16:uid="{752119AD-5643-45AD-9456-CF642E385F21}" name="Connection406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20" xr16:uid="{F1B1F483-ACA2-4F9D-933D-232FE690746B}" name="Connection406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21" xr16:uid="{28D50962-54A2-4E92-A8A0-EEA892000753}" name="Connection406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22" xr16:uid="{0DD7C823-8718-4056-8225-845CFDCECD71}" name="Connection406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23" xr16:uid="{A61957D7-241A-4CD1-8532-57A977C9E45F}" name="Connection406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24" xr16:uid="{E2B10A28-DF78-4069-9782-0E2665F575B3}" name="Connection406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25" xr16:uid="{7CAA8ED8-4371-4867-95D1-59A682679DF3}" name="Connection406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26" xr16:uid="{5A67F399-17DF-4B12-8550-CE9EE55DF5EE}" name="Connection406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27" xr16:uid="{B7B6676E-F024-4615-B814-306E1EDB3AED}" name="Connection407" type="1" refreshedVersion="0" background="1">
    <dbPr connection="DRIVER={Microsoft ODBC for Oracle};UID=TATADB;pwd=TATADB9$;SERVER=MPLUSLIV;"/>
  </connection>
  <connection id="3428" xr16:uid="{0C4D5B36-B7DF-4AB3-A5D2-F9103BFEED30}" name="Connection407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29" xr16:uid="{42E3BBA5-A096-4C35-8FD1-C92CFC244261}" name="Connection40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30" xr16:uid="{BBBEE02F-EE34-4A96-9B62-8B5B2C895616}" name="Connection407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RE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31" xr16:uid="{2FF2A9C0-8FEF-4676-A14A-EAEE41C1436B}" name="Connection407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RSFM' _x000d_ _x000d_and WEEKEND_DT='30 Sep 2026' and a.ASSET_TYPE in ('01','45','51','56','57','59')  _x000d_and a.schclass='GLOBAL' and a.security is not null and a.UNITS&gt;0   and LAST_NET_ASSETS&gt;1 and f.schclass='GLOBAL' ) _x000d_where units &gt; 0 _x000d_order by 6 desc"/>
  </connection>
  <connection id="3432" xr16:uid="{7A969B3F-AC33-4C45-844D-B81ED05566F1}" name="Connection407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RSFM'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RSFM' group by app_refer,value_date _x000d_) f  on f.app_refer=a.deal_ID _x000d_WHERE del_date&lt;='30 Sep 2026' AND mat_date &gt;'30 Sep 2026' and  deal_stat &lt;&gt; 'MAT' and a.rectype='L'  and a.scheme='TRSFM')_x000d_order by 6 desc"/>
  </connection>
  <connection id="3433" xr16:uid="{AD15EBB0-6788-4423-9088-92E799040BD5}" name="Connection407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34" xr16:uid="{B2B513F4-2635-4B3A-BDC3-074C43C26E38}" name="Connection407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RSFM' _x000d_ _x000d_and WEEKEND_DT='30 Sep 2026' and a.ASSET_TYPE in('05','06','07','09','11','12','14','25','29','34','18','52') and LISTED_Y_N='Y'  _x000d_and a.schclass='GLOBAL' and a.security is not null and a.UNITS&gt;0  and LAST_NET_ASSETS&gt;1 and f.schclass='GLOBAL' ) _x000d_where MKTVAL &gt; 0) order by 6 desc"/>
  </connection>
  <connection id="3435" xr16:uid="{82C15A01-0191-4FA3-9088-8B13D8412D1C}" name="Connection407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36" xr16:uid="{B418A2F6-E417-415F-ACC0-9423FE76F150}" name="Connection4078"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RSFM' _x000d_ _x000d_and WEEKEND_DT='30 Sep 2026' and a.ASSET_TYPE in('32','33') _x000d_and a.schclass='GLOBAL' and a.security is not null and a.UNITS&gt;0  and LAST_NET_ASSETS&gt;1 and f.schclass='GLOBAL' ) _x000d_where MKTVAL &gt; 0 order by 6 desc"/>
  </connection>
  <connection id="3437" xr16:uid="{1BDBC821-459F-4E20-9C0F-F845CB58A5AB}" name="Connection407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38" xr16:uid="{36B9620D-E39F-4016-9407-C5787D30B143}" name="Connection408" type="1" refreshedVersion="0" background="1">
    <dbPr connection="DRIVER={Microsoft ODBC for Oracle};UID=TATADB;pwd=TATADB9$;SERVER=MPLUSLIV;"/>
  </connection>
  <connection id="3439" xr16:uid="{FFCA1839-266C-418D-928C-9E9CFA865430}" name="Connection408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40" xr16:uid="{4145A69E-04C4-4B68-9A97-38F04C74B563}" name="Connection408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41" xr16:uid="{AC833409-2040-4A25-BBDF-307CCEA265AF}" name="Connection408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42" xr16:uid="{2D86BC93-FB98-4D29-9362-BB70FD30D910}" name="Connection408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43" xr16:uid="{B0C19D2D-CF04-4650-8F54-B0442BFDD775}" name="Connection408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44" xr16:uid="{B668C730-7397-49D6-9D9C-2BB698E15223}" name="Connection408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RSFM'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45" xr16:uid="{61894C15-8B80-4A81-9DAE-7BC67D84AF95}" name="Connection408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RSFP' _x000d_ _x000d_and WEEKEND_DT='30 Sep 2026' and a.ASSET_TYPE in ('01','45','51','56','57','59')  _x000d_and a.schclass='GLOBAL' and a.security is not null and a.UNITS&gt;0   and LAST_NET_ASSETS&gt;1 and f.schclass='GLOBAL' ) _x000d_where units &gt; 0 _x000d_order by 6 desc"/>
  </connection>
  <connection id="3446" xr16:uid="{7A831278-EFCA-4180-862A-CD770A49B7CC}" name="Connection408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47" xr16:uid="{C77347FE-3ECB-448E-9F75-A7661CB5611E}" name="Connection408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48" xr16:uid="{2168E5BD-9EA8-493D-A64E-12CCBED6BFB8}" name="Connection408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49" xr16:uid="{664038BC-7EA4-49FF-9DB0-A945B4895720}" name="Connection409" type="1" refreshedVersion="0" background="1">
    <dbPr connection="DRIVER={Microsoft ODBC for Oracle};UID=TATADB;pwd=TATADB9$;SERVER=MPLUSLIV;"/>
  </connection>
  <connection id="3450" xr16:uid="{FC2AEF01-2189-40D7-B331-B5520F4A688E}" name="Connection409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51" xr16:uid="{B09AE010-8B88-4B5F-867A-1B964CD831AD}" name="Connection409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52" xr16:uid="{5DADF47D-1C79-4A55-A9C9-6BA2486817A5}" name="Connection409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53" xr16:uid="{6E80308E-4998-4936-9FA7-846163EB58EC}" name="Connection409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54" xr16:uid="{139A7A02-98AA-4606-B822-56636E72F09A}" name="Connection409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55" xr16:uid="{90272D09-87B2-451B-A47B-EDF78DBD258C}" name="Connection409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56" xr16:uid="{D1513BE2-1BD7-4968-88AB-5156E98F5171}" name="Connection409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57" xr16:uid="{71B1AC35-A249-4192-BF63-ECD9E6919F90}" name="Connection409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58" xr16:uid="{FDA056B1-7132-4690-88C5-353282DC8476}" name="Connection409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RSFP'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59" xr16:uid="{BA4F4DD7-AEB3-4949-9D7F-6BDD350BF660}" name="Connection409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SCAPF' _x000d_ _x000d_and WEEKEND_DT='30 Sep 2026' and a.ASSET_TYPE in ('01','45','51','56','57','59')  _x000d_and a.schclass='GLOBAL' and a.security is not null and a.UNITS&gt;0   and LAST_NET_ASSETS&gt;1 and f.schclass='GLOBAL' ) _x000d_where units &gt; 0 _x000d_order by 6 desc"/>
  </connection>
  <connection id="3460" xr16:uid="{7D251BDC-8AEC-47D0-8306-657692BDD31F}" name="Connection41" type="1" refreshedVersion="0" background="1">
    <dbPr connection="DRIVER={Microsoft ODBC for Oracle};UID=TATADB;pwd=TATADB9$;SERVER=MPLUSLIV;"/>
  </connection>
  <connection id="3461" xr16:uid="{E3EC6DF9-EBE1-4215-8BB2-4C6C90ACF10F}" name="Connection410" type="1" refreshedVersion="0" background="1">
    <dbPr connection="DRIVER={Microsoft ODBC for Oracle};UID=TATADB;pwd=TATADB9$;SERVER=MPLUSLIV;"/>
  </connection>
  <connection id="3462" xr16:uid="{4BE15FB0-4DEA-420E-BFD8-92C5E3BA92A7}" name="Connection410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63" xr16:uid="{4BD86AD2-F39F-43FA-AF90-FFDD6A35CE12}" name="Connection410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SCAPF' _x000d_ _x000d_and WEEKEND_DT='30 Sep 2026' and a.ASSET_TYPE  in('02','04','38','46','47','53') _x000d_and a.schclass='GLOBAL' and a.security is not null and a.UNITS&gt;0   and LAST_NET_ASSETS&gt;1 and f.schclass='GLOBAL' ) _x000d_where units &gt; 0 _x000d_order by 6 desc"/>
  </connection>
  <connection id="3464" xr16:uid="{78F63408-5A0E-48F7-96E4-87FA76F7C568}" name="Connection410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65" xr16:uid="{AF79CBDE-46A9-4402-AA32-038A5F0654DC}" name="Connection410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66" xr16:uid="{42D99E26-8C3B-4FFF-8602-54D7AEB30359}" name="Connection410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67" xr16:uid="{1281E75C-3370-46D7-97FA-C5CB572A2816}" name="Connection410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68" xr16:uid="{8CA9DB75-01D3-4001-B1C0-452DCDC382D4}" name="Connection410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69" xr16:uid="{F21C57C7-3DD0-4409-B4A1-0407102D9B23}" name="Connection410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70" xr16:uid="{26A0A4D6-1152-41FA-94C8-75259FCF3064}" name="Connection410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71" xr16:uid="{DA9FAC91-BCF3-4336-BBA8-A4744AC117D1}" name="Connection410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72" xr16:uid="{A52988A2-6611-41AE-A878-B3EEEF120AE8}" name="Connection411" type="1" refreshedVersion="0" background="1">
    <dbPr connection="DRIVER={Microsoft ODBC for Oracle};UID=TATADB;pwd=TATADB9$;SERVER=MPLUSLIV;"/>
  </connection>
  <connection id="3473" xr16:uid="{CEF17D96-1BBD-43E6-B18E-DBE4EEB55C11}" name="Connection411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74" xr16:uid="{B6C746F8-41E2-4FAD-9E8A-D6D116163529}" name="Connection411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SCAP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75" xr16:uid="{B6444119-225B-4C71-A064-95B22B4EC1D1}" name="Connection411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EQPEF' _x000d_ _x000d_and WEEKEND_DT='30 Sep 2026' and a.ASSET_TYPE in ('01','45','51','56','57','59')  _x000d_and a.schclass='GLOBAL' and a.security is not null and a.UNITS&gt;0   and LAST_NET_ASSETS&gt;1 and f.schclass='GLOBAL' ) _x000d_where units &gt; 0 _x000d_order by 6 desc"/>
  </connection>
  <connection id="3476" xr16:uid="{21AA303F-14E4-404F-A1D1-774F57515A18}" name="Connection411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77" xr16:uid="{9F484D0F-3F7A-4545-8037-376DE7676268}" name="Connection411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78" xr16:uid="{3579E7E8-0D9E-4B39-A54B-73E8F11FFD0D}" name="Connection411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79" xr16:uid="{C99F0B2B-5A84-41D1-B2A2-8994EB72BDB6}" name="Connection411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80" xr16:uid="{DD1925E4-4D26-496A-A555-415BE5A22190}" name="Connection411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81" xr16:uid="{64C1EE35-DDCF-473D-ACC4-EDF671FB5669}" name="Connection411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82" xr16:uid="{49FD3D33-2328-4AD3-8C56-443C33B5E714}" name="Connection411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83" xr16:uid="{35D4B7A9-FCC2-49F4-9326-235E0314B4B1}" name="Connection412" type="1" refreshedVersion="0" background="1">
    <dbPr connection="DRIVER={Microsoft ODBC for Oracle};UID=TATADB;pwd=TATADB9$;SERVER=MPLUSLIV;"/>
  </connection>
  <connection id="3484" xr16:uid="{DB3AB8F0-1438-4F73-AD52-7DB66B974F12}" name="Connection412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85" xr16:uid="{4051C4B5-006D-4DD9-B053-D0BEB3C56707}" name="Connection412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86" xr16:uid="{54647D4F-D64D-461D-99E5-19F4EA777225}" name="Connection412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87" xr16:uid="{B3230BE2-3510-4311-AD83-7EB7F6FEA0EA}" name="Connection412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88" xr16:uid="{84DB4374-9D3D-4696-87DA-50726D3BFF2F}" name="Connection412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EQPE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89" xr16:uid="{8DDE597A-369F-4503-BA45-FD1B091C5660}" name="Connection412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GLDETF' _x000d_ _x000d_and WEEKEND_DT='30 Sep 2026' and a.ASSET_TYPE in ('01','45','51','56','57','59')  _x000d_and a.schclass='GLOBAL' and a.security is not null and a.UNITS&gt;0   and LAST_NET_ASSETS&gt;1 and f.schclass='GLOBAL' ) _x000d_where units &gt; 0 _x000d_order by 6 desc"/>
  </connection>
  <connection id="3490" xr16:uid="{0700AE0D-116F-408E-AEB2-F04EA1B743BE}" name="Connection412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91" xr16:uid="{937B278D-95A9-47C0-9C2E-EE265CC0175F}" name="Connection412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92" xr16:uid="{A31B8D78-B34C-4C3F-938C-F604E64E47F0}" name="Connection412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93" xr16:uid="{59C1E81C-D376-40A5-9E68-55497C410C4A}" name="Connection412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94" xr16:uid="{18214E28-20A0-40BD-806D-D82D627B496A}" name="Connection413" type="1" refreshedVersion="0" background="1">
    <dbPr connection="DRIVER={Microsoft ODBC for Oracle};UID=TATADB;pwd=TATADB9$;SERVER=MPLUSLIV;"/>
  </connection>
  <connection id="3495" xr16:uid="{270E0E34-7389-49A7-BEAA-7BE2975BBBDB}" name="Connection413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96" xr16:uid="{5240F21C-8A48-4F4F-B580-9D51D85EB623}" name="Connection413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97" xr16:uid="{BA715F59-3E0E-4FFA-AF51-9E4A50ACF308}" name="Connection413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98" xr16:uid="{5ADD0436-A616-49CB-8294-A99440025E81}" name="Connection413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99" xr16:uid="{8271E13A-1718-488A-B40F-40BBE66BA2E7}" name="Connection413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00" xr16:uid="{81C37E0F-CC19-4D18-9B35-652357FBFF1E}" name="Connection413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01" xr16:uid="{A6D5A44E-8952-49E9-B678-90FE36B88EF2}" name="Connection413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02" xr16:uid="{40256DEE-41CB-4476-9096-FA5C7A60E38E}" name="Connection413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GLD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03" xr16:uid="{D3D3E143-79BD-475F-ACFA-178896E1CC94}" name="Connection413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SLVETF' _x000d_ _x000d_and WEEKEND_DT='30 Sep 2026' and a.ASSET_TYPE in ('01','45','51','56','57','59')  _x000d_and a.schclass='GLOBAL' and a.security is not null and a.UNITS&gt;0   and LAST_NET_ASSETS&gt;1 and f.schclass='GLOBAL' ) _x000d_where units &gt; 0 _x000d_order by 6 desc"/>
  </connection>
  <connection id="3504" xr16:uid="{E7F19A38-35F5-4E80-B426-6CA678D28745}" name="Connection413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05" xr16:uid="{590AFE56-2530-4C2E-8B7C-434FD03CBB47}" name="Connection414" type="1" refreshedVersion="0" background="1">
    <dbPr connection="DRIVER={Microsoft ODBC for Oracle};UID=TATADB;pwd=TATADB9$;SERVER=MPLUSLIV;"/>
  </connection>
  <connection id="3506" xr16:uid="{CAA908DE-8075-46B7-8D7E-56DB72ADF608}" name="Connection414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07" xr16:uid="{43153792-D517-4201-A933-1363697A0458}" name="Connection414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08" xr16:uid="{43A52DDB-E95C-4545-B2B8-91DCE55FEE13}" name="Connection414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09" xr16:uid="{FF1D5E9E-6846-4CDC-A07B-E46FD9AFED80}" name="Connection414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10" xr16:uid="{34F721E2-044D-466D-8197-BE34356F71B6}" name="Connection414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11" xr16:uid="{7A08A56D-871B-4E29-B0E3-3BDD9E84B1E6}" name="Connection414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12" xr16:uid="{86558BFC-8604-4ADF-89F8-8CADA32DECDA}" name="Connection414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13" xr16:uid="{9EC55BF2-7BB8-4158-AEF6-D50872ABE332}" name="Connection414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14" xr16:uid="{6565F626-1878-45B6-843C-7488CAC5CDDC}" name="Connection414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15" xr16:uid="{8397FA72-1765-4128-A7BA-2A2D43616F94}" name="Connection414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16" xr16:uid="{B9C9E685-59CB-4E66-B89D-55F6BBB528D8}" name="Connection415" type="1" refreshedVersion="0" background="1">
    <dbPr connection="DRIVER={Microsoft ODBC for Oracle};UID=TATADB;pwd=TATADB9$;SERVER=MPLUSLIV;"/>
  </connection>
  <connection id="3517" xr16:uid="{8C83C2AF-019F-41E3-9A68-CE733F8D98F8}" name="Connection415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SLV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18" xr16:uid="{3F583A7F-DF7C-4245-9683-4E0C6E8E955F}" name="Connection416" type="1" refreshedVersion="0" background="1">
    <dbPr connection="DRIVER={Microsoft ODBC for Oracle};UID=TATADB;pwd=TATADB9$;SERVER=MPLUSLIV;"/>
  </connection>
  <connection id="3519" xr16:uid="{8ADCFD9D-2AE5-43B0-8C02-00295A8934F6}" name="Connection416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20" xr16:uid="{16751AA4-68D7-4111-9D2A-878CE392DE53}" name="Connection416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21" xr16:uid="{CA3E0D34-FC65-4BDC-B621-4CA47B6DA4E3}" name="Connection416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22" xr16:uid="{D2541188-FAB5-4E6B-ACA6-FE219881967A}" name="Connection416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23" xr16:uid="{867750DF-FE0B-42C0-8252-C817BBE35F43}" name="Connection416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24" xr16:uid="{8343ACD9-5341-43ED-B8FF-72158410A8D7}" name="Connection416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25" xr16:uid="{2E57454F-A570-4A73-91C0-F7EB4A264E89}" name="Connection417" type="1" refreshedVersion="0" background="1">
    <dbPr connection="DRIVER={Microsoft ODBC for Oracle};UID=TATADB;pwd=TATADB9$;SERVER=MPLUSLIV;"/>
  </connection>
  <connection id="3526" xr16:uid="{4550626B-322D-4727-B70C-F02D3C3552AA}" name="Connection417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27" xr16:uid="{C1E915C8-95AC-4578-8226-7FAAA2C8D293}" name="Connection417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28" xr16:uid="{82393311-7009-4B1B-82CF-1A65AC055BC9}" name="Connection417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29" xr16:uid="{CD6200B0-80EB-4BC5-A35B-B3CE7F5E5356}" name="Connection417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30" xr16:uid="{D9A05868-252D-45C8-B211-61A9B71A338A}" name="Connection4174"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IPAAFOF' _x000d_ _x000d_and WEEKEND_DT='30 Sep 2026' and (A.ASSET_TYPE in('35','36','24') _x000d_and a.schclass='GLOBAL' and a.security is not null and a.UNITS&gt;0   and LAST_NET_ASSETS&gt;1 and f.schclass='GLOBAL' ) _x000d_AND (LAST_NET_ASSETS/100000) &gt; 0 order by 6 desc)"/>
  </connection>
  <connection id="3531" xr16:uid="{9FB07ED6-A143-4CAB-B3FB-2CA9FFA5A413}" name="Connection417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32" xr16:uid="{EA6AC5E2-483A-41E0-A114-8D085C5838D5}" name="Connection417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PAA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33" xr16:uid="{2E14455C-CFD6-4892-9D31-A85B0A109CA5}" name="Connection417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GLDFOF' _x000d_ _x000d_and WEEKEND_DT='30 Sep 2026' and a.ASSET_TYPE in ('01','45','51','56','57','59')  _x000d_and a.schclass='GLOBAL' and a.security is not null and a.UNITS&gt;0   and LAST_NET_ASSETS&gt;1 and f.schclass='GLOBAL' ) _x000d_where units &gt; 0 _x000d_order by 6 desc"/>
  </connection>
  <connection id="3534" xr16:uid="{886323D5-9D9C-4F99-BE70-EB07F52D4C33}" name="Connection417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35" xr16:uid="{10214BCB-0E31-46DE-BE67-EAA17C4F6035}" name="Connection417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36" xr16:uid="{14687858-232F-4193-83D5-89D76ED1EA54}" name="Connection418" type="1" refreshedVersion="0" background="1">
    <dbPr connection="DRIVER={Microsoft ODBC for Oracle};UID=TATADB;pwd=TATADB9$;SERVER=MPLUSLIV;"/>
  </connection>
  <connection id="3537" xr16:uid="{5D2DCEE3-BB45-432D-BDAF-4DD9200D484F}" name="Connection418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38" xr16:uid="{C121CEF9-F125-436E-8C5D-D8BDDD8DE7DC}" name="Connection418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39" xr16:uid="{F24A9C7D-65AF-44A9-9827-0312BD511085}" name="Connection418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40" xr16:uid="{F9310912-A5DB-41E3-9CFA-6116BA0050C8}" name="Connection418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41" xr16:uid="{A1E21415-4C02-4738-92B4-FD8B21930062}" name="Connection418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42" xr16:uid="{FE66C34D-4C6C-4F76-9AF2-E4364D61F0FD}" name="Connection418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43" xr16:uid="{2FCB7E9F-DFBB-4157-9E18-47A845E77D55}" name="Connection418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44" xr16:uid="{17169C86-7503-44CE-A1A4-9520C4C473D4}" name="Connection418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45" xr16:uid="{A7855F93-863C-4745-8C18-F1DF1C6CC292}" name="Connection418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46" xr16:uid="{36599818-B086-4B28-B80F-CB3D614B1823}" name="Connection418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GLD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47" xr16:uid="{DDFF753B-4A21-4876-B3D6-3342E0703741}" name="Connection41891" type="1" refreshedVersion="8" background="1" saveData="1">
    <dbPr connection="DRIVER={Microsoft ODBC for Oracle};UID=TATADB;" command="select decode(income_growth,'EQ','Equity','EC','Equity','ET','Equity','DB','Debt','DC','Debt','MP','Debt','LQ','Liquid','HL','SIF') Classification,scheme &quot;SCHEME CODE&quot;,name &quot;SCHEME NAME&quot;,nvl2(( select scheme from tatadb.FM_Hybrid_Scheme_Percentage hs where HS.rectype='L' AND HS.scheme=BASESCHEME.scheme),'Y','N') Hybrid_Scheme  from TATAMFPLUS.BASESCHEME where   scheme in (select scheme from TATAMFPLUS.weeknav where weekend_dt='31 Jul 2026' and schclass='GLOBAL' AND (LAST_units_outs&gt;10 or scheme in ('TFM55E','TFM55F'))) /*and  scheme in ('TBPSUF','TDIF','TAF','TBAF','TDIVYF','TMIF','TMAOF','TMULTICF')*/ and  RECTYPE='L' AND /*ACTIVATE_Y_N='Y'  AND */  scheme not in (select * from fm_scheme_exclude)  and  scheme not in ('UALCAL','GLOBAL','TINUD1','TMFUD1','AAA','TOIN99','UNBROK')    and SIF_YN='N'  order by 1,3"/>
  </connection>
  <connection id="3548" xr16:uid="{8BF346BF-ABC8-4C18-BCE5-0DCAD8BB15A0}" name="Connection419" type="1" refreshedVersion="0" background="1">
    <dbPr connection="DRIVER={Microsoft ODBC for Oracle};UID=TATADB;pwd=TATADB9$;SERVER=MPLUSLIV;"/>
  </connection>
  <connection id="3549" xr16:uid="{5AF8A9DF-38B1-4221-83DA-5850CBD8C1E9}" name="Connection419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SLVFOF' _x000d_ _x000d_and WEEKEND_DT='30 Sep 2026' and a.ASSET_TYPE in ('01','45','51','56','57','59')  _x000d_and a.schclass='GLOBAL' and a.security is not null and a.UNITS&gt;0   and LAST_NET_ASSETS&gt;1 and f.schclass='GLOBAL' ) _x000d_where units &gt; 0 _x000d_order by 6 desc"/>
  </connection>
  <connection id="3550" xr16:uid="{5941AFFE-98B9-456C-AFD2-65CC78A62433}" name="Connection419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51" xr16:uid="{29A1119A-5822-44D4-892A-751E936CBC42}" name="Connection419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52" xr16:uid="{0131BC2C-0025-4B94-A0C6-14243FB21980}" name="Connection419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53" xr16:uid="{CC48C6C8-9561-4B4D-9963-C899F654C4E1}" name="Connection419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54" xr16:uid="{20D546D3-5924-4ECA-BDDB-024C20D9E0AC}" name="Connection419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55" xr16:uid="{1FFEB3D5-AEB7-4322-A813-6B567D53DD0E}" name="Connection419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56" xr16:uid="{C3B5CBD3-DA11-4ED7-A39C-98B6A04C233F}" name="Connection419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57" xr16:uid="{3593D7D7-0B40-4FC0-8600-A76A1EE129BF}" name="Connection419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58" xr16:uid="{AAB0B07C-0EEF-4987-92D0-34A3CA9FB79A}" name="Connection419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59" xr16:uid="{2CE836FC-004F-4B46-8ACC-930E432F147B}" name="Connection42" type="1" refreshedVersion="0" background="1">
    <dbPr connection="DRIVER={Microsoft ODBC for Oracle};UID=TATADB;pwd=TATADB9$;SERVER=MPLUSLIV;"/>
  </connection>
  <connection id="3560" xr16:uid="{82A430BC-AE53-434F-BB35-E4D85BD5D162}" name="Connection420" type="1" refreshedVersion="0" background="1">
    <dbPr connection="DRIVER={Microsoft ODBC for Oracle};UID=TATADB;pwd=TATADB9$;SERVER=MPLUSLIV;"/>
  </connection>
  <connection id="3561" xr16:uid="{19B84E23-3BE2-4C9D-8C0B-060180E67FF1}" name="Connection420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62" xr16:uid="{0237070F-7797-437E-8DC8-C5E623239721}" name="Connection420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63" xr16:uid="{761D0F66-1E99-42F4-8847-04ED760B7D25}" name="Connection420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SLV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64" xr16:uid="{8100E640-B5BA-4FE6-B413-8D050D06F6AD}" name="Connection421" type="1" refreshedVersion="0" background="1">
    <dbPr connection="DRIVER={Microsoft ODBC for Oracle};UID=TATADB;pwd=TATADB9$;SERVER=MPLUSLIV;"/>
  </connection>
  <connection id="3565" xr16:uid="{68552D4D-AFDA-4186-A4DB-B678DA7F27FF}" name="Connection422" type="1" refreshedVersion="0" background="1">
    <dbPr connection="DRIVER={Microsoft ODBC for Oracle};UID=TATADB;pwd=TATADB9$;SERVER=MPLUSLIV;"/>
  </connection>
  <connection id="3566" xr16:uid="{5F33F8BD-0E89-414F-A353-852FD6B517CD}" name="Connection423" type="1" refreshedVersion="0" background="1">
    <dbPr connection="DRIVER={Microsoft ODBC for Oracle};UID=TATADB;pwd=TATADB9$;SERVER=MPLUSLIV;"/>
  </connection>
  <connection id="3567" xr16:uid="{812D56D8-49D3-4A1E-B93B-4131F3419C32}" name="Connection424" type="1" refreshedVersion="0" background="1">
    <dbPr connection="DRIVER={Microsoft ODBC for Oracle};UID=TATADB;pwd=TATADB9$;SERVER=MPLUSLIV;"/>
  </connection>
  <connection id="3568" xr16:uid="{74CD66CF-8776-414C-9CBF-57897EEF922B}" name="Connection425" type="1" refreshedVersion="0" background="1">
    <dbPr connection="DRIVER={Microsoft ODBC for Oracle};UID=TATADB;pwd=TATADB9$;SERVER=MPLUSLIV;"/>
  </connection>
  <connection id="3569" xr16:uid="{77584624-A265-41F6-9611-072CDD64147D}" name="Connection426" type="1" refreshedVersion="0" background="1">
    <dbPr connection="DRIVER={Microsoft ODBC for Oracle};UID=TATADB;pwd=TATADB9$;SERVER=MPLUSLIV;"/>
  </connection>
  <connection id="3570" xr16:uid="{1DB47CC4-5CA3-43CF-B86A-C3FFF6D63C2A}" name="Connection427" type="1" refreshedVersion="0" background="1">
    <dbPr connection="DRIVER={Microsoft ODBC for Oracle};UID=TATADB;pwd=TATADB9$;SERVER=MPLUSLIV;"/>
  </connection>
  <connection id="3571" xr16:uid="{789763E2-CBD6-4C33-AEFE-1E69189CFF96}" name="Connection428" type="1" refreshedVersion="0" background="1">
    <dbPr connection="DRIVER={Microsoft ODBC for Oracle};UID=TATADB;pwd=TATADB9$;SERVER=MPLUSLIV;"/>
  </connection>
  <connection id="3572" xr16:uid="{227FC15A-A3CE-4AE1-B305-93C45A5D69D6}" name="Connection429" type="1" refreshedVersion="0" background="1">
    <dbPr connection="DRIVER={Microsoft ODBC for Oracle};UID=TATADB;pwd=TATADB9$;SERVER=MPLUSLIV;"/>
  </connection>
  <connection id="3573" xr16:uid="{FFB0A6B3-A8FC-4DF5-BFAF-D160C61E6445}" name="Connection43" type="1" refreshedVersion="0" background="1">
    <dbPr connection="DRIVER={Microsoft ODBC for Oracle};UID=TATADB;pwd=TATADB9$;SERVER=MPLUSLIV;"/>
  </connection>
  <connection id="3574" xr16:uid="{FCC23ABA-E459-4C49-8F03-3567A494281A}" name="Connection430" type="1" refreshedVersion="0" background="1">
    <dbPr connection="DRIVER={Microsoft ODBC for Oracle};UID=TATADB;pwd=TATADB9$;SERVER=MPLUSLIV;"/>
  </connection>
  <connection id="3575" xr16:uid="{26811011-9138-4C07-A571-8D24604DDD25}" name="Connection431" type="1" refreshedVersion="0" background="1">
    <dbPr connection="DRIVER={Microsoft ODBC for Oracle};UID=TATADB;pwd=TATADB9$;SERVER=MPLUSLIV;"/>
  </connection>
  <connection id="3576" xr16:uid="{119C727D-EECF-4E63-A3FA-452CEE7EA65D}" name="Connection432" type="1" refreshedVersion="0" background="1">
    <dbPr connection="DRIVER={Microsoft ODBC for Oracle};UID=TATADB;pwd=TATADB9$;SERVER=MPLUSLIV;"/>
  </connection>
  <connection id="3577" xr16:uid="{73FB2650-ED8E-4597-B952-9A48C1D4C4C8}" name="Connection433" type="1" refreshedVersion="0" background="1">
    <dbPr connection="DRIVER={Microsoft ODBC for Oracle};UID=TATADB;pwd=TATADB9$;SERVER=MPLUSLIV;"/>
  </connection>
  <connection id="3578" xr16:uid="{ADEDD4C2-C0F1-4717-B7FB-9B8DB7D8B2B7}" name="Connection434" type="1" refreshedVersion="0" background="1">
    <dbPr connection="DRIVER={Microsoft ODBC for Oracle};UID=TATADB;pwd=TATADB9$;SERVER=MPLUSLIV;"/>
  </connection>
  <connection id="3579" xr16:uid="{B259294D-6BA4-473D-9BB1-68D1BEF8354D}" name="Connection435" type="1" refreshedVersion="0" background="1">
    <dbPr connection="DRIVER={Microsoft ODBC for Oracle};UID=TATADB;pwd=TATADB9$;SERVER=MPLUSLIV;"/>
  </connection>
  <connection id="3580" xr16:uid="{7863BB75-F69F-4C12-BEA7-82F1A15B9F2E}" name="Connection436" type="1" refreshedVersion="0" background="1">
    <dbPr connection="DRIVER={Microsoft ODBC for Oracle};UID=TATADB;pwd=TATADB9$;SERVER=MPLUSLIV;"/>
  </connection>
  <connection id="3581" xr16:uid="{EEDDF0AD-D129-457F-AC0D-F82B89F8D4A8}" name="Connection437" type="1" refreshedVersion="0" background="1">
    <dbPr connection="DRIVER={Microsoft ODBC for Oracle};UID=TATADB;pwd=TATADB9$;SERVER=MPLUSLIV;"/>
  </connection>
  <connection id="3582" xr16:uid="{434990C4-7077-48C1-A1B7-DCD11E12E38A}" name="Connection438" type="1" refreshedVersion="0" background="1">
    <dbPr connection="DRIVER={Microsoft ODBC for Oracle};UID=TATADB;pwd=TATADB9$;SERVER=MPLUSLIV;"/>
  </connection>
  <connection id="3583" xr16:uid="{218A1695-E4BA-4F19-8A4E-E5824F39632C}" name="Connection439" type="1" refreshedVersion="0" background="1">
    <dbPr connection="DRIVER={Microsoft ODBC for Oracle};UID=TATADB;pwd=TATADB9$;SERVER=MPLUSLIV;"/>
  </connection>
  <connection id="3584" xr16:uid="{07730F0E-ED24-44D4-A5B3-A543DD9EDD20}" name="Connection44" type="1" refreshedVersion="0" background="1">
    <dbPr connection="DRIVER={Microsoft ODBC for Oracle};UID=TATADB;pwd=TATADB9$;SERVER=MPLUSLIV;"/>
  </connection>
  <connection id="3585" xr16:uid="{03C3198B-BE05-4BA5-A138-2E1791151865}" name="Connection440" type="1" refreshedVersion="0" background="1">
    <dbPr connection="DRIVER={Microsoft ODBC for Oracle};UID=TATADB;pwd=TATADB9$;SERVER=MPLUSLIV;"/>
  </connection>
  <connection id="3586" xr16:uid="{8CE83869-F137-4003-A290-FFDCBBB17FE4}" name="Connection441" type="1" refreshedVersion="0" background="1">
    <dbPr connection="DRIVER={Microsoft ODBC for Oracle};UID=TATADB;pwd=TATADB9$;SERVER=MPLUSLIV;"/>
  </connection>
  <connection id="3587" xr16:uid="{FEE9F8EB-910C-4A71-A14F-956C8A5A52E7}" name="Connection442" type="1" refreshedVersion="0" background="1">
    <dbPr connection="DRIVER={Microsoft ODBC for Oracle};UID=TATADB;pwd=TATADB9$;SERVER=MPLUSLIV;"/>
  </connection>
  <connection id="3588" xr16:uid="{72101DCA-6BEF-462C-8ED0-1DE1F7CEFE76}" name="Connection443" type="1" refreshedVersion="0" background="1">
    <dbPr connection="DRIVER={Microsoft ODBC for Oracle};UID=TATADB;pwd=TATADB9$;SERVER=MPLUSLIV;"/>
  </connection>
  <connection id="3589" xr16:uid="{AA345FB3-CD1A-418D-B991-3F43596B1662}" name="Connection444" type="1" refreshedVersion="0" background="1">
    <dbPr connection="DRIVER={Microsoft ODBC for Oracle};UID=TATADB;pwd=TATADB9$;SERVER=MPLUSLIV;"/>
  </connection>
  <connection id="3590" xr16:uid="{BA56A3A4-7B3C-45CC-98F2-2C5EDA24D3DB}" name="Connection445" type="1" refreshedVersion="0" background="1">
    <dbPr connection="DRIVER={Microsoft ODBC for Oracle};UID=TATADB;pwd=TATADB9$;SERVER=MPLUSLIV;"/>
  </connection>
  <connection id="3591" xr16:uid="{85425C77-4B81-4309-ABCD-75A4D0B1EA31}" name="Connection446" type="1" refreshedVersion="0" background="1">
    <dbPr connection="DRIVER={Microsoft ODBC for Oracle};UID=TATADB;pwd=TATADB9$;SERVER=MPLUSLIV;"/>
  </connection>
  <connection id="3592" xr16:uid="{013BEDCB-D4BB-45C0-BEA1-CD9422FDC01D}" name="Connection447" type="1" refreshedVersion="0" background="1">
    <dbPr connection="DRIVER={Microsoft ODBC for Oracle};UID=TATADB;pwd=TATADB9$;SERVER=MPLUSLIV;"/>
  </connection>
  <connection id="3593" xr16:uid="{34776CA3-0CB0-4ACB-83E0-A58D1852C438}" name="Connection448" type="1" refreshedVersion="0" background="1">
    <dbPr connection="DRIVER={Microsoft ODBC for Oracle};UID=TATADB;pwd=TATADB9$;SERVER=MPLUSLIV;"/>
  </connection>
  <connection id="3594" xr16:uid="{67489F7D-CD5C-451B-BB85-DF66B68926AE}" name="Connection449" type="1" refreshedVersion="0" background="1">
    <dbPr connection="DRIVER={Microsoft ODBC for Oracle};UID=TATADB;pwd=TATADB9$;SERVER=MPLUSLIV;"/>
  </connection>
  <connection id="3595" xr16:uid="{8DD5C861-42B0-4A4D-A925-B27E87C71B97}" name="Connection45" type="1" refreshedVersion="0" background="1">
    <dbPr connection="DRIVER={Microsoft ODBC for Oracle};UID=TATADB;pwd=TATADB9$;SERVER=MPLUSLIV;"/>
  </connection>
  <connection id="3596" xr16:uid="{DD4035C6-12A8-4418-9C83-FE5996B688B0}" name="Connection450" type="1" refreshedVersion="0" background="1">
    <dbPr connection="DRIVER={Microsoft ODBC for Oracle};UID=TATADB;pwd=TATADB9$;SERVER=MPLUSLIV;"/>
  </connection>
  <connection id="3597" xr16:uid="{35A477BC-E0F5-4CF5-A585-7201342B3B55}" name="Connection451" type="1" refreshedVersion="0" background="1">
    <dbPr connection="DRIVER={Microsoft ODBC for Oracle};UID=TATADB;pwd=TATADB9$;SERVER=MPLUSLIV;"/>
  </connection>
  <connection id="3598" xr16:uid="{9386FED7-93C4-4418-9D9B-1ADC17C50B7C}" name="Connection452" type="1" refreshedVersion="0" background="1">
    <dbPr connection="DRIVER={Microsoft ODBC for Oracle};UID=TATADB;pwd=TATADB9$;SERVER=MPLUSLIV;"/>
  </connection>
  <connection id="3599" xr16:uid="{A6B13DD8-DE9D-4D0F-8A3E-29A0AA835C4E}" name="Connection453" type="1" refreshedVersion="0" background="1">
    <dbPr connection="DRIVER={Microsoft ODBC for Oracle};UID=TATADB;pwd=TATADB9$;SERVER=MPLUSLIV;"/>
  </connection>
  <connection id="3600" xr16:uid="{F4E1E746-A672-45A0-B772-7FF7E42CA6F4}" name="Connection454" type="1" refreshedVersion="0" background="1">
    <dbPr connection="DRIVER={Microsoft ODBC for Oracle};UID=TATADB;pwd=TATADB9$;SERVER=MPLUSLIV;"/>
  </connection>
  <connection id="3601" xr16:uid="{0EA604AF-908F-40A3-B365-1F15E4573F62}" name="Connection455" type="1" refreshedVersion="0" background="1">
    <dbPr connection="DRIVER={Microsoft ODBC for Oracle};UID=TATADB;pwd=TATADB9$;SERVER=MPLUSLIV;"/>
  </connection>
  <connection id="3602" xr16:uid="{ED104F92-EBDB-4BD4-951F-5207C75BA2A6}" name="Connection456" type="1" refreshedVersion="0" background="1">
    <dbPr connection="DRIVER={Microsoft ODBC for Oracle};UID=TATADB;pwd=TATADB9$;SERVER=MPLUSLIV;"/>
  </connection>
  <connection id="3603" xr16:uid="{A0194B2F-3E7B-4EA4-9A77-89E079FA76D2}" name="Connection457" type="1" refreshedVersion="0" background="1">
    <dbPr connection="DRIVER={Microsoft ODBC for Oracle};UID=TATADB;pwd=TATADB9$;SERVER=MPLUSLIV;"/>
  </connection>
  <connection id="3604" xr16:uid="{03802DCC-5CCA-43A9-9341-9336FE0FD19C}" name="Connection458" type="1" refreshedVersion="0" background="1">
    <dbPr connection="DRIVER={Microsoft ODBC for Oracle};UID=TATADB;pwd=TATADB9$;SERVER=MPLUSLIV;"/>
  </connection>
  <connection id="3605" xr16:uid="{766306D9-9112-424F-8DBF-5911BC426060}" name="Connection459" type="1" refreshedVersion="0" background="1">
    <dbPr connection="DRIVER={Microsoft ODBC for Oracle};UID=TATADB;pwd=TATADB9$;SERVER=MPLUSLIV;"/>
  </connection>
  <connection id="3606" xr16:uid="{A5E74422-A25B-413C-BC4A-AA824DC6E1E0}" name="Connection46" type="1" refreshedVersion="0" background="1">
    <dbPr connection="DRIVER={Microsoft ODBC for Oracle};UID=TATADB;pwd=TATADB9$;SERVER=MPLUSLIV;"/>
  </connection>
  <connection id="3607" xr16:uid="{31798B54-CA48-4EC4-8943-74C0D582A289}" name="Connection460" type="1" refreshedVersion="0" background="1">
    <dbPr connection="DRIVER={Microsoft ODBC for Oracle};UID=TATADB;pwd=TATADB9$;SERVER=MPLUSLIV;"/>
  </connection>
  <connection id="3608" xr16:uid="{A7090930-3184-45BB-8F1E-541C04D6112B}" name="Connection461" type="1" refreshedVersion="0" background="1">
    <dbPr connection="DRIVER={Microsoft ODBC for Oracle};UID=TATADB;pwd=TATADB9$;SERVER=MPLUSLIV;"/>
  </connection>
  <connection id="3609" xr16:uid="{67323AC8-9B18-43A6-9901-3F2CA74E07E8}" name="Connection462" type="1" refreshedVersion="0" background="1">
    <dbPr connection="DRIVER={Microsoft ODBC for Oracle};UID=TATADB;pwd=TATADB9$;SERVER=MPLUSLIV;"/>
  </connection>
  <connection id="3610" xr16:uid="{8C68F753-E88F-4155-810D-552CA35ABC5A}" name="Connection463" type="1" refreshedVersion="0" background="1">
    <dbPr connection="DRIVER={Microsoft ODBC for Oracle};UID=TATADB;pwd=TATADB9$;SERVER=MPLUSLIV;"/>
  </connection>
  <connection id="3611" xr16:uid="{CB4EDED0-B3E0-48CD-A5C7-8736A74E65BF}" name="Connection464" type="1" refreshedVersion="0" background="1">
    <dbPr connection="DRIVER={Microsoft ODBC for Oracle};UID=TATADB;pwd=TATADB9$;SERVER=MPLUSLIV;"/>
  </connection>
  <connection id="3612" xr16:uid="{1C786107-E9EE-4B6E-AA6F-9847505919DB}" name="Connection465" type="1" refreshedVersion="0" background="1">
    <dbPr connection="DRIVER={Microsoft ODBC for Oracle};UID=TATADB;pwd=TATADB9$;SERVER=MPLUSLIV;"/>
  </connection>
  <connection id="3613" xr16:uid="{F1544134-D85B-415A-A383-96D6BCAD082E}" name="Connection466" type="1" refreshedVersion="0" background="1">
    <dbPr connection="DRIVER={Microsoft ODBC for Oracle};UID=TATADB;pwd=TATADB9$;SERVER=MPLUSLIV;"/>
  </connection>
  <connection id="3614" xr16:uid="{67855D37-AEFE-4D37-B8BD-A711B93A1BB8}" name="Connection467" type="1" refreshedVersion="0" background="1">
    <dbPr connection="DRIVER={Microsoft ODBC for Oracle};UID=TATADB;pwd=TATADB9$;SERVER=MPLUSLIV;"/>
  </connection>
  <connection id="3615" xr16:uid="{FAE211DA-DAD4-4466-96E9-D5806FFEBA9A}" name="Connection468" type="1" refreshedVersion="0" background="1">
    <dbPr connection="DRIVER={Microsoft ODBC for Oracle};UID=TATADB;pwd=TATADB9$;SERVER=MPLUSLIV;"/>
  </connection>
  <connection id="3616" xr16:uid="{7B3EAEFD-D914-452C-89E5-BDC4840E7E5D}" name="Connection469" type="1" refreshedVersion="0" background="1">
    <dbPr connection="DRIVER={Microsoft ODBC for Oracle};UID=TATADB;pwd=TATADB9$;SERVER=MPLUSLIV;"/>
  </connection>
  <connection id="3617" xr16:uid="{0804FC3E-8919-4F4E-A2B4-1B1817D0A628}" name="Connection47" type="1" refreshedVersion="0" background="1">
    <dbPr connection="DRIVER={Microsoft ODBC for Oracle};UID=TATADB;pwd=TATADB9$;SERVER=MPLUSLIV;"/>
  </connection>
  <connection id="3618" xr16:uid="{EC164760-4E56-492F-99D3-8A848346F51E}" name="Connection470" type="1" refreshedVersion="0" background="1">
    <dbPr connection="DRIVER={Microsoft ODBC for Oracle};UID=TATADB;pwd=TATADB9$;SERVER=MPLUSLIV;"/>
  </connection>
  <connection id="3619" xr16:uid="{20EBA543-7473-4754-8B70-6B8FAF4CA17D}" name="Connection471" type="1" refreshedVersion="0" background="1">
    <dbPr connection="DRIVER={Microsoft ODBC for Oracle};UID=TATADB;pwd=TATADB9$;SERVER=MPLUSLIV;"/>
  </connection>
  <connection id="3620" xr16:uid="{86135912-EA67-4356-B1DC-AB37BDEAD541}" name="Connection472" type="1" refreshedVersion="0" background="1">
    <dbPr connection="DRIVER={Microsoft ODBC for Oracle};UID=TATADB;pwd=TATADB9$;SERVER=MPLUSLIV;"/>
  </connection>
  <connection id="3621" xr16:uid="{C5A6CD59-79FE-46A4-B1E9-639FC290F350}" name="Connection473" type="1" refreshedVersion="0" background="1">
    <dbPr connection="DRIVER={Microsoft ODBC for Oracle};UID=TATADB;pwd=TATADB9$;SERVER=MPLUSLIV;"/>
  </connection>
  <connection id="3622" xr16:uid="{21D5B5A8-45ED-4772-8816-66AE640AA5C9}" name="Connection474" type="1" refreshedVersion="0" background="1">
    <dbPr connection="DRIVER={Microsoft ODBC for Oracle};UID=TATADB;pwd=TATADB9$;SERVER=MPLUSLIV;"/>
  </connection>
  <connection id="3623" xr16:uid="{EBF32E28-58F2-4EC9-A53B-15518453218E}" name="Connection475" type="1" refreshedVersion="0" background="1">
    <dbPr connection="DRIVER={Microsoft ODBC for Oracle};UID=TATADB;pwd=TATADB9$;SERVER=MPLUSLIV;"/>
  </connection>
  <connection id="3624" xr16:uid="{49107613-F20B-413B-9AF6-939D2959B798}" name="Connection476" type="1" refreshedVersion="0" background="1">
    <dbPr connection="DRIVER={Microsoft ODBC for Oracle};UID=TATADB;pwd=TATADB9$;SERVER=MPLUSLIV;"/>
  </connection>
  <connection id="3625" xr16:uid="{30909F93-1A3C-4B80-AD7D-F9A393E77E89}" name="Connection477" type="1" refreshedVersion="0" background="1">
    <dbPr connection="DRIVER={Microsoft ODBC for Oracle};UID=TATADB;pwd=TATADB9$;SERVER=MPLUSLIV;"/>
  </connection>
  <connection id="3626" xr16:uid="{73C91917-2C2D-4D3F-A955-A811D3773663}" name="Connection478" type="1" refreshedVersion="0" background="1">
    <dbPr connection="DRIVER={Microsoft ODBC for Oracle};UID=TATADB;pwd=TATADB9$;SERVER=MPLUSLIV;"/>
  </connection>
  <connection id="3627" xr16:uid="{DF34B62D-4C9F-46E7-BC83-E414FDC184C0}" name="Connection479" type="1" refreshedVersion="0" background="1">
    <dbPr connection="DRIVER={Microsoft ODBC for Oracle};UID=TATADB;pwd=TATADB9$;SERVER=MPLUSLIV;"/>
  </connection>
  <connection id="3628" xr16:uid="{08816FBD-8E74-4883-A034-0C1B349405AB}" name="Connection48" type="1" refreshedVersion="0" background="1">
    <dbPr connection="DRIVER={Microsoft ODBC for Oracle};UID=TATADB;pwd=TATADB9$;SERVER=MPLUSLIV;"/>
  </connection>
  <connection id="3629" xr16:uid="{7A9162B2-9137-4152-9E75-7C8E72490130}" name="Connection480" type="1" refreshedVersion="0" background="1">
    <dbPr connection="DRIVER={Microsoft ODBC for Oracle};UID=TATADB;pwd=TATADB9$;SERVER=MPLUSLIV;"/>
  </connection>
  <connection id="3630" xr16:uid="{0332AC8F-D3A2-4A50-8C0F-52EE5BE4CF62}" name="Connection481" type="1" refreshedVersion="0" background="1">
    <dbPr connection="DRIVER={Microsoft ODBC for Oracle};UID=TATADB;pwd=TATADB9$;SERVER=MPLUSLIV;"/>
  </connection>
  <connection id="3631" xr16:uid="{B4D14655-E2CD-41B8-90A9-BEBCDC66F5D3}" name="Connection482" type="1" refreshedVersion="0" background="1">
    <dbPr connection="DRIVER={Microsoft ODBC for Oracle};UID=TATADB;pwd=TATADB9$;SERVER=MPLUSLIV;"/>
  </connection>
  <connection id="3632" xr16:uid="{BCD5AF99-B62C-4A6F-A8A6-9418B9C80DBF}" name="Connection483" type="1" refreshedVersion="0" background="1">
    <dbPr connection="DRIVER={Microsoft ODBC for Oracle};UID=TATADB;pwd=TATADB9$;SERVER=MPLUSLIV;"/>
  </connection>
  <connection id="3633" xr16:uid="{016CCDCB-29FF-41BC-B25E-E12315C6916E}" name="Connection484" type="1" refreshedVersion="0" background="1">
    <dbPr connection="DRIVER={Microsoft ODBC for Oracle};UID=TATADB;pwd=TATADB9$;SERVER=MPLUSLIV;"/>
  </connection>
  <connection id="3634" xr16:uid="{964AB607-6D88-4D02-B97F-0726CB2ABF86}" name="Connection485" type="1" refreshedVersion="0" background="1">
    <dbPr connection="DRIVER={Microsoft ODBC for Oracle};UID=TATADB;pwd=TATADB9$;SERVER=MPLUSLIV;"/>
  </connection>
  <connection id="3635" xr16:uid="{31128BF0-CC4F-4DF6-8DB6-C28E9C7B6516}" name="Connection486" type="1" refreshedVersion="0" background="1">
    <dbPr connection="DRIVER={Microsoft ODBC for Oracle};UID=TATADB;pwd=TATADB9$;SERVER=MPLUSLIV;"/>
  </connection>
  <connection id="3636" xr16:uid="{FE125774-DD12-471B-8D4E-68749B535F37}" name="Connection487" type="1" refreshedVersion="0" background="1">
    <dbPr connection="DRIVER={Microsoft ODBC for Oracle};UID=TATADB;pwd=TATADB9$;SERVER=MPLUSLIV;"/>
  </connection>
  <connection id="3637" xr16:uid="{CC562AF8-79DE-4C47-B19C-0D1F9A880C28}" name="Connection488" type="1" refreshedVersion="0" background="1">
    <dbPr connection="DRIVER={Microsoft ODBC for Oracle};UID=TATADB;pwd=TATADB9$;SERVER=MPLUSLIV;"/>
  </connection>
  <connection id="3638" xr16:uid="{69BB0BC0-7684-4B0A-8531-90DE3ED8EF29}" name="Connection489" type="1" refreshedVersion="0" background="1">
    <dbPr connection="DRIVER={Microsoft ODBC for Oracle};UID=TATADB;pwd=TATADB9$;SERVER=MPLUSLIV;"/>
  </connection>
  <connection id="3639" xr16:uid="{388E71E7-7568-46A6-A9C4-6A5A83AA5729}" name="Connection49" type="1" refreshedVersion="0" background="1">
    <dbPr connection="DRIVER={Microsoft ODBC for Oracle};UID=TATADB;pwd=TATADB9$;SERVER=MPLUSLIV;"/>
  </connection>
  <connection id="3640" xr16:uid="{3C641667-A77D-4FDE-9664-AB8B70EBF308}" name="Connection490" type="1" refreshedVersion="0" background="1">
    <dbPr connection="DRIVER={Microsoft ODBC for Oracle};UID=TATADB;pwd=TATADB9$;SERVER=MPLUSLIV;"/>
  </connection>
  <connection id="3641" xr16:uid="{5EB42231-ABB4-4881-99B4-743D5DAC51C5}" name="Connection491" type="1" refreshedVersion="0" background="1">
    <dbPr connection="DRIVER={Microsoft ODBC for Oracle};UID=TATADB;pwd=TATADB9$;SERVER=MPLUSLIV;"/>
  </connection>
  <connection id="3642" xr16:uid="{4DE6CDEE-E8FA-48A4-8112-315365A2E9A2}" name="Connection492" type="1" refreshedVersion="0" background="1">
    <dbPr connection="DRIVER={Microsoft ODBC for Oracle};UID=TATADB;pwd=TATADB9$;SERVER=MPLUSLIV;"/>
  </connection>
  <connection id="3643" xr16:uid="{96F7021E-066B-4572-85EB-9DFC8903FBB5}" name="Connection493" type="1" refreshedVersion="0" background="1">
    <dbPr connection="DRIVER={Microsoft ODBC for Oracle};UID=TATADB;pwd=TATADB9$;SERVER=MPLUSLIV;"/>
  </connection>
  <connection id="3644" xr16:uid="{18B72275-55D6-493C-9551-4F38A2BD5555}" name="Connection494" type="1" refreshedVersion="0" background="1">
    <dbPr connection="DRIVER={Microsoft ODBC for Oracle};UID=TATADB;pwd=TATADB9$;SERVER=MPLUSLIV;"/>
  </connection>
  <connection id="3645" xr16:uid="{05082A00-D3A7-42B1-9A2B-60C3592167E4}" name="Connection495" type="1" refreshedVersion="0" background="1">
    <dbPr connection="DRIVER={Microsoft ODBC for Oracle};UID=TATADB;pwd=TATADB9$;SERVER=MPLUSLIV;"/>
  </connection>
  <connection id="3646" xr16:uid="{E7BC3E8B-B4FF-489B-85AA-85E62FAADC11}" name="Connection496" type="1" refreshedVersion="0" background="1">
    <dbPr connection="DRIVER={Microsoft ODBC for Oracle};UID=TATADB;pwd=TATADB9$;SERVER=MPLUSLIV;"/>
  </connection>
  <connection id="3647" xr16:uid="{0B255B2B-BCF6-4DCA-84C3-552BC6D9D0E1}" name="Connection497" type="1" refreshedVersion="0" background="1">
    <dbPr connection="DRIVER={Microsoft ODBC for Oracle};UID=TATADB;pwd=TATADB9$;SERVER=MPLUSLIV;"/>
  </connection>
  <connection id="3648" xr16:uid="{FCA58949-C1A7-4069-B3A2-716DD9E41958}" name="Connection498" type="1" refreshedVersion="0" background="1">
    <dbPr connection="DRIVER={Microsoft ODBC for Oracle};UID=TATADB;pwd=TATADB9$;SERVER=MPLUSLIV;"/>
  </connection>
  <connection id="3649" xr16:uid="{54C52577-AAE8-4782-BA16-A8D6621F8BEA}" name="Connection499" type="1" refreshedVersion="0" background="1">
    <dbPr connection="DRIVER={Microsoft ODBC for Oracle};UID=TATADB;pwd=TATADB9$;SERVER=MPLUSLIV;"/>
  </connection>
  <connection id="3650" xr16:uid="{9E4326E5-F89D-4C25-81F2-FE436DDA9A17}" name="Connection5" type="1" refreshedVersion="0" background="1">
    <dbPr connection="DRIVER={Microsoft ODBC for Oracle};UID=TATADB;pwd=TATADB9$;SERVER=MPLUSLIV;"/>
  </connection>
  <connection id="3651" xr16:uid="{15558CA7-6406-4D81-8990-7FF8DFA43E2D}" name="Connection50" type="1" refreshedVersion="0" background="1">
    <dbPr connection="DRIVER={Microsoft ODBC for Oracle};UID=TATADB;pwd=TATADB9$;SERVER=MPLUSLIV;"/>
  </connection>
  <connection id="3652" xr16:uid="{E45DA756-659B-4212-9D4A-F3BFF1D9ACDF}" name="Connection500" type="1" refreshedVersion="0" background="1">
    <dbPr connection="DRIVER={Microsoft ODBC for Oracle};UID=TATADB;pwd=TATADB9$;SERVER=MPLUSLIV;"/>
  </connection>
  <connection id="3653" xr16:uid="{D6245F1F-80A2-4CD4-857D-BD78B7898C2D}" name="Connection501" type="1" refreshedVersion="0" background="1">
    <dbPr connection="DRIVER={Microsoft ODBC for Oracle};UID=TATADB;pwd=TATADB9$;SERVER=MPLUSLIV;"/>
  </connection>
  <connection id="3654" xr16:uid="{BB02787E-7731-4479-AA1A-BFBEF8569379}" name="Connection502" type="1" refreshedVersion="0" background="1">
    <dbPr connection="DRIVER={Microsoft ODBC for Oracle};UID=TATADB;pwd=TATADB9$;SERVER=MPLUSLIV;"/>
  </connection>
  <connection id="3655" xr16:uid="{FDAB84EF-CDE2-414C-B360-47E57099A2ED}" name="Connection503" type="1" refreshedVersion="0" background="1">
    <dbPr connection="DRIVER={Microsoft ODBC for Oracle};UID=TATADB;pwd=TATADB9$;SERVER=MPLUSLIV;"/>
  </connection>
  <connection id="3656" xr16:uid="{40A2F6A6-BF5D-4A2A-962C-3672B0D63CBE}" name="Connection504" type="1" refreshedVersion="0" background="1">
    <dbPr connection="DRIVER={Microsoft ODBC for Oracle};UID=TATADB;pwd=TATADB9$;SERVER=MPLUSLIV;"/>
  </connection>
  <connection id="3657" xr16:uid="{A5FDD658-3619-4616-8351-631A8995228E}" name="Connection505" type="1" refreshedVersion="0" background="1">
    <dbPr connection="DRIVER={Microsoft ODBC for Oracle};UID=TATADB;pwd=TATADB9$;SERVER=MPLUSLIV;"/>
  </connection>
  <connection id="3658" xr16:uid="{65C00B6C-86B6-46FF-82BC-06964C9EA906}" name="Connection506" type="1" refreshedVersion="0" background="1">
    <dbPr connection="DRIVER={Microsoft ODBC for Oracle};UID=TATADB;pwd=TATADB9$;SERVER=MPLUSLIV;"/>
  </connection>
  <connection id="3659" xr16:uid="{8B0AD7E3-1447-40F4-A39D-1C542E92AD93}" name="Connection507" type="1" refreshedVersion="0" background="1">
    <dbPr connection="DRIVER={Microsoft ODBC for Oracle};UID=TATADB;pwd=TATADB9$;SERVER=MPLUSLIV;"/>
  </connection>
  <connection id="3660" xr16:uid="{A288FFE6-6224-447A-8D21-27D424566B9C}" name="Connection508" type="1" refreshedVersion="0" background="1">
    <dbPr connection="DRIVER={Microsoft ODBC for Oracle};UID=TATADB;pwd=TATADB9$;SERVER=MPLUSLIV;"/>
  </connection>
  <connection id="3661" xr16:uid="{E4F22772-46D6-4A71-82A4-0E67DA737494}" name="Connection509" type="1" refreshedVersion="0" background="1">
    <dbPr connection="DRIVER={Microsoft ODBC for Oracle};UID=TATADB;pwd=TATADB9$;SERVER=MPLUSLIV;"/>
  </connection>
  <connection id="3662" xr16:uid="{88E62317-9927-4AE4-88C4-EB5CEB519A44}" name="Connection51" type="1" refreshedVersion="0" background="1">
    <dbPr connection="DRIVER={Microsoft ODBC for Oracle};UID=TATADB;pwd=TATADB9$;SERVER=MPLUSLIV;"/>
  </connection>
  <connection id="3663" xr16:uid="{2A86B68F-0182-4BEB-A5D3-A31BEF55C0C9}" name="Connection510" type="1" refreshedVersion="0" background="1">
    <dbPr connection="DRIVER={Microsoft ODBC for Oracle};UID=TATADB;pwd=TATADB9$;SERVER=MPLUSLIV;"/>
  </connection>
  <connection id="3664" xr16:uid="{9DB534E0-2EE4-4F9A-8A6B-E96BB9948D41}" name="Connection511" type="1" refreshedVersion="0" background="1">
    <dbPr connection="DRIVER={Microsoft ODBC for Oracle};UID=TATADB;pwd=TATADB9$;SERVER=MPLUSLIV;"/>
  </connection>
  <connection id="3665" xr16:uid="{17E4EB23-5057-4908-AC60-B4F85E34AC57}" name="Connection512" type="1" refreshedVersion="0" background="1">
    <dbPr connection="DRIVER={Microsoft ODBC for Oracle};UID=TATADB;pwd=TATADB9$;SERVER=MPLUSLIV;"/>
  </connection>
  <connection id="3666" xr16:uid="{87C37679-ADC9-4F96-A96A-04E58958C6AB}" name="Connection513" type="1" refreshedVersion="0" background="1">
    <dbPr connection="DRIVER={Microsoft ODBC for Oracle};UID=TATADB;pwd=TATADB9$;SERVER=MPLUSLIV;"/>
  </connection>
  <connection id="3667" xr16:uid="{AFBBD4D4-89F7-4C82-A608-9DC16C834EAB}" name="Connection514" type="1" refreshedVersion="0" background="1">
    <dbPr connection="DRIVER={Microsoft ODBC for Oracle};UID=TATADB;pwd=TATADB9$;SERVER=MPLUSLIV;"/>
  </connection>
  <connection id="3668" xr16:uid="{FA5A83D6-34E0-42E7-A2D3-75FF37CD03E4}" name="Connection515" type="1" refreshedVersion="0" background="1">
    <dbPr connection="DRIVER={Microsoft ODBC for Oracle};UID=TATADB;pwd=TATADB9$;SERVER=MPLUSLIV;"/>
  </connection>
  <connection id="3669" xr16:uid="{A362F53B-D2AB-4927-8CFC-C639B86330F5}" name="Connection516" type="1" refreshedVersion="0" background="1">
    <dbPr connection="DRIVER={Microsoft ODBC for Oracle};UID=TATADB;pwd=TATADB9$;SERVER=MPLUSLIV;"/>
  </connection>
  <connection id="3670" xr16:uid="{78CCA581-2A12-4BE7-ABFA-6BD58847FDD5}" name="Connection517" type="1" refreshedVersion="0" background="1">
    <dbPr connection="DRIVER={Microsoft ODBC for Oracle};UID=TATADB;pwd=TATADB9$;SERVER=MPLUSLIV;"/>
  </connection>
  <connection id="3671" xr16:uid="{BAE63F4D-19AD-431A-8CFA-B914521AB25D}" name="Connection518" type="1" refreshedVersion="0" background="1">
    <dbPr connection="DRIVER={Microsoft ODBC for Oracle};UID=TATADB;pwd=TATADB9$;SERVER=MPLUSLIV;"/>
  </connection>
  <connection id="3672" xr16:uid="{00CCEEC2-9ED8-4D86-886B-39855ED4710B}" name="Connection519" type="1" refreshedVersion="0" background="1">
    <dbPr connection="DRIVER={Microsoft ODBC for Oracle};UID=TATADB;pwd=TATADB9$;SERVER=MPLUSLIV;"/>
  </connection>
  <connection id="3673" xr16:uid="{0268C56E-509F-45FC-8120-D11E1856D98C}" name="Connection52" type="1" refreshedVersion="0" background="1">
    <dbPr connection="DRIVER={Microsoft ODBC for Oracle};UID=TATADB;pwd=TATADB9$;SERVER=MPLUSLIV;"/>
  </connection>
  <connection id="3674" xr16:uid="{2A1F869D-8358-4CD6-8A65-F6694034835C}" name="Connection520" type="1" refreshedVersion="0" background="1">
    <dbPr connection="DRIVER={Microsoft ODBC for Oracle};UID=TATADB;pwd=TATADB9$;SERVER=MPLUSLIV;"/>
  </connection>
  <connection id="3675" xr16:uid="{AE9E644C-F3AB-4EAB-A5E0-1D0FEB19620B}" name="Connection521" type="1" refreshedVersion="0" background="1">
    <dbPr connection="DRIVER={Microsoft ODBC for Oracle};UID=TATADB;pwd=TATADB9$;SERVER=MPLUSLIV;"/>
  </connection>
  <connection id="3676" xr16:uid="{52158937-515E-4F61-80B8-F0F62958FF93}" name="Connection522" type="1" refreshedVersion="0" background="1">
    <dbPr connection="DRIVER={Microsoft ODBC for Oracle};UID=TATADB;pwd=TATADB9$;SERVER=MPLUSLIV;"/>
  </connection>
  <connection id="3677" xr16:uid="{6F3B64EE-3748-4907-BA58-AFCAE3879F61}" name="Connection523" type="1" refreshedVersion="0" background="1">
    <dbPr connection="DRIVER={Microsoft ODBC for Oracle};UID=TATADB;pwd=TATADB9$;SERVER=MPLUSLIV;"/>
  </connection>
  <connection id="3678" xr16:uid="{EE330413-5304-47DC-BB89-CB895370D52F}" name="Connection524" type="1" refreshedVersion="0" background="1">
    <dbPr connection="DRIVER={Microsoft ODBC for Oracle};UID=TATADB;pwd=TATADB9$;SERVER=MPLUSLIV;"/>
  </connection>
  <connection id="3679" xr16:uid="{20B255FF-9D3B-4FD1-8B86-27CBA599EE4C}" name="Connection525" type="1" refreshedVersion="0" background="1">
    <dbPr connection="DRIVER={Microsoft ODBC for Oracle};UID=TATADB;pwd=TATADB9$;SERVER=MPLUSLIV;"/>
  </connection>
  <connection id="3680" xr16:uid="{A8C68B85-92D4-4A6A-A892-0D2FA107CF48}" name="Connection526" type="1" refreshedVersion="0" background="1">
    <dbPr connection="DRIVER={Microsoft ODBC for Oracle};UID=TATADB;pwd=TATADB9$;SERVER=MPLUSLIV;"/>
  </connection>
  <connection id="3681" xr16:uid="{D502E8DE-5C75-4035-B9A3-70113F2EEC4C}" name="Connection527" type="1" refreshedVersion="0" background="1">
    <dbPr connection="DRIVER={Microsoft ODBC for Oracle};UID=TATADB;pwd=TATADB9$;SERVER=MPLUSLIV;"/>
  </connection>
  <connection id="3682" xr16:uid="{F7544CA7-7016-4308-8047-99CED0709DBD}" name="Connection528" type="1" refreshedVersion="0" background="1">
    <dbPr connection="DRIVER={Microsoft ODBC for Oracle};UID=TATADB;pwd=TATADB9$;SERVER=MPLUSLIV;"/>
  </connection>
  <connection id="3683" xr16:uid="{68BFABA4-768F-4052-BCE8-FFD8D89541D9}" name="Connection529" type="1" refreshedVersion="0" background="1">
    <dbPr connection="DRIVER={Microsoft ODBC for Oracle};UID=TATADB;pwd=TATADB9$;SERVER=MPLUSLIV;"/>
  </connection>
  <connection id="3684" xr16:uid="{02BF8040-799B-4F7F-852B-D4CAF2AA7848}" name="Connection53" type="1" refreshedVersion="0" background="1">
    <dbPr connection="DRIVER={Microsoft ODBC for Oracle};UID=TATADB;pwd=TATADB9$;SERVER=MPLUSLIV;"/>
  </connection>
  <connection id="3685" xr16:uid="{4D391B11-3258-4862-8FFB-5277C5E4DC9D}" name="Connection530" type="1" refreshedVersion="0" background="1">
    <dbPr connection="DRIVER={Microsoft ODBC for Oracle};UID=TATADB;pwd=TATADB9$;SERVER=MPLUSLIV;"/>
  </connection>
  <connection id="3686" xr16:uid="{29EFC1DC-D9C0-4C95-AE12-6CFC7498939A}" name="Connection531" type="1" refreshedVersion="0" background="1">
    <dbPr connection="DRIVER={Microsoft ODBC for Oracle};UID=TATADB;pwd=TATADB9$;SERVER=MPLUSLIV;"/>
  </connection>
  <connection id="3687" xr16:uid="{1D5C2648-8FCB-4496-BAE6-9804695563DA}" name="Connection532" type="1" refreshedVersion="0" background="1">
    <dbPr connection="DRIVER={Microsoft ODBC for Oracle};UID=TATADB;pwd=TATADB9$;SERVER=MPLUSLIV;"/>
  </connection>
  <connection id="3688" xr16:uid="{AB4A586E-7080-434E-B9D0-04E98D2224F2}" name="Connection533" type="1" refreshedVersion="0" background="1">
    <dbPr connection="DRIVER={Microsoft ODBC for Oracle};UID=TATADB;pwd=TATADB9$;SERVER=MPLUSLIV;"/>
  </connection>
  <connection id="3689" xr16:uid="{B1D9934A-1022-4FC8-AAEE-512576379676}" name="Connection534" type="1" refreshedVersion="0" background="1">
    <dbPr connection="DRIVER={Microsoft ODBC for Oracle};UID=TATADB;pwd=TATADB9$;SERVER=MPLUSLIV;"/>
  </connection>
  <connection id="3690" xr16:uid="{9FDA6D3D-CC6B-4BC6-B7EC-C88A31795506}" name="Connection535" type="1" refreshedVersion="0" background="1">
    <dbPr connection="DRIVER={Microsoft ODBC for Oracle};UID=TATADB;pwd=TATADB9$;SERVER=MPLUSLIV;"/>
  </connection>
  <connection id="3691" xr16:uid="{38CEFE83-EBC4-4FF2-8B92-B4158FDE83A3}" name="Connection536" type="1" refreshedVersion="0" background="1">
    <dbPr connection="DRIVER={Microsoft ODBC for Oracle};UID=TATADB;pwd=TATADB9$;SERVER=MPLUSLIV;"/>
  </connection>
  <connection id="3692" xr16:uid="{042A48F7-5751-4409-9947-0EA459C155AE}" name="Connection537" type="1" refreshedVersion="0" background="1">
    <dbPr connection="DRIVER={Microsoft ODBC for Oracle};UID=TATADB;pwd=TATADB9$;SERVER=MPLUSLIV;"/>
  </connection>
  <connection id="3693" xr16:uid="{775929E6-BC16-49A9-A309-1E7166A0C759}" name="Connection538" type="1" refreshedVersion="0" background="1">
    <dbPr connection="DRIVER={Microsoft ODBC for Oracle};UID=TATADB;pwd=TATADB9$;SERVER=MPLUSLIV;"/>
  </connection>
  <connection id="3694" xr16:uid="{0B434B52-92B7-4BE1-8204-8D0F713C8A35}" name="Connection539" type="1" refreshedVersion="0" background="1">
    <dbPr connection="DRIVER={Microsoft ODBC for Oracle};UID=TATADB;pwd=TATADB9$;SERVER=MPLUSLIV;"/>
  </connection>
  <connection id="3695" xr16:uid="{A62EF460-782A-4FE8-8328-62DDDC6757A1}" name="Connection54" type="1" refreshedVersion="0" background="1">
    <dbPr connection="DRIVER={Microsoft ODBC for Oracle};UID=TATADB;pwd=TATADB9$;SERVER=MPLUSLIV;"/>
  </connection>
  <connection id="3696" xr16:uid="{EBA87419-7E9A-4DCA-B3D3-E15286BC5F92}" name="Connection540" type="1" refreshedVersion="0" background="1">
    <dbPr connection="DRIVER={Microsoft ODBC for Oracle};UID=TATADB;pwd=TATADB9$;SERVER=MPLUSLIV;"/>
  </connection>
  <connection id="3697" xr16:uid="{74AFB362-B4FD-4CFB-B84C-98B1B41EC23D}" name="Connection541" type="1" refreshedVersion="0" background="1">
    <dbPr connection="DRIVER={Microsoft ODBC for Oracle};UID=TATADB;pwd=TATADB9$;SERVER=MPLUSLIV;"/>
  </connection>
  <connection id="3698" xr16:uid="{A640566A-7E4C-4056-9FBD-59E89115E631}" name="Connection542" type="1" refreshedVersion="0" background="1">
    <dbPr connection="DRIVER={Microsoft ODBC for Oracle};UID=TATADB;pwd=TATADB9$;SERVER=MPLUSLIV;"/>
  </connection>
  <connection id="3699" xr16:uid="{BCC3BA19-8E03-4B8C-9BC1-268FD73955D0}" name="Connection543" type="1" refreshedVersion="0" background="1">
    <dbPr connection="DRIVER={Microsoft ODBC for Oracle};UID=TATADB;pwd=TATADB9$;SERVER=MPLUSLIV;"/>
  </connection>
  <connection id="3700" xr16:uid="{4372AE46-8117-480F-95CB-1EEE6A52092C}" name="Connection544" type="1" refreshedVersion="0" background="1">
    <dbPr connection="DRIVER={Microsoft ODBC for Oracle};UID=TATADB;pwd=TATADB9$;SERVER=MPLUSLIV;"/>
  </connection>
  <connection id="3701" xr16:uid="{29899401-0C21-4021-B119-BA1E3BB8BC45}" name="Connection545" type="1" refreshedVersion="0" background="1">
    <dbPr connection="DRIVER={Microsoft ODBC for Oracle};UID=TATADB;pwd=TATADB9$;SERVER=MPLUSLIV;"/>
  </connection>
  <connection id="3702" xr16:uid="{79704BFC-51BB-44BE-92DA-375C47625979}" name="Connection546" type="1" refreshedVersion="0" background="1">
    <dbPr connection="DRIVER={Microsoft ODBC for Oracle};UID=TATADB;pwd=TATADB9$;SERVER=MPLUSLIV;"/>
  </connection>
  <connection id="3703" xr16:uid="{67EF987F-442F-43EC-AD50-C7ECE2500E64}" name="Connection547" type="1" refreshedVersion="0" background="1">
    <dbPr connection="DRIVER={Microsoft ODBC for Oracle};UID=TATADB;pwd=TATADB9$;SERVER=MPLUSLIV;"/>
  </connection>
  <connection id="3704" xr16:uid="{B5E21540-D3F6-46EB-9D3E-2F54DC7DE09D}" name="Connection548" type="1" refreshedVersion="0" background="1">
    <dbPr connection="DRIVER={Microsoft ODBC for Oracle};UID=TATADB;pwd=TATADB9$;SERVER=MPLUSLIV;"/>
  </connection>
  <connection id="3705" xr16:uid="{52BADA11-FE09-447B-BF88-AB829DB99CC2}" name="Connection549" type="1" refreshedVersion="0" background="1">
    <dbPr connection="DRIVER={Microsoft ODBC for Oracle};UID=TATADB;pwd=TATADB9$;SERVER=MPLUSLIV;"/>
  </connection>
  <connection id="3706" xr16:uid="{97D3172D-3688-4551-BC1B-8A5C70C0019B}" name="Connection55" type="1" refreshedVersion="0" background="1">
    <dbPr connection="DRIVER={Microsoft ODBC for Oracle};UID=TATADB;pwd=TATADB9$;SERVER=MPLUSLIV;"/>
  </connection>
  <connection id="3707" xr16:uid="{1353A299-6444-44AA-9999-70EF469CCB00}" name="Connection550" type="1" refreshedVersion="0" background="1">
    <dbPr connection="DRIVER={Microsoft ODBC for Oracle};UID=TATADB;pwd=TATADB9$;SERVER=MPLUSLIV;"/>
  </connection>
  <connection id="3708" xr16:uid="{DBCCA8D8-D1D5-46A9-A25F-68CD7003DAFD}" name="Connection551" type="1" refreshedVersion="0" background="1">
    <dbPr connection="DRIVER={Microsoft ODBC for Oracle};UID=TATADB;pwd=TATADB9$;SERVER=MPLUSLIV;"/>
  </connection>
  <connection id="3709" xr16:uid="{4AC057F8-764F-4401-A182-E06789AEC0E3}" name="Connection552" type="1" refreshedVersion="0" background="1">
    <dbPr connection="DRIVER={Microsoft ODBC for Oracle};UID=TATADB;pwd=TATADB9$;SERVER=MPLUSLIV;"/>
  </connection>
  <connection id="3710" xr16:uid="{B76DC50B-F877-4ADF-9841-10DFA35F9D9C}" name="Connection553" type="1" refreshedVersion="0" background="1">
    <dbPr connection="DRIVER={Microsoft ODBC for Oracle};UID=TATADB;pwd=TATADB9$;SERVER=MPLUSLIV;"/>
  </connection>
  <connection id="3711" xr16:uid="{5A8A9656-445E-43F8-990F-1A019008F3B6}" name="Connection554" type="1" refreshedVersion="0" background="1">
    <dbPr connection="DRIVER={Microsoft ODBC for Oracle};UID=TATADB;pwd=TATADB9$;SERVER=MPLUSLIV;"/>
  </connection>
  <connection id="3712" xr16:uid="{8734AD43-60F8-4E1F-B3E9-0AB0B1C02DB9}" name="Connection555" type="1" refreshedVersion="0" background="1">
    <dbPr connection="DRIVER={Microsoft ODBC for Oracle};UID=TATADB;pwd=TATADB9$;SERVER=MPLUSLIV;"/>
  </connection>
  <connection id="3713" xr16:uid="{55710DDE-B141-4C91-AE48-ACB8B3CDB370}" name="Connection556" type="1" refreshedVersion="0" background="1">
    <dbPr connection="DRIVER={Microsoft ODBC for Oracle};UID=TATADB;pwd=TATADB9$;SERVER=MPLUSLIV;"/>
  </connection>
  <connection id="3714" xr16:uid="{B2024716-B528-4FFD-95C8-5F1902F8E704}" name="Connection557" type="1" refreshedVersion="0" background="1">
    <dbPr connection="DRIVER={Microsoft ODBC for Oracle};UID=TATADB;pwd=TATADB9$;SERVER=MPLUSLIV;"/>
  </connection>
  <connection id="3715" xr16:uid="{337792E7-D8F6-4628-B953-D985CCDF93AF}" name="Connection558" type="1" refreshedVersion="0" background="1">
    <dbPr connection="DRIVER={Microsoft ODBC for Oracle};UID=TATADB;pwd=TATADB9$;SERVER=MPLUSLIV;"/>
  </connection>
  <connection id="3716" xr16:uid="{5CCA0313-19E5-4972-AFE3-9D0547F22E25}" name="Connection559" type="1" refreshedVersion="0" background="1">
    <dbPr connection="DRIVER={Microsoft ODBC for Oracle};UID=TATADB;pwd=TATADB9$;SERVER=MPLUSLIV;"/>
  </connection>
  <connection id="3717" xr16:uid="{D35A0B0E-C321-4FED-8244-4741E3FD3E41}" name="Connection56" type="1" refreshedVersion="0" background="1">
    <dbPr connection="DRIVER={Microsoft ODBC for Oracle};UID=TATADB;pwd=TATADB9$;SERVER=MPLUSLIV;"/>
  </connection>
  <connection id="3718" xr16:uid="{E2F39B4E-6BEB-4B97-96FA-E46578E167F9}" name="Connection560" type="1" refreshedVersion="0" background="1">
    <dbPr connection="DRIVER={Microsoft ODBC for Oracle};UID=TATADB;pwd=TATADB9$;SERVER=MPLUSLIV;"/>
  </connection>
  <connection id="3719" xr16:uid="{F45DC477-2283-4922-B7B5-FD5458E11D77}" name="Connection561" type="1" refreshedVersion="0" background="1">
    <dbPr connection="DRIVER={Microsoft ODBC for Oracle};UID=TATADB;pwd=TATADB9$;SERVER=MPLUSLIV;"/>
  </connection>
  <connection id="3720" xr16:uid="{FDB68706-9E5F-4156-B572-143503B76148}" name="Connection562" type="1" refreshedVersion="0" background="1">
    <dbPr connection="DRIVER={Microsoft ODBC for Oracle};UID=TATADB;pwd=TATADB9$;SERVER=MPLUSLIV;"/>
  </connection>
  <connection id="3721" xr16:uid="{37C43C2E-E569-494E-B507-EDB9313B2DFC}" name="Connection563" type="1" refreshedVersion="0" background="1">
    <dbPr connection="DRIVER={Microsoft ODBC for Oracle};UID=TATADB;pwd=TATADB9$;SERVER=MPLUSLIV;"/>
  </connection>
  <connection id="3722" xr16:uid="{9ADFBBF9-1A30-4B80-A44B-B94313D30101}" name="Connection564" type="1" refreshedVersion="0" background="1">
    <dbPr connection="DRIVER={Microsoft ODBC for Oracle};UID=TATADB;pwd=TATADB9$;SERVER=MPLUSLIV;"/>
  </connection>
  <connection id="3723" xr16:uid="{BE43FCD9-685B-4F6E-80D7-31ADF02FFCF8}" name="Connection565" type="1" refreshedVersion="0" background="1">
    <dbPr connection="DRIVER={Microsoft ODBC for Oracle};UID=TATADB;pwd=TATADB9$;SERVER=MPLUSLIV;"/>
  </connection>
  <connection id="3724" xr16:uid="{9DEAF0BC-D560-4D9B-8009-D6CC2E99E578}" name="Connection566" type="1" refreshedVersion="0" background="1">
    <dbPr connection="DRIVER={Microsoft ODBC for Oracle};UID=TATADB;pwd=TATADB9$;SERVER=MPLUSLIV;"/>
  </connection>
  <connection id="3725" xr16:uid="{22231B4E-99A1-41B6-9470-2E859DBA9605}" name="Connection567" type="1" refreshedVersion="0" background="1">
    <dbPr connection="DRIVER={Microsoft ODBC for Oracle};UID=TATADB;pwd=TATADB9$;SERVER=MPLUSLIV;"/>
  </connection>
  <connection id="3726" xr16:uid="{AF70CD7F-9088-435A-832F-6239CB71CB71}" name="Connection568" type="1" refreshedVersion="0" background="1">
    <dbPr connection="DRIVER={Microsoft ODBC for Oracle};UID=TATADB;pwd=TATADB9$;SERVER=MPLUSLIV;"/>
  </connection>
  <connection id="3727" xr16:uid="{A121ED6E-F28C-4B2E-A95D-07B891FA5496}" name="Connection569" type="1" refreshedVersion="0" background="1">
    <dbPr connection="DRIVER={Microsoft ODBC for Oracle};UID=TATADB;pwd=TATADB9$;SERVER=MPLUSLIV;"/>
  </connection>
  <connection id="3728" xr16:uid="{7C055FAA-1777-4637-8AAD-2CC0CBC8363E}" name="Connection57" type="1" refreshedVersion="0" background="1">
    <dbPr connection="DRIVER={Microsoft ODBC for Oracle};UID=TATADB;pwd=TATADB9$;SERVER=MPLUSLIV;"/>
  </connection>
  <connection id="3729" xr16:uid="{C7CAFC2E-5463-4CE7-87D8-DDAED97D8FA2}" name="Connection570" type="1" refreshedVersion="0" background="1">
    <dbPr connection="DRIVER={Microsoft ODBC for Oracle};UID=TATADB;pwd=TATADB9$;SERVER=MPLUSLIV;"/>
  </connection>
  <connection id="3730" xr16:uid="{403421BE-CB6D-4AF8-9771-444F1BAE63E0}" name="Connection571" type="1" refreshedVersion="0" background="1">
    <dbPr connection="DRIVER={Microsoft ODBC for Oracle};UID=TATADB;pwd=TATADB9$;SERVER=MPLUSLIV;"/>
  </connection>
  <connection id="3731" xr16:uid="{F7FBAF94-55BD-4F52-85CC-4AC237EC346E}" name="Connection572" type="1" refreshedVersion="0" background="1">
    <dbPr connection="DRIVER={Microsoft ODBC for Oracle};UID=TATADB;pwd=TATADB9$;SERVER=MPLUSLIV;"/>
  </connection>
  <connection id="3732" xr16:uid="{2DB60F32-1026-43BB-9008-7ADA846BD6FB}" name="Connection573" type="1" refreshedVersion="0" background="1">
    <dbPr connection="DRIVER={Microsoft ODBC for Oracle};UID=TATADB;pwd=TATADB9$;SERVER=MPLUSLIV;"/>
  </connection>
  <connection id="3733" xr16:uid="{82070F21-2BF2-4714-A88E-456AF1515E7B}" name="Connection574" type="1" refreshedVersion="0" background="1">
    <dbPr connection="DRIVER={Microsoft ODBC for Oracle};UID=TATADB;pwd=TATADB9$;SERVER=MPLUSLIV;"/>
  </connection>
  <connection id="3734" xr16:uid="{7CD44CD3-E95E-4283-B38A-5B4933D955FE}" name="Connection575" type="1" refreshedVersion="0" background="1">
    <dbPr connection="DRIVER={Microsoft ODBC for Oracle};UID=TATADB;pwd=TATADB9$;SERVER=MPLUSLIV;"/>
  </connection>
  <connection id="3735" xr16:uid="{95454367-F3DA-4F36-89F1-C79D1938B82E}" name="Connection576" type="1" refreshedVersion="0" background="1">
    <dbPr connection="DRIVER={Microsoft ODBC for Oracle};UID=TATADB;pwd=TATADB9$;SERVER=MPLUSLIV;"/>
  </connection>
  <connection id="3736" xr16:uid="{53CC2FE4-20A3-47DB-B03D-76D1DE2916BD}" name="Connection577" type="1" refreshedVersion="0" background="1">
    <dbPr connection="DRIVER={Microsoft ODBC for Oracle};UID=TATADB;pwd=TATADB9$;SERVER=MPLUSLIV;"/>
  </connection>
  <connection id="3737" xr16:uid="{8B690C5F-CC30-4DED-B3AE-84B370FA2AAC}" name="Connection578" type="1" refreshedVersion="0" background="1">
    <dbPr connection="DRIVER={Microsoft ODBC for Oracle};UID=TATADB;pwd=TATADB9$;SERVER=MPLUSLIV;"/>
  </connection>
  <connection id="3738" xr16:uid="{FDE94681-2922-438E-80D5-6D7A68A1B94F}" name="Connection579" type="1" refreshedVersion="0" background="1">
    <dbPr connection="DRIVER={Microsoft ODBC for Oracle};UID=TATADB;pwd=TATADB9$;SERVER=MPLUSLIV;"/>
  </connection>
  <connection id="3739" xr16:uid="{A40661B0-EC38-47E1-81CD-83326659F6E2}" name="Connection58" type="1" refreshedVersion="0" background="1">
    <dbPr connection="DRIVER={Microsoft ODBC for Oracle};UID=TATADB;pwd=TATADB9$;SERVER=MPLUSLIV;"/>
  </connection>
  <connection id="3740" xr16:uid="{1D82B0C4-B0B9-4C14-943A-B5C4C6FDCABD}" name="Connection580" type="1" refreshedVersion="0" background="1">
    <dbPr connection="DRIVER={Microsoft ODBC for Oracle};UID=TATADB;pwd=TATADB9$;SERVER=MPLUSLIV;"/>
  </connection>
  <connection id="3741" xr16:uid="{59709139-4885-4F63-97C2-97C4F0D08D77}" name="Connection581" type="1" refreshedVersion="0" background="1">
    <dbPr connection="DRIVER={Microsoft ODBC for Oracle};UID=TATADB;pwd=TATADB9$;SERVER=MPLUSLIV;"/>
  </connection>
  <connection id="3742" xr16:uid="{FE2DFE52-73AE-4F4C-B74C-C39AE8E679DD}" name="Connection582" type="1" refreshedVersion="0" background="1">
    <dbPr connection="DRIVER={Microsoft ODBC for Oracle};UID=TATADB;pwd=TATADB9$;SERVER=MPLUSLIV;"/>
  </connection>
  <connection id="3743" xr16:uid="{02B88B0B-64EE-463F-B7AE-E02F150B03A7}" name="Connection583" type="1" refreshedVersion="0" background="1">
    <dbPr connection="DRIVER={Microsoft ODBC for Oracle};UID=TATADB;pwd=TATADB9$;SERVER=MPLUSLIV;"/>
  </connection>
  <connection id="3744" xr16:uid="{58DCA3AF-C886-4FCC-B789-DA80E63965AF}" name="Connection584" type="1" refreshedVersion="0" background="1">
    <dbPr connection="DRIVER={Microsoft ODBC for Oracle};UID=TATADB;pwd=TATADB9$;SERVER=MPLUSLIV;"/>
  </connection>
  <connection id="3745" xr16:uid="{D79ECD38-445D-4EC0-9290-5430B62A08C3}" name="Connection585" type="1" refreshedVersion="0" background="1">
    <dbPr connection="DRIVER={Microsoft ODBC for Oracle};UID=TATADB;pwd=TATADB9$;SERVER=MPLUSLIV;"/>
  </connection>
  <connection id="3746" xr16:uid="{E7F442BB-8040-4E5B-8A9E-8BC722A72FA8}" name="Connection586" type="1" refreshedVersion="0" background="1">
    <dbPr connection="DRIVER={Microsoft ODBC for Oracle};UID=TATADB;pwd=TATADB9$;SERVER=MPLUSLIV;"/>
  </connection>
  <connection id="3747" xr16:uid="{480CD59D-2849-4212-85A5-C972D9FCF395}" name="Connection587" type="1" refreshedVersion="0" background="1">
    <dbPr connection="DRIVER={Microsoft ODBC for Oracle};UID=TATADB;pwd=TATADB9$;SERVER=MPLUSLIV;"/>
  </connection>
  <connection id="3748" xr16:uid="{F19FE419-4A3A-46EB-80DF-4A50123B4258}" name="Connection588" type="1" refreshedVersion="0" background="1">
    <dbPr connection="DRIVER={Microsoft ODBC for Oracle};UID=TATADB;pwd=TATADB9$;SERVER=MPLUSLIV;"/>
  </connection>
  <connection id="3749" xr16:uid="{1D5503BE-BB2E-4A76-9D1D-54FA0D012CCE}" name="Connection589" type="1" refreshedVersion="0" background="1">
    <dbPr connection="DRIVER={Microsoft ODBC for Oracle};UID=TATADB;pwd=TATADB9$;SERVER=MPLUSLIV;"/>
  </connection>
  <connection id="3750" xr16:uid="{4E84C3D9-DFA6-4A9A-A355-5FA4B95499E9}" name="Connection59" type="1" refreshedVersion="0" background="1">
    <dbPr connection="DRIVER={Microsoft ODBC for Oracle};UID=TATADB;pwd=TATADB9$;SERVER=MPLUSLIV;"/>
  </connection>
  <connection id="3751" xr16:uid="{91E0E94F-063D-4CFF-9863-FBEA6C672929}" name="Connection590" type="1" refreshedVersion="0" background="1">
    <dbPr connection="DRIVER={Microsoft ODBC for Oracle};UID=TATADB;pwd=TATADB9$;SERVER=MPLUSLIV;"/>
  </connection>
  <connection id="3752" xr16:uid="{6A3C6680-608A-46F5-9EBF-A2BF7E82B9F9}" name="Connection591" type="1" refreshedVersion="0" background="1">
    <dbPr connection="DRIVER={Microsoft ODBC for Oracle};UID=TATADB;pwd=TATADB9$;SERVER=MPLUSLIV;"/>
  </connection>
  <connection id="3753" xr16:uid="{AAF49FA9-2082-4926-82CA-666974F61757}" name="Connection592" type="1" refreshedVersion="0" background="1">
    <dbPr connection="DRIVER={Microsoft ODBC for Oracle};UID=TATADB;pwd=TATADB9$;SERVER=MPLUSLIV;"/>
  </connection>
  <connection id="3754" xr16:uid="{6FE3F24C-F9E1-467B-9F5F-F5A1F99F6857}" name="Connection593" type="1" refreshedVersion="0" background="1">
    <dbPr connection="DRIVER={Microsoft ODBC for Oracle};UID=TATADB;pwd=TATADB9$;SERVER=MPLUSLIV;"/>
  </connection>
  <connection id="3755" xr16:uid="{E9B8E9F5-5388-42BB-A3DB-D365E23605D4}" name="Connection594" type="1" refreshedVersion="0" background="1">
    <dbPr connection="DRIVER={Microsoft ODBC for Oracle};UID=TATADB;pwd=TATADB9$;SERVER=MPLUSLIV;"/>
  </connection>
  <connection id="3756" xr16:uid="{06B08E89-38DF-4F27-AF0B-3AF9D1F91433}" name="Connection595" type="1" refreshedVersion="0" background="1">
    <dbPr connection="DRIVER={Microsoft ODBC for Oracle};UID=TATADB;pwd=TATADB9$;SERVER=MPLUSLIV;"/>
  </connection>
  <connection id="3757" xr16:uid="{5F969DDF-E832-4290-934D-327C50B5A864}" name="Connection596" type="1" refreshedVersion="0" background="1">
    <dbPr connection="DRIVER={Microsoft ODBC for Oracle};UID=TATADB;pwd=TATADB9$;SERVER=MPLUSLIV;"/>
  </connection>
  <connection id="3758" xr16:uid="{32A40369-B008-4239-AAAC-260C287AA6EE}" name="Connection597" type="1" refreshedVersion="0" background="1">
    <dbPr connection="DRIVER={Microsoft ODBC for Oracle};UID=TATADB;pwd=TATADB9$;SERVER=MPLUSLIV;"/>
  </connection>
  <connection id="3759" xr16:uid="{843F50F5-317C-4447-9464-E6668D387B44}" name="Connection598" type="1" refreshedVersion="0" background="1">
    <dbPr connection="DRIVER={Microsoft ODBC for Oracle};UID=TATADB;pwd=TATADB9$;SERVER=MPLUSLIV;"/>
  </connection>
  <connection id="3760" xr16:uid="{00CC7447-5A40-46E1-9199-189BB6201D1E}" name="Connection599" type="1" refreshedVersion="0" background="1">
    <dbPr connection="DRIVER={Microsoft ODBC for Oracle};UID=TATADB;pwd=TATADB9$;SERVER=MPLUSLIV;"/>
  </connection>
  <connection id="3761" xr16:uid="{A6469542-A670-4C3E-8F5F-31FBCBB47444}" name="Connection6" type="1" refreshedVersion="0" background="1">
    <dbPr connection="DRIVER={Microsoft ODBC for Oracle};UID=TATADB;pwd=TATADB9$;SERVER=MPLUSLIV;"/>
  </connection>
  <connection id="3762" xr16:uid="{BAE381D9-4C70-4A88-8BF6-81C1EAE08B67}" name="Connection60" type="1" refreshedVersion="0" background="1">
    <dbPr connection="DRIVER={Microsoft ODBC for Oracle};UID=TATADB;pwd=TATADB9$;SERVER=MPLUSLIV;"/>
  </connection>
  <connection id="3763" xr16:uid="{8DFD9B2D-D5C5-428D-84AA-85AE832807FB}" name="Connection600" type="1" refreshedVersion="0" background="1">
    <dbPr connection="DRIVER={Microsoft ODBC for Oracle};UID=TATADB;pwd=TATADB9$;SERVER=MPLUSLIV;"/>
  </connection>
  <connection id="3764" xr16:uid="{639DAD77-EA5B-4EA0-AAB1-E705A6DDF5E0}" name="Connection601" type="1" refreshedVersion="0" background="1">
    <dbPr connection="DRIVER={Microsoft ODBC for Oracle};UID=TATADB;pwd=TATADB9$;SERVER=MPLUSLIV;"/>
  </connection>
  <connection id="3765" xr16:uid="{9B3CA92E-0002-4DE4-B41D-D5D3FF0C6070}" name="Connection602" type="1" refreshedVersion="0" background="1">
    <dbPr connection="DRIVER={Microsoft ODBC for Oracle};UID=TATADB;pwd=TATADB9$;SERVER=MPLUSLIV;"/>
  </connection>
  <connection id="3766" xr16:uid="{9388EBAB-529F-4DB2-BB8C-08A9B9A06740}" name="Connection603" type="1" refreshedVersion="0" background="1">
    <dbPr connection="DRIVER={Microsoft ODBC for Oracle};UID=TATADB;pwd=TATADB9$;SERVER=MPLUSLIV;"/>
  </connection>
  <connection id="3767" xr16:uid="{D039AEAC-9C65-4F43-8CA7-A97FD59EE39F}" name="Connection604" type="1" refreshedVersion="0" background="1">
    <dbPr connection="DRIVER={Microsoft ODBC for Oracle};UID=TATADB;pwd=TATADB9$;SERVER=MPLUSLIV;"/>
  </connection>
  <connection id="3768" xr16:uid="{893C87C7-20FA-450B-B625-6085F20C0802}" name="Connection605" type="1" refreshedVersion="0" background="1">
    <dbPr connection="DRIVER={Microsoft ODBC for Oracle};UID=TATADB;pwd=TATADB9$;SERVER=MPLUSLIV;"/>
  </connection>
  <connection id="3769" xr16:uid="{87651586-B36C-4F5C-B853-68B76A217A49}" name="Connection606" type="1" refreshedVersion="0" background="1">
    <dbPr connection="DRIVER={Microsoft ODBC for Oracle};UID=TATADB;pwd=TATADB9$;SERVER=MPLUSLIV;"/>
  </connection>
  <connection id="3770" xr16:uid="{3B82EAFA-60E5-459B-8C39-8D996F50D135}" name="Connection607" type="1" refreshedVersion="0" background="1">
    <dbPr connection="DRIVER={Microsoft ODBC for Oracle};UID=TATADB;pwd=TATADB9$;SERVER=MPLUSLIV;"/>
  </connection>
  <connection id="3771" xr16:uid="{94E88CFD-D1AA-4DAC-B3DB-F007B272A81B}" name="Connection608" type="1" refreshedVersion="0" background="1">
    <dbPr connection="DRIVER={Microsoft ODBC for Oracle};UID=TATADB;pwd=TATADB9$;SERVER=MPLUSLIV;"/>
  </connection>
  <connection id="3772" xr16:uid="{EC33C20C-77C8-4AE1-948F-ACE8526015E9}" name="Connection609" type="1" refreshedVersion="0" background="1">
    <dbPr connection="DRIVER={Microsoft ODBC for Oracle};UID=TATADB;pwd=TATADB9$;SERVER=MPLUSLIV;"/>
  </connection>
  <connection id="3773" xr16:uid="{F23D9A3B-B951-4FE7-B405-8AE857EAADDE}" name="Connection61" type="1" refreshedVersion="0" background="1">
    <dbPr connection="DRIVER={Microsoft ODBC for Oracle};UID=TATADB;pwd=TATADB9$;SERVER=MPLUSLIV;"/>
  </connection>
  <connection id="3774" xr16:uid="{DC8ACCDA-368C-4687-87C2-BD5E5C1B83B7}" name="Connection610" type="1" refreshedVersion="0" background="1">
    <dbPr connection="DRIVER={Microsoft ODBC for Oracle};UID=TATADB;pwd=TATADB9$;SERVER=MPLUSLIV;"/>
  </connection>
  <connection id="3775" xr16:uid="{5B651615-991A-4B1D-B8EE-9BF54AFB669D}" name="Connection611" type="1" refreshedVersion="0" background="1">
    <dbPr connection="DRIVER={Microsoft ODBC for Oracle};UID=TATADB;pwd=TATADB9$;SERVER=MPLUSLIV;"/>
  </connection>
  <connection id="3776" xr16:uid="{220738FB-E019-49FB-A206-E9A11AD8E5B3}" name="Connection612" type="1" refreshedVersion="0" background="1">
    <dbPr connection="DRIVER={Microsoft ODBC for Oracle};UID=TATADB;pwd=TATADB9$;SERVER=MPLUSLIV;"/>
  </connection>
  <connection id="3777" xr16:uid="{2E73A38B-959D-486D-A774-599950B5199B}" name="Connection613" type="1" refreshedVersion="0" background="1">
    <dbPr connection="DRIVER={Microsoft ODBC for Oracle};UID=TATADB;pwd=TATADB9$;SERVER=MPLUSLIV;"/>
  </connection>
  <connection id="3778" xr16:uid="{B17A91C2-7A5C-4572-8740-F8C50DAB81B9}" name="Connection614" type="1" refreshedVersion="0" background="1">
    <dbPr connection="DRIVER={Microsoft ODBC for Oracle};UID=TATADB;pwd=TATADB9$;SERVER=MPLUSLIV;"/>
  </connection>
  <connection id="3779" xr16:uid="{D7EA974E-D086-497B-B26F-138C6E1C234E}" name="Connection615" type="1" refreshedVersion="0" background="1">
    <dbPr connection="DRIVER={Microsoft ODBC for Oracle};UID=TATADB;pwd=TATADB9$;SERVER=MPLUSLIV;"/>
  </connection>
  <connection id="3780" xr16:uid="{F0598842-238F-4D01-8257-A54CA223ED5C}" name="Connection616" type="1" refreshedVersion="0" background="1">
    <dbPr connection="DRIVER={Microsoft ODBC for Oracle};UID=TATADB;pwd=TATADB9$;SERVER=MPLUSLIV;"/>
  </connection>
  <connection id="3781" xr16:uid="{0712F72A-B407-4579-861E-EF054FB0ECDD}" name="Connection617" type="1" refreshedVersion="0" background="1">
    <dbPr connection="DRIVER={Microsoft ODBC for Oracle};UID=TATADB;pwd=TATADB9$;SERVER=MPLUSLIV;"/>
  </connection>
  <connection id="3782" xr16:uid="{B7F003DF-E3E0-430C-BCF4-04B424212343}" name="Connection618" type="1" refreshedVersion="0" background="1">
    <dbPr connection="DRIVER={Microsoft ODBC for Oracle};UID=TATADB;pwd=TATADB9$;SERVER=MPLUSLIV;"/>
  </connection>
  <connection id="3783" xr16:uid="{8AB32C9D-D582-4612-B42F-2180EFA9B0B4}" name="Connection619" type="1" refreshedVersion="0" background="1">
    <dbPr connection="DRIVER={Microsoft ODBC for Oracle};UID=TATADB;pwd=TATADB9$;SERVER=MPLUSLIV;"/>
  </connection>
  <connection id="3784" xr16:uid="{7611950A-0429-4378-AC95-4EE2DF1839CC}" name="Connection62" type="1" refreshedVersion="0" background="1">
    <dbPr connection="DRIVER={Microsoft ODBC for Oracle};UID=TATADB;pwd=TATADB9$;SERVER=MPLUSLIV;"/>
  </connection>
  <connection id="3785" xr16:uid="{C9119805-8465-496F-9703-E1CCB7706E96}" name="Connection620" type="1" refreshedVersion="0" background="1">
    <dbPr connection="DRIVER={Microsoft ODBC for Oracle};UID=TATADB;pwd=TATADB9$;SERVER=MPLUSLIV;"/>
  </connection>
  <connection id="3786" xr16:uid="{ECFBDD11-DB2D-44DA-AD48-364FC3BBECA5}" name="Connection621" type="1" refreshedVersion="0" background="1">
    <dbPr connection="DRIVER={Microsoft ODBC for Oracle};UID=TATADB;pwd=TATADB9$;SERVER=MPLUSLIV;"/>
  </connection>
  <connection id="3787" xr16:uid="{2693A362-17DC-4402-8DA6-4DB8E61B881E}" name="Connection622" type="1" refreshedVersion="0" background="1">
    <dbPr connection="DRIVER={Microsoft ODBC for Oracle};UID=TATADB;pwd=TATADB9$;SERVER=MPLUSLIV;"/>
  </connection>
  <connection id="3788" xr16:uid="{04119305-9EDF-4C54-9CD2-DFBD3A070A6B}" name="Connection623" type="1" refreshedVersion="0" background="1">
    <dbPr connection="DRIVER={Microsoft ODBC for Oracle};UID=TATADB;pwd=TATADB9$;SERVER=MPLUSLIV;"/>
  </connection>
  <connection id="3789" xr16:uid="{692E855F-E62F-4F17-9014-6E3D1C87A302}" name="Connection624" type="1" refreshedVersion="0" background="1">
    <dbPr connection="DRIVER={Microsoft ODBC for Oracle};UID=TATADB;pwd=TATADB9$;SERVER=MPLUSLIV;"/>
  </connection>
  <connection id="3790" xr16:uid="{5A28F1B2-8AC1-4C11-A2BB-6D5EF8B5EF74}" name="Connection625" type="1" refreshedVersion="0" background="1">
    <dbPr connection="DRIVER={Microsoft ODBC for Oracle};UID=TATADB;pwd=TATADB9$;SERVER=MPLUSLIV;"/>
  </connection>
  <connection id="3791" xr16:uid="{648B0BC5-3FE1-4DCC-A8C0-B0823E70BE27}" name="Connection626" type="1" refreshedVersion="0" background="1">
    <dbPr connection="DRIVER={Microsoft ODBC for Oracle};UID=TATADB;pwd=TATADB9$;SERVER=MPLUSLIV;"/>
  </connection>
  <connection id="3792" xr16:uid="{DB3C4F91-781C-481B-A76D-0007F441EE9E}" name="Connection627" type="1" refreshedVersion="0" background="1">
    <dbPr connection="DRIVER={Microsoft ODBC for Oracle};UID=TATADB;pwd=TATADB9$;SERVER=MPLUSLIV;"/>
  </connection>
  <connection id="3793" xr16:uid="{E1A0BA8F-2269-454F-8757-023908B3301C}" name="Connection628" type="1" refreshedVersion="0" background="1">
    <dbPr connection="DRIVER={Microsoft ODBC for Oracle};UID=TATADB;pwd=TATADB9$;SERVER=MPLUSLIV;"/>
  </connection>
  <connection id="3794" xr16:uid="{234C7CA0-F4DD-40C5-91F4-94A16D6DC058}" name="Connection629" type="1" refreshedVersion="0" background="1">
    <dbPr connection="DRIVER={Microsoft ODBC for Oracle};UID=TATADB;pwd=TATADB9$;SERVER=MPLUSLIV;"/>
  </connection>
  <connection id="3795" xr16:uid="{E6BB1C02-C470-4021-A0C5-F1E689983CBC}" name="Connection63" type="1" refreshedVersion="0" background="1">
    <dbPr connection="DRIVER={Microsoft ODBC for Oracle};UID=TATADB;pwd=TATADB9$;SERVER=MPLUSLIV;"/>
  </connection>
  <connection id="3796" xr16:uid="{82252460-9759-48BA-B19A-ED11317F7C26}" name="Connection630" type="1" refreshedVersion="0" background="1">
    <dbPr connection="DRIVER={Microsoft ODBC for Oracle};UID=TATADB;pwd=TATADB9$;SERVER=MPLUSLIV;"/>
  </connection>
  <connection id="3797" xr16:uid="{D9F7692D-E8E8-4ACF-AF8B-A46B2CF9C4F8}" name="Connection631" type="1" refreshedVersion="0" background="1">
    <dbPr connection="DRIVER={Microsoft ODBC for Oracle};UID=TATADB;pwd=TATADB9$;SERVER=MPLUSLIV;"/>
  </connection>
  <connection id="3798" xr16:uid="{D7991CB4-1439-4719-B62D-A8FDC819A6EC}" name="Connection632" type="1" refreshedVersion="0" background="1">
    <dbPr connection="DRIVER={Microsoft ODBC for Oracle};UID=TATADB;pwd=TATADB9$;SERVER=MPLUSLIV;"/>
  </connection>
  <connection id="3799" xr16:uid="{86E08860-F7F1-4DC3-A977-87A132974F4E}" name="Connection633" type="1" refreshedVersion="0" background="1">
    <dbPr connection="DRIVER={Microsoft ODBC for Oracle};UID=TATADB;pwd=TATADB9$;SERVER=MPLUSLIV;"/>
  </connection>
  <connection id="3800" xr16:uid="{A481F41A-2E8C-43E1-80A2-CD0C450EFC87}" name="Connection634" type="1" refreshedVersion="0" background="1">
    <dbPr connection="DRIVER={Microsoft ODBC for Oracle};UID=TATADB;pwd=TATADB9$;SERVER=MPLUSLIV;"/>
  </connection>
  <connection id="3801" xr16:uid="{DC99C157-7BD5-4720-8C3E-7BB1500A82FE}" name="Connection635" type="1" refreshedVersion="0" background="1">
    <dbPr connection="DRIVER={Microsoft ODBC for Oracle};UID=TATADB;pwd=TATADB9$;SERVER=MPLUSLIV;"/>
  </connection>
  <connection id="3802" xr16:uid="{E3AD2BAC-4B6E-447E-A7DC-D2F6564B3713}" name="Connection636" type="1" refreshedVersion="0" background="1">
    <dbPr connection="DRIVER={Microsoft ODBC for Oracle};UID=TATADB;pwd=TATADB9$;SERVER=MPLUSLIV;"/>
  </connection>
  <connection id="3803" xr16:uid="{646C991D-F0D6-4B09-9583-559D7776BAF2}" name="Connection637" type="1" refreshedVersion="0" background="1">
    <dbPr connection="DRIVER={Microsoft ODBC for Oracle};UID=TATADB;pwd=TATADB9$;SERVER=MPLUSLIV;"/>
  </connection>
  <connection id="3804" xr16:uid="{E706969A-3404-4088-B4BF-A04B9950434A}" name="Connection638" type="1" refreshedVersion="0" background="1">
    <dbPr connection="DRIVER={Microsoft ODBC for Oracle};UID=TATADB;pwd=TATADB9$;SERVER=MPLUSLIV;"/>
  </connection>
  <connection id="3805" xr16:uid="{F9834D81-2BF9-4650-9540-127D80A61D9A}" name="Connection639" type="1" refreshedVersion="0" background="1">
    <dbPr connection="DRIVER={Microsoft ODBC for Oracle};UID=TATADB;pwd=TATADB9$;SERVER=MPLUSLIV;"/>
  </connection>
  <connection id="3806" xr16:uid="{5E53E812-C7D6-4CE4-B51A-533E3E0E7B01}" name="Connection64" type="1" refreshedVersion="0" background="1">
    <dbPr connection="DRIVER={Microsoft ODBC for Oracle};UID=TATADB;pwd=TATADB9$;SERVER=MPLUSLIV;"/>
  </connection>
  <connection id="3807" xr16:uid="{A79FDFA5-E38C-46A0-B3B5-54BF5DD0C20E}" name="Connection640" type="1" refreshedVersion="0" background="1">
    <dbPr connection="DRIVER={Microsoft ODBC for Oracle};UID=TATADB;pwd=TATADB9$;SERVER=MPLUSLIV;"/>
  </connection>
  <connection id="3808" xr16:uid="{B53B394F-AC73-428A-90C4-03484B654CDB}" name="Connection641" type="1" refreshedVersion="0" background="1">
    <dbPr connection="DRIVER={Microsoft ODBC for Oracle};UID=TATADB;pwd=TATADB9$;SERVER=MPLUSLIV;"/>
  </connection>
  <connection id="3809" xr16:uid="{E2A7A3B9-B68C-4EBB-9342-ABDD5C2C49A2}" name="Connection642" type="1" refreshedVersion="0" background="1">
    <dbPr connection="DRIVER={Microsoft ODBC for Oracle};UID=TATADB;pwd=TATADB9$;SERVER=MPLUSLIV;"/>
  </connection>
  <connection id="3810" xr16:uid="{3EBB25C9-0504-4ED0-9A05-6183DA5ECF5B}" name="Connection643" type="1" refreshedVersion="0" background="1">
    <dbPr connection="DRIVER={Microsoft ODBC for Oracle};UID=TATADB;pwd=TATADB9$;SERVER=MPLUSLIV;"/>
  </connection>
  <connection id="3811" xr16:uid="{DB1C96BE-0D45-48F8-906A-97E2A678E15C}" name="Connection644" type="1" refreshedVersion="0" background="1">
    <dbPr connection="DRIVER={Microsoft ODBC for Oracle};UID=TATADB;pwd=TATADB9$;SERVER=MPLUSLIV;"/>
  </connection>
  <connection id="3812" xr16:uid="{DEEFC65B-1FB3-4B22-8722-334C315C4AFC}" name="Connection645" type="1" refreshedVersion="0" background="1">
    <dbPr connection="DRIVER={Microsoft ODBC for Oracle};UID=TATADB;pwd=TATADB9$;SERVER=MPLUSLIV;"/>
  </connection>
  <connection id="3813" xr16:uid="{5A20A418-1F40-404F-96A3-071CC1A4C877}" name="Connection646" type="1" refreshedVersion="0" background="1">
    <dbPr connection="DRIVER={Microsoft ODBC for Oracle};UID=TATADB;pwd=TATADB9$;SERVER=MPLUSLIV;"/>
  </connection>
  <connection id="3814" xr16:uid="{C7DCC648-4E4D-47DA-B775-17EF8ECF0DE2}" name="Connection647" type="1" refreshedVersion="0" background="1">
    <dbPr connection="DRIVER={Microsoft ODBC for Oracle};UID=TATADB;pwd=TATADB9$;SERVER=MPLUSLIV;"/>
  </connection>
  <connection id="3815" xr16:uid="{7BC120DD-EB3E-407D-87E4-51CA43D1BB7A}" name="Connection648" type="1" refreshedVersion="0" background="1">
    <dbPr connection="DRIVER={Microsoft ODBC for Oracle};UID=TATADB;pwd=TATADB9$;SERVER=MPLUSLIV;"/>
  </connection>
  <connection id="3816" xr16:uid="{C0AE1E15-CAB1-4AC4-9BA0-B0A1E49E80CE}" name="Connection649" type="1" refreshedVersion="0" background="1">
    <dbPr connection="DRIVER={Microsoft ODBC for Oracle};UID=TATADB;pwd=TATADB9$;SERVER=MPLUSLIV;"/>
  </connection>
  <connection id="3817" xr16:uid="{7C5FB706-567B-47FF-B602-8E8CE31E8218}" name="Connection65" type="1" refreshedVersion="0" background="1">
    <dbPr connection="DRIVER={Microsoft ODBC for Oracle};UID=TATADB;pwd=TATADB9$;SERVER=MPLUSLIV;"/>
  </connection>
  <connection id="3818" xr16:uid="{681C0156-C560-4197-99FC-8DFBC362DB28}" name="Connection650" type="1" refreshedVersion="0" background="1">
    <dbPr connection="DRIVER={Microsoft ODBC for Oracle};UID=TATADB;pwd=TATADB9$;SERVER=MPLUSLIV;"/>
  </connection>
  <connection id="3819" xr16:uid="{4E7C19A2-359C-46AF-A448-D5253D17EE3E}" name="Connection651" type="1" refreshedVersion="0" background="1">
    <dbPr connection="DRIVER={Microsoft ODBC for Oracle};UID=TATADB;pwd=TATADB9$;SERVER=MPLUSLIV;"/>
  </connection>
  <connection id="3820" xr16:uid="{468759BC-72CD-4D18-9E04-23A5FEF8332F}" name="Connection652" type="1" refreshedVersion="0" background="1">
    <dbPr connection="DRIVER={Microsoft ODBC for Oracle};UID=TATADB;pwd=TATADB9$;SERVER=MPLUSLIV;"/>
  </connection>
  <connection id="3821" xr16:uid="{D4C736CD-05BF-4F78-AD34-E9ED273420E3}" name="Connection653" type="1" refreshedVersion="0" background="1">
    <dbPr connection="DRIVER={Microsoft ODBC for Oracle};UID=TATADB;pwd=TATADB9$;SERVER=MPLUSLIV;"/>
  </connection>
  <connection id="3822" xr16:uid="{475D4649-13D8-4E44-8376-5378C73A9FC6}" name="Connection654" type="1" refreshedVersion="0" background="1">
    <dbPr connection="DRIVER={Microsoft ODBC for Oracle};UID=TATADB;pwd=TATADB9$;SERVER=MPLUSLIV;"/>
  </connection>
  <connection id="3823" xr16:uid="{FA6149E2-5B24-411A-A048-8B84E25944DE}" name="Connection655" type="1" refreshedVersion="0" background="1">
    <dbPr connection="DRIVER={Microsoft ODBC for Oracle};UID=TATADB;pwd=TATADB9$;SERVER=MPLUSLIV;"/>
  </connection>
  <connection id="3824" xr16:uid="{42914591-7EDA-4C6E-A34C-303BF80696BF}" name="Connection656" type="1" refreshedVersion="0" background="1">
    <dbPr connection="DRIVER={Microsoft ODBC for Oracle};UID=TATADB;pwd=TATADB9$;SERVER=MPLUSLIV;"/>
  </connection>
  <connection id="3825" xr16:uid="{C5106B12-5C93-4956-AA09-1BFE2BD4042D}" name="Connection657" type="1" refreshedVersion="0" background="1">
    <dbPr connection="DRIVER={Microsoft ODBC for Oracle};UID=TATADB;pwd=TATADB9$;SERVER=MPLUSLIV;"/>
  </connection>
  <connection id="3826" xr16:uid="{E0E05404-8368-455C-877B-23AFBC279546}" name="Connection658" type="1" refreshedVersion="0" background="1">
    <dbPr connection="DRIVER={Microsoft ODBC for Oracle};UID=TATADB;pwd=TATADB9$;SERVER=MPLUSLIV;"/>
  </connection>
  <connection id="3827" xr16:uid="{EA83D72F-7AA6-4C9D-AADC-1CB1E5FF246C}" name="Connection659" type="1" refreshedVersion="0" background="1">
    <dbPr connection="DRIVER={Microsoft ODBC for Oracle};UID=TATADB;pwd=TATADB9$;SERVER=MPLUSLIV;"/>
  </connection>
  <connection id="3828" xr16:uid="{2644927B-833D-466E-B549-C38A6580936F}" name="Connection66" type="1" refreshedVersion="0" background="1">
    <dbPr connection="DRIVER={Microsoft ODBC for Oracle};UID=TATADB;pwd=TATADB9$;SERVER=MPLUSLIV;"/>
  </connection>
  <connection id="3829" xr16:uid="{4FCAA549-C258-4301-B49A-4D806207444F}" name="Connection660" type="1" refreshedVersion="0" background="1">
    <dbPr connection="DRIVER={Microsoft ODBC for Oracle};UID=TATADB;pwd=TATADB9$;SERVER=MPLUSLIV;"/>
  </connection>
  <connection id="3830" xr16:uid="{C93D80A8-4334-4627-835B-A3DFBCE369F2}" name="Connection661" type="1" refreshedVersion="0" background="1">
    <dbPr connection="DRIVER={Microsoft ODBC for Oracle};UID=TATADB;pwd=TATADB9$;SERVER=MPLUSLIV;"/>
  </connection>
  <connection id="3831" xr16:uid="{7F8CB72F-130F-42F6-AE49-F31A407A68EC}" name="Connection662" type="1" refreshedVersion="0" background="1">
    <dbPr connection="DRIVER={Microsoft ODBC for Oracle};UID=TATADB;pwd=TATADB9$;SERVER=MPLUSLIV;"/>
  </connection>
  <connection id="3832" xr16:uid="{62679F85-56C2-4C68-B8B9-52FCC7F06E8E}" name="Connection663" type="1" refreshedVersion="0" background="1">
    <dbPr connection="DRIVER={Microsoft ODBC for Oracle};UID=TATADB;pwd=TATADB9$;SERVER=MPLUSLIV;"/>
  </connection>
  <connection id="3833" xr16:uid="{F62F88E7-C8D8-4AE0-868D-3C71FB1AA3C4}" name="Connection664" type="1" refreshedVersion="0" background="1">
    <dbPr connection="DRIVER={Microsoft ODBC for Oracle};UID=TATADB;pwd=TATADB9$;SERVER=MPLUSLIV;"/>
  </connection>
  <connection id="3834" xr16:uid="{4E10C516-BDB3-4B1F-B2C1-6189B5A7B282}" name="Connection665" type="1" refreshedVersion="0" background="1">
    <dbPr connection="DRIVER={Microsoft ODBC for Oracle};UID=TATADB;pwd=TATADB9$;SERVER=MPLUSLIV;"/>
  </connection>
  <connection id="3835" xr16:uid="{134B498D-01BD-43FE-A91B-634BA8329D0E}" name="Connection666" type="1" refreshedVersion="0" background="1">
    <dbPr connection="DRIVER={Microsoft ODBC for Oracle};UID=TATADB;pwd=TATADB9$;SERVER=MPLUSLIV;"/>
  </connection>
  <connection id="3836" xr16:uid="{C43DC1DA-4DEC-43D6-801C-9D48AEDE1D8C}" name="Connection667" type="1" refreshedVersion="0" background="1">
    <dbPr connection="DRIVER={Microsoft ODBC for Oracle};UID=TATADB;pwd=TATADB9$;SERVER=MPLUSLIV;"/>
  </connection>
  <connection id="3837" xr16:uid="{6910E69B-F961-4FEE-B7CA-9A5EB7B9091A}" name="Connection668" type="1" refreshedVersion="0" background="1">
    <dbPr connection="DRIVER={Microsoft ODBC for Oracle};UID=TATADB;pwd=TATADB9$;SERVER=MPLUSLIV;"/>
  </connection>
  <connection id="3838" xr16:uid="{C050145A-2F11-41DE-8301-D8807E25C47C}" name="Connection669" type="1" refreshedVersion="0" background="1">
    <dbPr connection="DRIVER={Microsoft ODBC for Oracle};UID=TATADB;pwd=TATADB9$;SERVER=MPLUSLIV;"/>
  </connection>
  <connection id="3839" xr16:uid="{13EFA6C4-2BA4-404B-9D2C-5C6C3334D70B}" name="Connection67" type="1" refreshedVersion="0" background="1">
    <dbPr connection="DRIVER={Microsoft ODBC for Oracle};UID=TATADB;pwd=TATADB9$;SERVER=MPLUSLIV;"/>
  </connection>
  <connection id="3840" xr16:uid="{EF53C392-4006-4AD5-9B9A-296BB0AEA5A4}" name="Connection670" type="1" refreshedVersion="0" background="1">
    <dbPr connection="DRIVER={Microsoft ODBC for Oracle};UID=TATADB;pwd=TATADB9$;SERVER=MPLUSLIV;"/>
  </connection>
  <connection id="3841" xr16:uid="{D01EFE78-07D0-4EDF-8648-4CC0F0953360}" name="Connection671" type="1" refreshedVersion="0" background="1">
    <dbPr connection="DRIVER={Microsoft ODBC for Oracle};UID=TATADB;pwd=TATADB9$;SERVER=MPLUSLIV;"/>
  </connection>
  <connection id="3842" xr16:uid="{2799392F-D9A4-45A4-891A-E6FB5606A889}" name="Connection672" type="1" refreshedVersion="0" background="1">
    <dbPr connection="DRIVER={Microsoft ODBC for Oracle};UID=TATADB;pwd=TATADB9$;SERVER=MPLUSLIV;"/>
  </connection>
  <connection id="3843" xr16:uid="{BE65942E-BC07-471D-848B-D8134EE7E30E}" name="Connection673" type="1" refreshedVersion="0" background="1">
    <dbPr connection="DRIVER={Microsoft ODBC for Oracle};UID=TATADB;pwd=TATADB9$;SERVER=MPLUSLIV;"/>
  </connection>
  <connection id="3844" xr16:uid="{B720A2DC-6BF5-448A-8691-6FA21631C0EE}" name="Connection674" type="1" refreshedVersion="0" background="1">
    <dbPr connection="DRIVER={Microsoft ODBC for Oracle};UID=TATADB;pwd=TATADB9$;SERVER=MPLUSLIV;"/>
  </connection>
  <connection id="3845" xr16:uid="{60B71D65-4FC3-4F30-A755-691BEB6891D7}" name="Connection675" type="1" refreshedVersion="0" background="1">
    <dbPr connection="DRIVER={Microsoft ODBC for Oracle};UID=TATADB;pwd=TATADB9$;SERVER=MPLUSLIV;"/>
  </connection>
  <connection id="3846" xr16:uid="{52B2ECD5-788B-49EC-BB7D-0A063729694C}" name="Connection676" type="1" refreshedVersion="0" background="1">
    <dbPr connection="DRIVER={Microsoft ODBC for Oracle};UID=TATADB;pwd=TATADB9$;SERVER=MPLUSLIV;"/>
  </connection>
  <connection id="3847" xr16:uid="{0DBEF7F1-9FA0-4DFD-A789-38074391A81F}" name="Connection677" type="1" refreshedVersion="0" background="1">
    <dbPr connection="DRIVER={Microsoft ODBC for Oracle};UID=TATADB;pwd=TATADB9$;SERVER=MPLUSLIV;"/>
  </connection>
  <connection id="3848" xr16:uid="{2DB6A559-BFEE-4697-BCC4-FCA44F6D9305}" name="Connection678" type="1" refreshedVersion="0" background="1">
    <dbPr connection="DRIVER={Microsoft ODBC for Oracle};UID=TATADB;pwd=TATADB9$;SERVER=MPLUSLIV;"/>
  </connection>
  <connection id="3849" xr16:uid="{B784C0BF-41D5-4BBD-8C4E-F925CAF3B6A5}" name="Connection679" type="1" refreshedVersion="0" background="1">
    <dbPr connection="DRIVER={Microsoft ODBC for Oracle};UID=TATADB;pwd=TATADB9$;SERVER=MPLUSLIV;"/>
  </connection>
  <connection id="3850" xr16:uid="{C1A883CA-D7EB-4155-89EB-F67385502360}" name="Connection68" type="1" refreshedVersion="0" background="1">
    <dbPr connection="DRIVER={Microsoft ODBC for Oracle};UID=TATADB;pwd=TATADB9$;SERVER=MPLUSLIV;"/>
  </connection>
  <connection id="3851" xr16:uid="{84026813-C83E-4D6B-A09E-C448E7F38495}" name="Connection680" type="1" refreshedVersion="0" background="1">
    <dbPr connection="DRIVER={Microsoft ODBC for Oracle};UID=TATADB;pwd=TATADB9$;SERVER=MPLUSLIV;"/>
  </connection>
  <connection id="3852" xr16:uid="{238F6CE7-D012-4468-84B6-95028F8D70C6}" name="Connection681" type="1" refreshedVersion="0" background="1">
    <dbPr connection="DRIVER={Microsoft ODBC for Oracle};UID=TATADB;pwd=TATADB9$;SERVER=MPLUSLIV;"/>
  </connection>
  <connection id="3853" xr16:uid="{26C41054-EA71-42D7-99CA-2A0869B86849}" name="Connection682" type="1" refreshedVersion="0" background="1">
    <dbPr connection="DRIVER={Microsoft ODBC for Oracle};UID=TATADB;pwd=TATADB9$;SERVER=MPLUSLIV;"/>
  </connection>
  <connection id="3854" xr16:uid="{6BC6CCE9-F5E5-406F-9C0B-6E7A7DF8A611}" name="Connection683" type="1" refreshedVersion="0" background="1">
    <dbPr connection="DRIVER={Microsoft ODBC for Oracle};UID=TATADB;pwd=TATADB9$;SERVER=MPLUSLIV;"/>
  </connection>
  <connection id="3855" xr16:uid="{227678D4-A231-4BBE-926C-72D532DFA070}" name="Connection684" type="1" refreshedVersion="0" background="1">
    <dbPr connection="DRIVER={Microsoft ODBC for Oracle};UID=TATADB;pwd=TATADB9$;SERVER=MPLUSLIV;"/>
  </connection>
  <connection id="3856" xr16:uid="{E33C6A22-D6F8-452A-91EC-D42DECEB9B50}" name="Connection685" type="1" refreshedVersion="0" background="1">
    <dbPr connection="DRIVER={Microsoft ODBC for Oracle};UID=TATADB;pwd=TATADB9$;SERVER=MPLUSLIV;"/>
  </connection>
  <connection id="3857" xr16:uid="{2E5B988C-D21E-437F-AD1C-60562983F6BD}" name="Connection686" type="1" refreshedVersion="0" background="1">
    <dbPr connection="DRIVER={Microsoft ODBC for Oracle};UID=TATADB;pwd=TATADB9$;SERVER=MPLUSLIV;"/>
  </connection>
  <connection id="3858" xr16:uid="{E11B0E53-744E-444E-932E-F1E31768768E}" name="Connection687" type="1" refreshedVersion="0" background="1">
    <dbPr connection="DRIVER={Microsoft ODBC for Oracle};UID=TATADB;pwd=TATADB9$;SERVER=MPLUSLIV;"/>
  </connection>
  <connection id="3859" xr16:uid="{A52AF4F1-421A-4D06-8261-934F1DE2B10A}" name="Connection688" type="1" refreshedVersion="0" background="1">
    <dbPr connection="DRIVER={Microsoft ODBC for Oracle};UID=TATADB;pwd=TATADB9$;SERVER=MPLUSLIV;"/>
  </connection>
  <connection id="3860" xr16:uid="{81D5E7A3-21DF-4CC4-B568-3930B3145AB3}" name="Connection689" type="1" refreshedVersion="0" background="1">
    <dbPr connection="DRIVER={Microsoft ODBC for Oracle};UID=TATADB;pwd=TATADB9$;SERVER=MPLUSLIV;"/>
  </connection>
  <connection id="3861" xr16:uid="{37740A8C-2ABE-489F-B4CF-B2A22896BD47}" name="Connection69" type="1" refreshedVersion="0" background="1">
    <dbPr connection="DRIVER={Microsoft ODBC for Oracle};UID=TATADB;pwd=TATADB9$;SERVER=MPLUSLIV;"/>
  </connection>
  <connection id="3862" xr16:uid="{0F578DCF-3E1B-4FA6-A74F-14F20397EBA3}" name="Connection690" type="1" refreshedVersion="0" background="1">
    <dbPr connection="DRIVER={Microsoft ODBC for Oracle};UID=TATADB;pwd=TATADB9$;SERVER=MPLUSLIV;"/>
  </connection>
  <connection id="3863" xr16:uid="{5B25DBF8-38F3-4958-A210-2589205D1A5A}" name="Connection691" type="1" refreshedVersion="0" background="1">
    <dbPr connection="DRIVER={Microsoft ODBC for Oracle};UID=TATADB;pwd=TATADB9$;SERVER=MPLUSLIV;"/>
  </connection>
  <connection id="3864" xr16:uid="{3465FF20-8E30-4514-9E8A-8269A4AE9DD3}" name="Connection692" type="1" refreshedVersion="0" background="1">
    <dbPr connection="DRIVER={Microsoft ODBC for Oracle};UID=TATADB;pwd=TATADB9$;SERVER=MPLUSLIV;"/>
  </connection>
  <connection id="3865" xr16:uid="{DB41DA4E-CA68-4445-AC5C-D2B3040343C8}" name="Connection693" type="1" refreshedVersion="0" background="1">
    <dbPr connection="DRIVER={Microsoft ODBC for Oracle};UID=TATADB;pwd=TATADB9$;SERVER=MPLUSLIV;"/>
  </connection>
  <connection id="3866" xr16:uid="{EFFEED8E-78BC-4B31-8EF8-930D4B97A3AB}" name="Connection694" type="1" refreshedVersion="0" background="1">
    <dbPr connection="DRIVER={Microsoft ODBC for Oracle};UID=TATADB;pwd=TATADB9$;SERVER=MPLUSLIV;"/>
  </connection>
  <connection id="3867" xr16:uid="{86141EA1-6F1C-4A34-8059-3B375297935C}" name="Connection695" type="1" refreshedVersion="0" background="1">
    <dbPr connection="DRIVER={Microsoft ODBC for Oracle};UID=TATADB;pwd=TATADB9$;SERVER=MPLUSLIV;"/>
  </connection>
  <connection id="3868" xr16:uid="{6DD29B3E-19AD-4180-8E0B-3130C8F7A747}" name="Connection696" type="1" refreshedVersion="0" background="1">
    <dbPr connection="DRIVER={Microsoft ODBC for Oracle};UID=TATADB;pwd=TATADB9$;SERVER=MPLUSLIV;"/>
  </connection>
  <connection id="3869" xr16:uid="{919977F0-1143-4C57-86F7-DE8DA051F63E}" name="Connection697" type="1" refreshedVersion="0" background="1">
    <dbPr connection="DRIVER={Microsoft ODBC for Oracle};UID=TATADB;pwd=TATADB9$;SERVER=MPLUSLIV;"/>
  </connection>
  <connection id="3870" xr16:uid="{37E17914-BF92-4C26-A80E-396C9CCCF659}" name="Connection698" type="1" refreshedVersion="0" background="1">
    <dbPr connection="DRIVER={Microsoft ODBC for Oracle};UID=TATADB;pwd=TATADB9$;SERVER=MPLUSLIV;"/>
  </connection>
  <connection id="3871" xr16:uid="{97401F49-4528-407C-AC42-5DAC43C0108D}" name="Connection699" type="1" refreshedVersion="0" background="1">
    <dbPr connection="DRIVER={Microsoft ODBC for Oracle};UID=TATADB;pwd=TATADB9$;SERVER=MPLUSLIV;"/>
  </connection>
  <connection id="3872" xr16:uid="{5766C33E-7FE6-40D1-87DB-3278E28BB181}" name="Connection7" type="1" refreshedVersion="0" background="1">
    <dbPr connection="DRIVER={Microsoft ODBC for Oracle};UID=TATADB;pwd=TATADB9$;SERVER=MPLUSLIV;"/>
  </connection>
  <connection id="3873" xr16:uid="{AA545B23-D8A4-46B9-930F-82583B8704CE}" name="Connection70" type="1" refreshedVersion="0" background="1">
    <dbPr connection="DRIVER={Microsoft ODBC for Oracle};UID=TATADB;pwd=TATADB9$;SERVER=MPLUSLIV;"/>
  </connection>
  <connection id="3874" xr16:uid="{DB33AC83-BF94-4C35-89E5-635D24307E2A}" name="Connection700" type="1" refreshedVersion="0" background="1">
    <dbPr connection="DRIVER={Microsoft ODBC for Oracle};UID=TATADB;pwd=TATADB9$;SERVER=MPLUSLIV;"/>
  </connection>
  <connection id="3875" xr16:uid="{1F212AD0-10AD-448A-8C3B-A2ECBA8A8806}" name="Connection701" type="1" refreshedVersion="0" background="1">
    <dbPr connection="DRIVER={Microsoft ODBC for Oracle};UID=TATADB;pwd=TATADB9$;SERVER=MPLUSLIV;"/>
  </connection>
  <connection id="3876" xr16:uid="{D680F789-2D6F-46A3-8B7E-451C01E19BE3}" name="Connection702" type="1" refreshedVersion="0" background="1">
    <dbPr connection="DRIVER={Microsoft ODBC for Oracle};UID=TATADB;pwd=TATADB9$;SERVER=MPLUSLIV;"/>
  </connection>
  <connection id="3877" xr16:uid="{07E3A078-72F2-4B83-9FD5-DAA9D1D5A038}" name="Connection703" type="1" refreshedVersion="0" background="1">
    <dbPr connection="DRIVER={Microsoft ODBC for Oracle};UID=TATADB;pwd=TATADB9$;SERVER=MPLUSLIV;"/>
  </connection>
  <connection id="3878" xr16:uid="{8D7D37DC-CA5D-4EB9-9127-B71A6B6201AE}" name="Connection704" type="1" refreshedVersion="0" background="1">
    <dbPr connection="DRIVER={Microsoft ODBC for Oracle};UID=TATADB;pwd=TATADB9$;SERVER=MPLUSLIV;"/>
  </connection>
  <connection id="3879" xr16:uid="{4C3A5BD1-BBF8-4433-9F4E-3032B862EF1F}" name="Connection705" type="1" refreshedVersion="0" background="1">
    <dbPr connection="DRIVER={Microsoft ODBC for Oracle};UID=TATADB;pwd=TATADB9$;SERVER=MPLUSLIV;"/>
  </connection>
  <connection id="3880" xr16:uid="{7DCD1694-5B61-4FED-BC17-C9CF819C1A18}" name="Connection706" type="1" refreshedVersion="0" background="1">
    <dbPr connection="DRIVER={Microsoft ODBC for Oracle};UID=TATADB;pwd=TATADB9$;SERVER=MPLUSLIV;"/>
  </connection>
  <connection id="3881" xr16:uid="{234FF621-5A67-44C0-939C-4151C18AF19F}" name="Connection707" type="1" refreshedVersion="0" background="1">
    <dbPr connection="DRIVER={Microsoft ODBC for Oracle};UID=TATADB;pwd=TATADB9$;SERVER=MPLUSLIV;"/>
  </connection>
  <connection id="3882" xr16:uid="{A08A0786-61BD-43BA-9F8C-99DDA958C615}" name="Connection708" type="1" refreshedVersion="0" background="1">
    <dbPr connection="DRIVER={Microsoft ODBC for Oracle};UID=TATADB;pwd=TATADB9$;SERVER=MPLUSLIV;"/>
  </connection>
  <connection id="3883" xr16:uid="{05F195DB-9690-4279-B074-44A7EB01DFD5}" name="Connection709" type="1" refreshedVersion="0" background="1">
    <dbPr connection="DRIVER={Microsoft ODBC for Oracle};UID=TATADB;pwd=TATADB9$;SERVER=MPLUSLIV;"/>
  </connection>
  <connection id="3884" xr16:uid="{1EE66B64-B2F9-4200-9802-76507206F410}" name="Connection71" type="1" refreshedVersion="0" background="1">
    <dbPr connection="DRIVER={Microsoft ODBC for Oracle};UID=TATADB;pwd=TATADB9$;SERVER=MPLUSLIV;"/>
  </connection>
  <connection id="3885" xr16:uid="{6FEE75AE-C50D-440B-8577-4103DBBA116F}" name="Connection710" type="1" refreshedVersion="0" background="1">
    <dbPr connection="DRIVER={Microsoft ODBC for Oracle};UID=TATADB;pwd=TATADB9$;SERVER=MPLUSLIV;"/>
  </connection>
  <connection id="3886" xr16:uid="{FA96F963-53EB-4EBE-82FD-533B6A30BA60}" name="Connection711" type="1" refreshedVersion="0" background="1">
    <dbPr connection="DRIVER={Microsoft ODBC for Oracle};UID=TATADB;pwd=TATADB9$;SERVER=MPLUSLIV;"/>
  </connection>
  <connection id="3887" xr16:uid="{73BA20D3-E683-445D-96B5-6C1680631259}" name="Connection712" type="1" refreshedVersion="0" background="1">
    <dbPr connection="DRIVER={Microsoft ODBC for Oracle};UID=TATADB;pwd=TATADB9$;SERVER=MPLUSLIV;"/>
  </connection>
  <connection id="3888" xr16:uid="{E5F6B61B-3900-4099-8A3F-F1E8BEBEAC2F}" name="Connection713" type="1" refreshedVersion="0" background="1">
    <dbPr connection="DRIVER={Microsoft ODBC for Oracle};UID=TATADB;pwd=TATADB9$;SERVER=MPLUSLIV;"/>
  </connection>
  <connection id="3889" xr16:uid="{77A57D89-B94B-4F25-BE9B-3A66514D389C}" name="Connection714" type="1" refreshedVersion="0" background="1">
    <dbPr connection="DRIVER={Microsoft ODBC for Oracle};UID=TATADB;pwd=TATADB9$;SERVER=MPLUSLIV;"/>
  </connection>
  <connection id="3890" xr16:uid="{C983B1A0-1B7D-4E67-9C25-6F553C8E63B7}" name="Connection715" type="1" refreshedVersion="0" background="1">
    <dbPr connection="DRIVER={Microsoft ODBC for Oracle};UID=TATADB;pwd=TATADB9$;SERVER=MPLUSLIV;"/>
  </connection>
  <connection id="3891" xr16:uid="{DC2FE33D-BB06-4F66-87D2-6897A64F6994}" name="Connection716" type="1" refreshedVersion="0" background="1">
    <dbPr connection="DRIVER={Microsoft ODBC for Oracle};UID=TATADB;pwd=TATADB9$;SERVER=MPLUSLIV;"/>
  </connection>
  <connection id="3892" xr16:uid="{E2714F57-C367-4AB1-BEA4-8D5A0F4EB541}" name="Connection717" type="1" refreshedVersion="0" background="1">
    <dbPr connection="DRIVER={Microsoft ODBC for Oracle};UID=TATADB;pwd=TATADB9$;SERVER=MPLUSLIV;"/>
  </connection>
  <connection id="3893" xr16:uid="{5E35A8DB-8664-4155-BB3B-ABBB2E0E6650}" name="Connection718" type="1" refreshedVersion="0" background="1">
    <dbPr connection="DRIVER={Microsoft ODBC for Oracle};UID=TATADB;pwd=TATADB9$;SERVER=MPLUSLIV;"/>
  </connection>
  <connection id="3894" xr16:uid="{1193DA15-6081-49DE-A245-50505A38C7D5}" name="Connection719" type="1" refreshedVersion="0" background="1">
    <dbPr connection="DRIVER={Microsoft ODBC for Oracle};UID=TATADB;pwd=TATADB9$;SERVER=MPLUSLIV;"/>
  </connection>
  <connection id="3895" xr16:uid="{731B853B-6DF1-4FA9-95AB-AF6CC5F512EB}" name="Connection72" type="1" refreshedVersion="0" background="1">
    <dbPr connection="DRIVER={Microsoft ODBC for Oracle};UID=TATADB;pwd=TATADB9$;SERVER=MPLUSLIV;"/>
  </connection>
  <connection id="3896" xr16:uid="{5C36792F-C3A6-43AB-B77D-E17635506F9A}" name="Connection720" type="1" refreshedVersion="0" background="1">
    <dbPr connection="DRIVER={Microsoft ODBC for Oracle};UID=TATADB;pwd=TATADB9$;SERVER=MPLUSLIV;"/>
  </connection>
  <connection id="3897" xr16:uid="{9261700C-0BC8-4D05-ABEF-0E379E7AC90C}" name="Connection721" type="1" refreshedVersion="0" background="1">
    <dbPr connection="DRIVER={Microsoft ODBC for Oracle};UID=TATADB;pwd=TATADB9$;SERVER=MPLUSLIV;"/>
  </connection>
  <connection id="3898" xr16:uid="{9CBF3A50-D06F-4BF4-8D12-568C936FEC38}" name="Connection722" type="1" refreshedVersion="0" background="1">
    <dbPr connection="DRIVER={Microsoft ODBC for Oracle};UID=TATADB;pwd=TATADB9$;SERVER=MPLUSLIV;"/>
  </connection>
  <connection id="3899" xr16:uid="{AC637231-A020-4B27-B63C-1AE2B3779883}" name="Connection723" type="1" refreshedVersion="0" background="1">
    <dbPr connection="DRIVER={Microsoft ODBC for Oracle};UID=TATADB;pwd=TATADB9$;SERVER=MPLUSLIV;"/>
  </connection>
  <connection id="3900" xr16:uid="{4E145868-3ECF-456A-85F1-AA1916F98138}" name="Connection724" type="1" refreshedVersion="0" background="1">
    <dbPr connection="DRIVER={Microsoft ODBC for Oracle};UID=TATADB;pwd=TATADB9$;SERVER=MPLUSLIV;"/>
  </connection>
  <connection id="3901" xr16:uid="{53F832EA-3B81-41D1-9144-523FED3592DA}" name="Connection725" type="1" refreshedVersion="0" background="1">
    <dbPr connection="DRIVER={Microsoft ODBC for Oracle};UID=TATADB;pwd=TATADB9$;SERVER=MPLUSLIV;"/>
  </connection>
  <connection id="3902" xr16:uid="{26AEED23-5FDE-4F50-BD47-2CE5219405A6}" name="Connection726" type="1" refreshedVersion="0" background="1">
    <dbPr connection="DRIVER={Microsoft ODBC for Oracle};UID=TATADB;pwd=TATADB9$;SERVER=MPLUSLIV;"/>
  </connection>
  <connection id="3903" xr16:uid="{7D86AE6E-E8C0-48D6-8D64-2B8C3C2813BF}" name="Connection727" type="1" refreshedVersion="0" background="1">
    <dbPr connection="DRIVER={Microsoft ODBC for Oracle};UID=TATADB;pwd=TATADB9$;SERVER=MPLUSLIV;"/>
  </connection>
  <connection id="3904" xr16:uid="{FC81CEC1-6B49-4B65-B17E-7D2836CC7ED3}" name="Connection728" type="1" refreshedVersion="0" background="1">
    <dbPr connection="DRIVER={Microsoft ODBC for Oracle};UID=TATADB;pwd=TATADB9$;SERVER=MPLUSLIV;"/>
  </connection>
  <connection id="3905" xr16:uid="{106455AE-7C0B-4CCF-8FEF-44DB5ECD7B93}" name="Connection729" type="1" refreshedVersion="0" background="1">
    <dbPr connection="DRIVER={Microsoft ODBC for Oracle};UID=TATADB;pwd=TATADB9$;SERVER=MPLUSLIV;"/>
  </connection>
  <connection id="3906" xr16:uid="{68AA9699-BBBE-4435-B7F6-DF8224CDE9B0}" name="Connection73" type="1" refreshedVersion="0" background="1">
    <dbPr connection="DRIVER={Microsoft ODBC for Oracle};UID=TATADB;pwd=TATADB9$;SERVER=MPLUSLIV;"/>
  </connection>
  <connection id="3907" xr16:uid="{BA4042D2-CBE2-4AC4-9911-344547CD3E86}" name="Connection730" type="1" refreshedVersion="0" background="1">
    <dbPr connection="DRIVER={Microsoft ODBC for Oracle};UID=TATADB;pwd=TATADB9$;SERVER=MPLUSLIV;"/>
  </connection>
  <connection id="3908" xr16:uid="{2E65BBAD-ED44-41E0-B98C-8138D60D343F}" name="Connection731" type="1" refreshedVersion="0" background="1">
    <dbPr connection="DRIVER={Microsoft ODBC for Oracle};UID=TATADB;pwd=TATADB9$;SERVER=MPLUSLIV;"/>
  </connection>
  <connection id="3909" xr16:uid="{4A972958-AA2A-444C-BCF3-53587FCEC05C}" name="Connection732" type="1" refreshedVersion="0" background="1">
    <dbPr connection="DRIVER={Microsoft ODBC for Oracle};UID=TATADB;pwd=TATADB9$;SERVER=MPLUSLIV;"/>
  </connection>
  <connection id="3910" xr16:uid="{FBC2084E-0298-4CE2-8EC1-81A1BCAF3DBD}" name="Connection733" type="1" refreshedVersion="0" background="1">
    <dbPr connection="DRIVER={Microsoft ODBC for Oracle};UID=TATADB;pwd=TATADB9$;SERVER=MPLUSLIV;"/>
  </connection>
  <connection id="3911" xr16:uid="{AE4BF018-4FAE-4512-ACB7-14FAE58A257C}" name="Connection734" type="1" refreshedVersion="0" background="1">
    <dbPr connection="DRIVER={Microsoft ODBC for Oracle};UID=TATADB;pwd=TATADB9$;SERVER=MPLUSLIV;"/>
  </connection>
  <connection id="3912" xr16:uid="{2D1689BF-9E72-4200-A803-5B8E7E1814DF}" name="Connection735" type="1" refreshedVersion="0" background="1">
    <dbPr connection="DRIVER={Microsoft ODBC for Oracle};UID=TATADB;pwd=TATADB9$;SERVER=MPLUSLIV;"/>
  </connection>
  <connection id="3913" xr16:uid="{68B80C5C-A0E8-47DF-9A78-534D0B2CC58B}" name="Connection736" type="1" refreshedVersion="0" background="1">
    <dbPr connection="DRIVER={Microsoft ODBC for Oracle};UID=TATADB;pwd=TATADB9$;SERVER=MPLUSLIV;"/>
  </connection>
  <connection id="3914" xr16:uid="{BCE930DC-1CEE-4823-8C90-1AB6680569D2}" name="Connection737" type="1" refreshedVersion="0" background="1">
    <dbPr connection="DRIVER={Microsoft ODBC for Oracle};UID=TATADB;pwd=TATADB9$;SERVER=MPLUSLIV;"/>
  </connection>
  <connection id="3915" xr16:uid="{A100FBB7-327E-426A-AB86-7E6F1F080E2F}" name="Connection738" type="1" refreshedVersion="0" background="1">
    <dbPr connection="DRIVER={Microsoft ODBC for Oracle};UID=TATADB;pwd=TATADB9$;SERVER=MPLUSLIV;"/>
  </connection>
  <connection id="3916" xr16:uid="{46C20A90-12AC-4563-8C55-6264406C5BC4}" name="Connection739" type="1" refreshedVersion="0" background="1">
    <dbPr connection="DRIVER={Microsoft ODBC for Oracle};UID=TATADB;pwd=TATADB9$;SERVER=MPLUSLIV;"/>
  </connection>
  <connection id="3917" xr16:uid="{BCA49A7D-4604-430E-88CD-C9A2B35880CA}" name="Connection74" type="1" refreshedVersion="0" background="1">
    <dbPr connection="DRIVER={Microsoft ODBC for Oracle};UID=TATADB;pwd=TATADB9$;SERVER=MPLUSLIV;"/>
  </connection>
  <connection id="3918" xr16:uid="{93396194-5DE2-45A4-97BE-E5BDB296BBE9}" name="Connection740" type="1" refreshedVersion="0" background="1">
    <dbPr connection="DRIVER={Microsoft ODBC for Oracle};UID=TATADB;pwd=TATADB9$;SERVER=MPLUSLIV;"/>
  </connection>
  <connection id="3919" xr16:uid="{E30501D7-DCCC-4EA2-ABD8-E9DF48551F60}" name="Connection741" type="1" refreshedVersion="0" background="1">
    <dbPr connection="DRIVER={Microsoft ODBC for Oracle};UID=TATADB;pwd=TATADB9$;SERVER=MPLUSLIV;"/>
  </connection>
  <connection id="3920" xr16:uid="{EA9E5E9F-6960-4FCE-A4BB-E0407E8DB2F9}" name="Connection742" type="1" refreshedVersion="0" background="1">
    <dbPr connection="DRIVER={Microsoft ODBC for Oracle};UID=TATADB;pwd=TATADB9$;SERVER=MPLUSLIV;"/>
  </connection>
  <connection id="3921" xr16:uid="{A7BE1365-2AAF-461E-B5FB-62D96F31BB60}" name="Connection743" type="1" refreshedVersion="0" background="1">
    <dbPr connection="DRIVER={Microsoft ODBC for Oracle};UID=TATADB;pwd=TATADB9$;SERVER=MPLUSLIV;"/>
  </connection>
  <connection id="3922" xr16:uid="{073D6C85-789D-4316-AEC2-13907A3A73A8}" name="Connection744" type="1" refreshedVersion="0" background="1">
    <dbPr connection="DRIVER={Microsoft ODBC for Oracle};UID=TATADB;pwd=TATADB9$;SERVER=MPLUSLIV;"/>
  </connection>
  <connection id="3923" xr16:uid="{5D187583-58CC-4D0C-A24E-89DEC2161278}" name="Connection745" type="1" refreshedVersion="0" background="1">
    <dbPr connection="DRIVER={Microsoft ODBC for Oracle};UID=TATADB;pwd=TATADB9$;SERVER=MPLUSLIV;"/>
  </connection>
  <connection id="3924" xr16:uid="{00968AF6-E1B4-44AC-88B3-646593B477F6}" name="Connection746" type="1" refreshedVersion="0" background="1">
    <dbPr connection="DRIVER={Microsoft ODBC for Oracle};UID=TATADB;pwd=TATADB9$;SERVER=MPLUSLIV;"/>
  </connection>
  <connection id="3925" xr16:uid="{727502F2-1A50-417E-842A-C983357B6577}" name="Connection747" type="1" refreshedVersion="0" background="1">
    <dbPr connection="DRIVER={Microsoft ODBC for Oracle};UID=TATADB;pwd=TATADB9$;SERVER=MPLUSLIV;"/>
  </connection>
  <connection id="3926" xr16:uid="{8C5BBC6B-C528-466D-8F56-B2A71948913D}" name="Connection748" type="1" refreshedVersion="0" background="1">
    <dbPr connection="DRIVER={Microsoft ODBC for Oracle};UID=TATADB;pwd=TATADB9$;SERVER=MPLUSLIV;"/>
  </connection>
  <connection id="3927" xr16:uid="{1B79D384-D3BC-4104-9DEB-C8F1668F1018}" name="Connection749" type="1" refreshedVersion="0" background="1">
    <dbPr connection="DRIVER={Microsoft ODBC for Oracle};UID=TATADB;pwd=TATADB9$;SERVER=MPLUSLIV;"/>
  </connection>
  <connection id="3928" xr16:uid="{CED309C9-ABF9-411F-8764-7BABF2AC38C5}" name="Connection75" type="1" refreshedVersion="0" background="1">
    <dbPr connection="DRIVER={Microsoft ODBC for Oracle};UID=TATADB;pwd=TATADB9$;SERVER=MPLUSLIV;"/>
  </connection>
  <connection id="3929" xr16:uid="{5E7A5D73-8F6F-4CA7-8C24-6537D9E3250C}" name="Connection750" type="1" refreshedVersion="0" background="1">
    <dbPr connection="DRIVER={Microsoft ODBC for Oracle};UID=TATADB;pwd=TATADB9$;SERVER=MPLUSLIV;"/>
  </connection>
  <connection id="3930" xr16:uid="{4ABEBB65-1E13-4E16-AC8E-679A1EE4E773}" name="Connection751" type="1" refreshedVersion="0" background="1">
    <dbPr connection="DRIVER={Microsoft ODBC for Oracle};UID=TATADB;pwd=TATADB9$;SERVER=MPLUSLIV;"/>
  </connection>
  <connection id="3931" xr16:uid="{28E62858-DBED-4464-9C0D-0668124CF828}" name="Connection752" type="1" refreshedVersion="0" background="1">
    <dbPr connection="DRIVER={Microsoft ODBC for Oracle};UID=TATADB;pwd=TATADB9$;SERVER=MPLUSLIV;"/>
  </connection>
  <connection id="3932" xr16:uid="{0729BE7E-0DE4-4517-B296-B38949188EC5}" name="Connection753" type="1" refreshedVersion="0" background="1">
    <dbPr connection="DRIVER={Microsoft ODBC for Oracle};UID=TATADB;pwd=TATADB9$;SERVER=MPLUSLIV;"/>
  </connection>
  <connection id="3933" xr16:uid="{D05F9CD1-1B93-4179-B54A-F8EF4B15ADA4}" name="Connection754" type="1" refreshedVersion="0" background="1">
    <dbPr connection="DRIVER={Microsoft ODBC for Oracle};UID=TATADB;pwd=TATADB9$;SERVER=MPLUSLIV;"/>
  </connection>
  <connection id="3934" xr16:uid="{71B3975A-0ADB-4E68-9AF3-0D498776EDE5}" name="Connection755" type="1" refreshedVersion="0" background="1">
    <dbPr connection="DRIVER={Microsoft ODBC for Oracle};UID=TATADB;pwd=TATADB9$;SERVER=MPLUSLIV;"/>
  </connection>
  <connection id="3935" xr16:uid="{A13D11FA-7FBE-4257-A5C8-BCFDB6849624}" name="Connection756" type="1" refreshedVersion="0" background="1">
    <dbPr connection="DRIVER={Microsoft ODBC for Oracle};UID=TATADB;pwd=TATADB9$;SERVER=MPLUSLIV;"/>
  </connection>
  <connection id="3936" xr16:uid="{B514EA31-BE08-4406-8A9D-C4AACFC02C17}" name="Connection757" type="1" refreshedVersion="0" background="1">
    <dbPr connection="DRIVER={Microsoft ODBC for Oracle};UID=TATADB;pwd=TATADB9$;SERVER=MPLUSLIV;"/>
  </connection>
  <connection id="3937" xr16:uid="{F4536065-C6D4-425E-8364-F28C5B1ABF2B}" name="Connection758" type="1" refreshedVersion="0" background="1">
    <dbPr connection="DRIVER={Microsoft ODBC for Oracle};UID=TATADB;pwd=TATADB9$;SERVER=MPLUSLIV;"/>
  </connection>
  <connection id="3938" xr16:uid="{AA7D8914-A1F0-406F-AE80-ED95AC4C8031}" name="Connection759" type="1" refreshedVersion="0" background="1">
    <dbPr connection="DRIVER={Microsoft ODBC for Oracle};UID=TATADB;pwd=TATADB9$;SERVER=MPLUSLIV;"/>
  </connection>
  <connection id="3939" xr16:uid="{567B19AF-C94E-4AB4-A65E-8362E923933B}" name="Connection76" type="1" refreshedVersion="0" background="1">
    <dbPr connection="DRIVER={Microsoft ODBC for Oracle};UID=TATADB;pwd=TATADB9$;SERVER=MPLUSLIV;"/>
  </connection>
  <connection id="3940" xr16:uid="{B51AB8F4-74C6-4D18-88ED-E578D7707E94}" name="Connection760" type="1" refreshedVersion="0" background="1">
    <dbPr connection="DRIVER={Microsoft ODBC for Oracle};UID=TATADB;pwd=TATADB9$;SERVER=MPLUSLIV;"/>
  </connection>
  <connection id="3941" xr16:uid="{06EB8665-4873-4583-BFFE-7E3906A964B8}" name="Connection761" type="1" refreshedVersion="0" background="1">
    <dbPr connection="DRIVER={Microsoft ODBC for Oracle};UID=TATADB;pwd=TATADB9$;SERVER=MPLUSLIV;"/>
  </connection>
  <connection id="3942" xr16:uid="{1560544A-4979-473E-B46C-0505A1BD072F}" name="Connection762" type="1" refreshedVersion="0" background="1">
    <dbPr connection="DRIVER={Microsoft ODBC for Oracle};UID=TATADB;pwd=TATADB9$;SERVER=MPLUSLIV;"/>
  </connection>
  <connection id="3943" xr16:uid="{23B364C3-B38E-4535-8C2A-F4640B7D3EFD}" name="Connection763" type="1" refreshedVersion="0" background="1">
    <dbPr connection="DRIVER={Microsoft ODBC for Oracle};UID=TATADB;pwd=TATADB9$;SERVER=MPLUSLIV;"/>
  </connection>
  <connection id="3944" xr16:uid="{B2419885-5A1C-4C82-90EC-25E6C411B2CF}" name="Connection764" type="1" refreshedVersion="0" background="1">
    <dbPr connection="DRIVER={Microsoft ODBC for Oracle};UID=TATADB;pwd=TATADB9$;SERVER=MPLUSLIV;"/>
  </connection>
  <connection id="3945" xr16:uid="{20DF201E-7231-4941-970B-E9AA98C6DD16}" name="Connection765" type="1" refreshedVersion="0" background="1">
    <dbPr connection="DRIVER={Microsoft ODBC for Oracle};UID=TATADB;pwd=TATADB9$;SERVER=MPLUSLIV;"/>
  </connection>
  <connection id="3946" xr16:uid="{EBB73B5C-12A7-4909-86AA-9A744E250FFC}" name="Connection766" type="1" refreshedVersion="0" background="1">
    <dbPr connection="DRIVER={Microsoft ODBC for Oracle};UID=TATADB;pwd=TATADB9$;SERVER=MPLUSLIV;"/>
  </connection>
  <connection id="3947" xr16:uid="{7F32007F-D0BB-4067-9764-DD9508542A28}" name="Connection767" type="1" refreshedVersion="0" background="1">
    <dbPr connection="DRIVER={Microsoft ODBC for Oracle};UID=TATADB;pwd=TATADB9$;SERVER=MPLUSLIV;"/>
  </connection>
  <connection id="3948" xr16:uid="{B587CB97-C3F9-4E23-A8E7-C43D5ADC9423}" name="Connection768" type="1" refreshedVersion="0" background="1">
    <dbPr connection="DRIVER={Microsoft ODBC for Oracle};UID=TATADB;pwd=TATADB9$;SERVER=MPLUSLIV;"/>
  </connection>
  <connection id="3949" xr16:uid="{3985FBF8-6261-4133-8665-55E4FFE60B52}" name="Connection769" type="1" refreshedVersion="0" background="1">
    <dbPr connection="DRIVER={Microsoft ODBC for Oracle};UID=TATADB;pwd=TATADB9$;SERVER=MPLUSLIV;"/>
  </connection>
  <connection id="3950" xr16:uid="{0ADE5DE1-3A8A-46BC-B5C6-0B9B5FD57FB7}" name="Connection77" type="1" refreshedVersion="0" background="1">
    <dbPr connection="DRIVER={Microsoft ODBC for Oracle};UID=TATADB;pwd=TATADB9$;SERVER=MPLUSLIV;"/>
  </connection>
  <connection id="3951" xr16:uid="{D4096820-DCAA-4271-8213-D422D44E426C}" name="Connection770" type="1" refreshedVersion="0" background="1">
    <dbPr connection="DRIVER={Microsoft ODBC for Oracle};UID=TATADB;pwd=TATADB9$;SERVER=MPLUSLIV;"/>
  </connection>
  <connection id="3952" xr16:uid="{059C0633-95CE-474D-97AC-CB8ECAE47AC6}" name="Connection771" type="1" refreshedVersion="0" background="1">
    <dbPr connection="DRIVER={Microsoft ODBC for Oracle};UID=TATADB;pwd=TATADB9$;SERVER=MPLUSLIV;"/>
  </connection>
  <connection id="3953" xr16:uid="{22A66151-DC76-4DB8-898D-5871634A452E}" name="Connection772" type="1" refreshedVersion="0" background="1">
    <dbPr connection="DRIVER={Microsoft ODBC for Oracle};UID=TATADB;pwd=TATADB9$;SERVER=MPLUSLIV;"/>
  </connection>
  <connection id="3954" xr16:uid="{B4EBCAC8-CAF1-4D7A-B854-D882A1B9F501}" name="Connection773" type="1" refreshedVersion="0" background="1">
    <dbPr connection="DRIVER={Microsoft ODBC for Oracle};UID=TATADB;pwd=TATADB9$;SERVER=MPLUSLIV;"/>
  </connection>
  <connection id="3955" xr16:uid="{7BB00A0B-EAF0-4414-8C13-B8D5A75DB214}" name="Connection774" type="1" refreshedVersion="0" background="1">
    <dbPr connection="DRIVER={Microsoft ODBC for Oracle};UID=TATADB;pwd=TATADB9$;SERVER=MPLUSLIV;"/>
  </connection>
  <connection id="3956" xr16:uid="{462F4CF8-359F-4B48-AFDA-C1194A31FCAB}" name="Connection775" type="1" refreshedVersion="0" background="1">
    <dbPr connection="DRIVER={Microsoft ODBC for Oracle};UID=TATADB;pwd=TATADB9$;SERVER=MPLUSLIV;"/>
  </connection>
  <connection id="3957" xr16:uid="{538A1DBF-545F-4623-A92D-351122327FC1}" name="Connection776" type="1" refreshedVersion="0" background="1">
    <dbPr connection="DRIVER={Microsoft ODBC for Oracle};UID=TATADB;pwd=TATADB9$;SERVER=MPLUSLIV;"/>
  </connection>
  <connection id="3958" xr16:uid="{6F0E5139-AB6B-40D6-BECA-038E2713D58E}" name="Connection777" type="1" refreshedVersion="0" background="1">
    <dbPr connection="DRIVER={Microsoft ODBC for Oracle};UID=TATADB;pwd=TATADB9$;SERVER=MPLUSLIV;"/>
  </connection>
  <connection id="3959" xr16:uid="{5333B35C-C558-4160-A4E8-E6F0FD8A077B}" name="Connection778" type="1" refreshedVersion="0" background="1">
    <dbPr connection="DRIVER={Microsoft ODBC for Oracle};UID=TATADB;pwd=TATADB9$;SERVER=MPLUSLIV;"/>
  </connection>
  <connection id="3960" xr16:uid="{EDF6934B-DC3C-4B55-BC2A-24F52FA788EE}" name="Connection779" type="1" refreshedVersion="0" background="1">
    <dbPr connection="DRIVER={Microsoft ODBC for Oracle};UID=TATADB;pwd=TATADB9$;SERVER=MPLUSLIV;"/>
  </connection>
  <connection id="3961" xr16:uid="{105BEF34-6696-464D-A94E-945623E276FF}" name="Connection78" type="1" refreshedVersion="0" background="1">
    <dbPr connection="DRIVER={Microsoft ODBC for Oracle};UID=TATADB;pwd=TATADB9$;SERVER=MPLUSLIV;"/>
  </connection>
  <connection id="3962" xr16:uid="{F217BE13-2DC3-48A3-8B5F-4334DC42E366}" name="Connection780" type="1" refreshedVersion="0" background="1">
    <dbPr connection="DRIVER={Microsoft ODBC for Oracle};UID=TATADB;pwd=TATADB9$;SERVER=MPLUSLIV;"/>
  </connection>
  <connection id="3963" xr16:uid="{79E2BD4D-2192-4FAD-B149-1A4E3741FAA7}" name="Connection781" type="1" refreshedVersion="0" background="1">
    <dbPr connection="DRIVER={Microsoft ODBC for Oracle};UID=TATADB;pwd=TATADB9$;SERVER=MPLUSLIV;"/>
  </connection>
  <connection id="3964" xr16:uid="{BDF1C0A8-B98C-4604-8410-F67AE35DE39C}" name="Connection782" type="1" refreshedVersion="0" background="1">
    <dbPr connection="DRIVER={Microsoft ODBC for Oracle};UID=TATADB;pwd=TATADB9$;SERVER=MPLUSLIV;"/>
  </connection>
  <connection id="3965" xr16:uid="{484D0695-B094-4961-A2C1-F7DE7A21BDA4}" name="Connection783" type="1" refreshedVersion="0" background="1">
    <dbPr connection="DRIVER={Microsoft ODBC for Oracle};UID=TATADB;pwd=TATADB9$;SERVER=MPLUSLIV;"/>
  </connection>
  <connection id="3966" xr16:uid="{DDBB1579-7A11-47B3-9C49-B1DC34504DF5}" name="Connection784" type="1" refreshedVersion="0" background="1">
    <dbPr connection="DRIVER={Microsoft ODBC for Oracle};UID=TATADB;pwd=TATADB9$;SERVER=MPLUSLIV;"/>
  </connection>
  <connection id="3967" xr16:uid="{A5343301-2CC4-430B-AE67-CF76ED93ADCC}" name="Connection785" type="1" refreshedVersion="0" background="1">
    <dbPr connection="DRIVER={Microsoft ODBC for Oracle};UID=TATADB;pwd=TATADB9$;SERVER=MPLUSLIV;"/>
  </connection>
  <connection id="3968" xr16:uid="{6788D5A1-CC97-41EE-A0E9-0CA9C78CD2A3}" name="Connection786" type="1" refreshedVersion="0" background="1">
    <dbPr connection="DRIVER={Microsoft ODBC for Oracle};UID=TATADB;pwd=TATADB9$;SERVER=MPLUSLIV;"/>
  </connection>
  <connection id="3969" xr16:uid="{2EC80AD4-FCBB-4DF1-BBA0-AD717A4B1E02}" name="Connection787" type="1" refreshedVersion="0" background="1">
    <dbPr connection="DRIVER={Microsoft ODBC for Oracle};UID=TATADB;pwd=TATADB9$;SERVER=MPLUSLIV;"/>
  </connection>
  <connection id="3970" xr16:uid="{DE5B351A-FD04-4CAB-8086-ECB9007ECBBD}" name="Connection788" type="1" refreshedVersion="0" background="1">
    <dbPr connection="DRIVER={Microsoft ODBC for Oracle};UID=TATADB;pwd=TATADB9$;SERVER=MPLUSLIV;"/>
  </connection>
  <connection id="3971" xr16:uid="{52986249-0B43-455D-A2EF-7766A49D68AF}" name="Connection789" type="1" refreshedVersion="0" background="1">
    <dbPr connection="DRIVER={Microsoft ODBC for Oracle};UID=TATADB;pwd=TATADB9$;SERVER=MPLUSLIV;"/>
  </connection>
  <connection id="3972" xr16:uid="{EF101F3F-2176-419B-9CED-4BC424ED4FD8}" name="Connection79" type="1" refreshedVersion="0" background="1">
    <dbPr connection="DRIVER={Microsoft ODBC for Oracle};UID=TATADB;pwd=TATADB9$;SERVER=MPLUSLIV;"/>
  </connection>
  <connection id="3973" xr16:uid="{C7D58D50-9E58-4B4B-8DD4-91B67AC602AB}" name="Connection790" type="1" refreshedVersion="0" background="1">
    <dbPr connection="DRIVER={Microsoft ODBC for Oracle};UID=TATADB;pwd=TATADB9$;SERVER=MPLUSLIV;"/>
  </connection>
  <connection id="3974" xr16:uid="{FA188922-5758-4FC3-8B7C-7355059D66E2}" name="Connection791" type="1" refreshedVersion="0" background="1">
    <dbPr connection="DRIVER={Microsoft ODBC for Oracle};UID=TATADB;pwd=TATADB9$;SERVER=MPLUSLIV;"/>
  </connection>
  <connection id="3975" xr16:uid="{2935BEB6-788F-45B9-8D64-BD2560504869}" name="Connection792" type="1" refreshedVersion="0" background="1">
    <dbPr connection="DRIVER={Microsoft ODBC for Oracle};UID=TATADB;pwd=TATADB9$;SERVER=MPLUSLIV;"/>
  </connection>
  <connection id="3976" xr16:uid="{35AB91FC-AD8D-46EA-83AD-9C47E517348D}" name="Connection793" type="1" refreshedVersion="0" background="1">
    <dbPr connection="DRIVER={Microsoft ODBC for Oracle};UID=TATADB;pwd=TATADB9$;SERVER=MPLUSLIV;"/>
  </connection>
  <connection id="3977" xr16:uid="{5DCD612E-F855-491A-AF75-07813B6E1865}" name="Connection794" type="1" refreshedVersion="0" background="1">
    <dbPr connection="DRIVER={Microsoft ODBC for Oracle};UID=TATADB;pwd=TATADB9$;SERVER=MPLUSLIV;"/>
  </connection>
  <connection id="3978" xr16:uid="{08C26987-A50A-485F-B0E8-4B197F58D1D9}" name="Connection795" type="1" refreshedVersion="0" background="1">
    <dbPr connection="DRIVER={Microsoft ODBC for Oracle};UID=TATADB;pwd=TATADB9$;SERVER=MPLUSLIV;"/>
  </connection>
  <connection id="3979" xr16:uid="{2447D79D-4B5D-4ED9-ABA7-09FC8C4106B5}" name="Connection796" type="1" refreshedVersion="0" background="1">
    <dbPr connection="DRIVER={Microsoft ODBC for Oracle};UID=TATADB;pwd=TATADB9$;SERVER=MPLUSLIV;"/>
  </connection>
  <connection id="3980" xr16:uid="{E40DAC0B-7C1E-4254-9491-4106A2B6C201}" name="Connection797" type="1" refreshedVersion="0" background="1">
    <dbPr connection="DRIVER={Microsoft ODBC for Oracle};UID=TATADB;pwd=TATADB9$;SERVER=MPLUSLIV;"/>
  </connection>
  <connection id="3981" xr16:uid="{69C08387-D0CC-4953-8541-FA287F2FBE14}" name="Connection798" type="1" refreshedVersion="0" background="1">
    <dbPr connection="DRIVER={Microsoft ODBC for Oracle};UID=TATADB;pwd=TATADB9$;SERVER=MPLUSLIV;"/>
  </connection>
  <connection id="3982" xr16:uid="{735351FA-CBC1-45D2-A6BE-D17BF63018E7}" name="Connection799" type="1" refreshedVersion="0" background="1">
    <dbPr connection="DRIVER={Microsoft ODBC for Oracle};UID=TATADB;pwd=TATADB9$;SERVER=MPLUSLIV;"/>
  </connection>
  <connection id="3983" xr16:uid="{69EFD8C0-D0DE-4DD3-87BF-4236CA3FE784}" name="Connection8" type="1" refreshedVersion="0" background="1">
    <dbPr connection="DRIVER={Microsoft ODBC for Oracle};UID=TATADB;pwd=TATADB9$;SERVER=MPLUSLIV;"/>
  </connection>
  <connection id="3984" xr16:uid="{1B7F534B-1C86-4A77-B3C5-151CE39464CA}" name="Connection80" type="1" refreshedVersion="0" background="1">
    <dbPr connection="DRIVER={Microsoft ODBC for Oracle};UID=TATADB;pwd=TATADB9$;SERVER=MPLUSLIV;"/>
  </connection>
  <connection id="3985" xr16:uid="{41EAD1D4-14E0-48CD-B2DD-3BB0C314C148}" name="Connection800" type="1" refreshedVersion="0" background="1">
    <dbPr connection="DRIVER={Microsoft ODBC for Oracle};UID=TATADB;pwd=TATADB9$;SERVER=MPLUSLIV;"/>
  </connection>
  <connection id="3986" xr16:uid="{C65D534D-58D8-4612-8A87-18D7C1A8C5AF}" name="Connection801" type="1" refreshedVersion="0" background="1">
    <dbPr connection="DRIVER={Microsoft ODBC for Oracle};UID=TATADB;pwd=TATADB9$;SERVER=MPLUSLIV;"/>
  </connection>
  <connection id="3987" xr16:uid="{B5BA6734-C6B3-4C64-9AE4-5443224FADD4}" name="Connection802" type="1" refreshedVersion="0" background="1">
    <dbPr connection="DRIVER={Microsoft ODBC for Oracle};UID=TATADB;pwd=TATADB9$;SERVER=MPLUSLIV;"/>
  </connection>
  <connection id="3988" xr16:uid="{2F5B813D-5590-44AD-AFFF-8BAFC1483E06}" name="Connection803" type="1" refreshedVersion="0" background="1">
    <dbPr connection="DRIVER={Microsoft ODBC for Oracle};UID=TATADB;pwd=TATADB9$;SERVER=MPLUSLIV;"/>
  </connection>
  <connection id="3989" xr16:uid="{8359483F-48B4-43CE-9F09-58B5040D07FA}" name="Connection804" type="1" refreshedVersion="0" background="1">
    <dbPr connection="DRIVER={Microsoft ODBC for Oracle};UID=TATADB;pwd=TATADB9$;SERVER=MPLUSLIV;"/>
  </connection>
  <connection id="3990" xr16:uid="{2E8E808D-7D1A-4BCF-B6B1-35C4B0557B5B}" name="Connection805" type="1" refreshedVersion="0" background="1">
    <dbPr connection="DRIVER={Microsoft ODBC for Oracle};UID=TATADB;pwd=TATADB9$;SERVER=MPLUSLIV;"/>
  </connection>
  <connection id="3991" xr16:uid="{7A169BE7-E4A2-4105-A616-30EC6330D29C}" name="Connection806" type="1" refreshedVersion="0" background="1">
    <dbPr connection="DRIVER={Microsoft ODBC for Oracle};UID=TATADB;pwd=TATADB9$;SERVER=MPLUSLIV;"/>
  </connection>
  <connection id="3992" xr16:uid="{31062A1A-A7CB-4AC3-80EF-DB22520E4EC7}" name="Connection807" type="1" refreshedVersion="0" background="1">
    <dbPr connection="DRIVER={Microsoft ODBC for Oracle};UID=TATADB;pwd=TATADB9$;SERVER=MPLUSLIV;"/>
  </connection>
  <connection id="3993" xr16:uid="{32017417-CA76-486F-A270-C346E05439C0}" name="Connection808" type="1" refreshedVersion="0" background="1">
    <dbPr connection="DRIVER={Microsoft ODBC for Oracle};UID=TATADB;pwd=TATADB9$;SERVER=MPLUSLIV;"/>
  </connection>
  <connection id="3994" xr16:uid="{006A3FE9-CE3A-4579-9188-0750197AEE79}" name="Connection809" type="1" refreshedVersion="0" background="1">
    <dbPr connection="DRIVER={Microsoft ODBC for Oracle};UID=TATADB;pwd=TATADB9$;SERVER=MPLUSLIV;"/>
  </connection>
  <connection id="3995" xr16:uid="{7DDE23E7-452D-4BCF-99E5-D0728F348A86}" name="Connection81" type="1" refreshedVersion="0" background="1">
    <dbPr connection="DRIVER={Microsoft ODBC for Oracle};UID=TATADB;pwd=TATADB9$;SERVER=MPLUSLIV;"/>
  </connection>
  <connection id="3996" xr16:uid="{F09E291A-C67E-4EB7-BFA4-6D84640E64DF}" name="Connection810" type="1" refreshedVersion="0" background="1">
    <dbPr connection="DRIVER={Microsoft ODBC for Oracle};UID=TATADB;pwd=TATADB9$;SERVER=MPLUSLIV;"/>
  </connection>
  <connection id="3997" xr16:uid="{4D327091-8B37-4C70-AFA0-1B31D3BF7B13}" name="Connection811" type="1" refreshedVersion="0" background="1">
    <dbPr connection="DRIVER={Microsoft ODBC for Oracle};UID=TATADB;pwd=TATADB9$;SERVER=MPLUSLIV;"/>
  </connection>
  <connection id="3998" xr16:uid="{98439BC5-F575-4CC0-A77B-339715EC1E14}" name="Connection812" type="1" refreshedVersion="0" background="1">
    <dbPr connection="DRIVER={Microsoft ODBC for Oracle};UID=TATADB;pwd=TATADB9$;SERVER=MPLUSLIV;"/>
  </connection>
  <connection id="3999" xr16:uid="{A6BEA9BF-C071-4DF0-AE6B-24618A8D7A3F}" name="Connection813" type="1" refreshedVersion="0" background="1">
    <dbPr connection="DRIVER={Microsoft ODBC for Oracle};UID=TATADB;pwd=TATADB9$;SERVER=MPLUSLIV;"/>
  </connection>
  <connection id="4000" xr16:uid="{982CFEE7-7780-4AA2-834F-7C72AE932CAA}" name="Connection814" type="1" refreshedVersion="0" background="1">
    <dbPr connection="DRIVER={Microsoft ODBC for Oracle};UID=TATADB;pwd=TATADB9$;SERVER=MPLUSLIV;"/>
  </connection>
  <connection id="4001" xr16:uid="{48CB7962-14CC-40BA-91DF-04CA1CA22AA9}" name="Connection815" type="1" refreshedVersion="0" background="1">
    <dbPr connection="DRIVER={Microsoft ODBC for Oracle};UID=TATADB;pwd=TATADB9$;SERVER=MPLUSLIV;"/>
  </connection>
  <connection id="4002" xr16:uid="{B2B04412-49D8-4BA0-8FBE-298BAB096C28}" name="Connection816" type="1" refreshedVersion="0" background="1">
    <dbPr connection="DRIVER={Microsoft ODBC for Oracle};UID=TATADB;pwd=TATADB9$;SERVER=MPLUSLIV;"/>
  </connection>
  <connection id="4003" xr16:uid="{BAFB11E6-3A0D-4A5F-AC99-17B69B496DB4}" name="Connection817" type="1" refreshedVersion="0" background="1">
    <dbPr connection="DRIVER={Microsoft ODBC for Oracle};UID=TATADB;pwd=TATADB9$;SERVER=MPLUSLIV;"/>
  </connection>
  <connection id="4004" xr16:uid="{40B2F55A-2CAE-4FD7-9BB1-D18A37C8B710}" name="Connection818" type="1" refreshedVersion="0" background="1">
    <dbPr connection="DRIVER={Microsoft ODBC for Oracle};UID=TATADB;pwd=TATADB9$;SERVER=MPLUSLIV;"/>
  </connection>
  <connection id="4005" xr16:uid="{9B6F721A-0B0D-4023-B8A4-84FDB10BF7A0}" name="Connection819" type="1" refreshedVersion="0" background="1">
    <dbPr connection="DRIVER={Microsoft ODBC for Oracle};UID=TATADB;pwd=TATADB9$;SERVER=MPLUSLIV;"/>
  </connection>
  <connection id="4006" xr16:uid="{8FAED6BC-25F9-4803-A228-E2793131651F}" name="Connection82" type="1" refreshedVersion="0" background="1">
    <dbPr connection="DRIVER={Microsoft ODBC for Oracle};UID=TATADB;pwd=TATADB9$;SERVER=MPLUSLIV;"/>
  </connection>
  <connection id="4007" xr16:uid="{D757511E-8894-4557-A58F-7E0746DF4D2E}" name="Connection820" type="1" refreshedVersion="0" background="1">
    <dbPr connection="DRIVER={Microsoft ODBC for Oracle};UID=TATADB;pwd=TATADB9$;SERVER=MPLUSLIV;"/>
  </connection>
  <connection id="4008" xr16:uid="{BAA4200C-24D0-454D-B2DA-A6BFFDB56E23}" name="Connection821" type="1" refreshedVersion="0" background="1">
    <dbPr connection="DRIVER={Microsoft ODBC for Oracle};UID=TATADB;pwd=TATADB9$;SERVER=MPLUSLIV;"/>
  </connection>
  <connection id="4009" xr16:uid="{1C0C64B1-A18F-489B-8F3B-6AA4158612E6}" name="Connection822" type="1" refreshedVersion="0" background="1">
    <dbPr connection="DRIVER={Microsoft ODBC for Oracle};UID=TATADB;pwd=TATADB9$;SERVER=MPLUSLIV;"/>
  </connection>
  <connection id="4010" xr16:uid="{9D528474-A02A-440C-ACA4-8BEA7D68C3DD}" name="Connection823" type="1" refreshedVersion="0" background="1">
    <dbPr connection="DRIVER={Microsoft ODBC for Oracle};UID=TATADB;pwd=TATADB9$;SERVER=MPLUSLIV;"/>
  </connection>
  <connection id="4011" xr16:uid="{6450316C-ACF6-4EFC-AD84-6F6426716E75}" name="Connection824" type="1" refreshedVersion="0" background="1">
    <dbPr connection="DRIVER={Microsoft ODBC for Oracle};UID=TATADB;pwd=TATADB9$;SERVER=MPLUSLIV;"/>
  </connection>
  <connection id="4012" xr16:uid="{6A612575-661E-4DD3-BB42-CE4839793B5A}" name="Connection825" type="1" refreshedVersion="0" background="1">
    <dbPr connection="DRIVER={Microsoft ODBC for Oracle};UID=TATADB;pwd=TATADB9$;SERVER=MPLUSLIV;"/>
  </connection>
  <connection id="4013" xr16:uid="{723F3C9B-12C9-4980-A605-E182FA4BFD4D}" name="Connection826" type="1" refreshedVersion="0" background="1">
    <dbPr connection="DRIVER={Microsoft ODBC for Oracle};UID=TATADB;pwd=TATADB9$;SERVER=MPLUSLIV;"/>
  </connection>
  <connection id="4014" xr16:uid="{F8B3BFC8-9FF0-4B41-A9CC-03BAE56F4DB8}" name="Connection827" type="1" refreshedVersion="0" background="1">
    <dbPr connection="DRIVER={Microsoft ODBC for Oracle};UID=TATADB;pwd=TATADB9$;SERVER=MPLUSLIV;"/>
  </connection>
  <connection id="4015" xr16:uid="{905AA9C4-C918-4316-A254-F9746C9C8242}" name="Connection828" type="1" refreshedVersion="0" background="1">
    <dbPr connection="DRIVER={Microsoft ODBC for Oracle};UID=TATADB;pwd=TATADB9$;SERVER=MPLUSLIV;"/>
  </connection>
  <connection id="4016" xr16:uid="{302EE927-F38E-4570-8B15-8F65E7AE44A3}" name="Connection829" type="1" refreshedVersion="0" background="1">
    <dbPr connection="DRIVER={Microsoft ODBC for Oracle};UID=TATADB;pwd=TATADB9$;SERVER=MPLUSLIV;"/>
  </connection>
  <connection id="4017" xr16:uid="{5B307751-ACB7-4609-B977-804CE62A1FC3}" name="Connection83" type="1" refreshedVersion="0" background="1">
    <dbPr connection="DRIVER={Microsoft ODBC for Oracle};UID=TATADB;pwd=TATADB9$;SERVER=MPLUSLIV;"/>
  </connection>
  <connection id="4018" xr16:uid="{EE524D78-57F7-43B7-85D0-4E37D8F24CEB}" name="Connection830" type="1" refreshedVersion="0" background="1">
    <dbPr connection="DRIVER={Microsoft ODBC for Oracle};UID=TATADB;pwd=TATADB9$;SERVER=MPLUSLIV;"/>
  </connection>
  <connection id="4019" xr16:uid="{1C0E7AA1-0EB6-4EFA-A88B-C820A7DD1ED3}" name="Connection831" type="1" refreshedVersion="0" background="1">
    <dbPr connection="DRIVER={Microsoft ODBC for Oracle};UID=TATADB;pwd=TATADB9$;SERVER=MPLUSLIV;"/>
  </connection>
  <connection id="4020" xr16:uid="{8383707F-F3BD-43D5-B12B-153348D9DC9D}" name="Connection832" type="1" refreshedVersion="0" background="1">
    <dbPr connection="DRIVER={Microsoft ODBC for Oracle};UID=TATADB;pwd=TATADB9$;SERVER=MPLUSLIV;"/>
  </connection>
  <connection id="4021" xr16:uid="{98A88388-3762-4746-9FFC-7BB7C943E673}" name="Connection833" type="1" refreshedVersion="0" background="1">
    <dbPr connection="DRIVER={Microsoft ODBC for Oracle};UID=TATADB;pwd=TATADB9$;SERVER=MPLUSLIV;"/>
  </connection>
  <connection id="4022" xr16:uid="{F96B7920-B1AB-4F8E-B2DB-D2B6933E8FF4}" name="Connection834" type="1" refreshedVersion="0" background="1">
    <dbPr connection="DRIVER={Microsoft ODBC for Oracle};UID=TATADB;pwd=TATADB9$;SERVER=MPLUSLIV;"/>
  </connection>
  <connection id="4023" xr16:uid="{DEC02F34-BBAE-4927-A85D-88EECF48F68A}" name="Connection835" type="1" refreshedVersion="0" background="1">
    <dbPr connection="DRIVER={Microsoft ODBC for Oracle};UID=TATADB;pwd=TATADB9$;SERVER=MPLUSLIV;"/>
  </connection>
  <connection id="4024" xr16:uid="{D103218D-408B-4ECE-8299-DB9C564092EA}" name="Connection836" type="1" refreshedVersion="0" background="1">
    <dbPr connection="DRIVER={Microsoft ODBC for Oracle};UID=TATADB;pwd=TATADB9$;SERVER=MPLUSLIV;"/>
  </connection>
  <connection id="4025" xr16:uid="{0040085B-0FEF-4D6C-B83B-E7768A920C4D}" name="Connection837" type="1" refreshedVersion="0" background="1">
    <dbPr connection="DRIVER={Microsoft ODBC for Oracle};UID=TATADB;pwd=TATADB9$;SERVER=MPLUSLIV;"/>
  </connection>
  <connection id="4026" xr16:uid="{B0A2F387-DA4F-416A-8D25-0F95467BD38E}" name="Connection838" type="1" refreshedVersion="0" background="1">
    <dbPr connection="DRIVER={Microsoft ODBC for Oracle};UID=TATADB;pwd=TATADB9$;SERVER=MPLUSLIV;"/>
  </connection>
  <connection id="4027" xr16:uid="{C1B2E427-7C58-45F7-8EE3-916A0867AF87}" name="Connection839" type="1" refreshedVersion="0" background="1">
    <dbPr connection="DRIVER={Microsoft ODBC for Oracle};UID=TATADB;pwd=TATADB9$;SERVER=MPLUSLIV;"/>
  </connection>
  <connection id="4028" xr16:uid="{9EBD4892-5431-42CD-9B46-7591513E1099}" name="Connection84" type="1" refreshedVersion="0" background="1">
    <dbPr connection="DRIVER={Microsoft ODBC for Oracle};UID=TATADB;pwd=TATADB9$;SERVER=MPLUSLIV;"/>
  </connection>
  <connection id="4029" xr16:uid="{8342D2E7-899B-4201-8331-DC785A5DF07C}" name="Connection840" type="1" refreshedVersion="0" background="1">
    <dbPr connection="DRIVER={Microsoft ODBC for Oracle};UID=TATADB;pwd=TATADB9$;SERVER=MPLUSLIV;"/>
  </connection>
  <connection id="4030" xr16:uid="{4D5E85D0-D774-4CFA-85FE-0F940B3CD7AC}" name="Connection841" type="1" refreshedVersion="0" background="1">
    <dbPr connection="DRIVER={Microsoft ODBC for Oracle};UID=TATADB;pwd=TATADB9$;SERVER=MPLUSLIV;"/>
  </connection>
  <connection id="4031" xr16:uid="{25604091-172D-40FB-BA28-16381BA6612C}" name="Connection842" type="1" refreshedVersion="0" background="1">
    <dbPr connection="DRIVER={Microsoft ODBC for Oracle};UID=TATADB;pwd=TATADB9$;SERVER=MPLUSLIV;"/>
  </connection>
  <connection id="4032" xr16:uid="{5C07CDD4-D0D2-4675-8BEE-129046E9299A}" name="Connection843" type="1" refreshedVersion="0" background="1">
    <dbPr connection="DRIVER={Microsoft ODBC for Oracle};UID=TATADB;pwd=TATADB9$;SERVER=MPLUSLIV;"/>
  </connection>
  <connection id="4033" xr16:uid="{4605310A-82F8-4631-A22D-B52116A1BB38}" name="Connection844" type="1" refreshedVersion="0" background="1">
    <dbPr connection="DRIVER={Microsoft ODBC for Oracle};UID=TATADB;pwd=TATADB9$;SERVER=MPLUSLIV;"/>
  </connection>
  <connection id="4034" xr16:uid="{3443884E-A50A-43C3-AE96-B3378E9D5281}" name="Connection845" type="1" refreshedVersion="0" background="1">
    <dbPr connection="DRIVER={Microsoft ODBC for Oracle};UID=TATADB;pwd=TATADB9$;SERVER=MPLUSLIV;"/>
  </connection>
  <connection id="4035" xr16:uid="{9E8FA0AD-6A17-4654-869C-C5616CEC1A66}" name="Connection846" type="1" refreshedVersion="0" background="1">
    <dbPr connection="DRIVER={Microsoft ODBC for Oracle};UID=TATADB;pwd=TATADB9$;SERVER=MPLUSLIV;"/>
  </connection>
  <connection id="4036" xr16:uid="{405B7EB7-28AD-4630-8FE1-0EFEF1A53D05}" name="Connection847" type="1" refreshedVersion="0" background="1">
    <dbPr connection="DRIVER={Microsoft ODBC for Oracle};UID=TATADB;pwd=TATADB9$;SERVER=MPLUSLIV;"/>
  </connection>
  <connection id="4037" xr16:uid="{8FAED0DB-FB54-44D4-A1BF-32B67C5031DE}" name="Connection848" type="1" refreshedVersion="0" background="1">
    <dbPr connection="DRIVER={Microsoft ODBC for Oracle};UID=TATADB;pwd=TATADB9$;SERVER=MPLUSLIV;"/>
  </connection>
  <connection id="4038" xr16:uid="{D1D2C783-8053-4F86-A052-B586E8FD8388}" name="Connection849" type="1" refreshedVersion="0" background="1">
    <dbPr connection="DRIVER={Microsoft ODBC for Oracle};UID=TATADB;pwd=TATADB9$;SERVER=MPLUSLIV;"/>
  </connection>
  <connection id="4039" xr16:uid="{4C824F8E-B5AE-471C-9702-F4F5970AD935}" name="Connection85" type="1" refreshedVersion="0" background="1">
    <dbPr connection="DRIVER={Microsoft ODBC for Oracle};UID=TATADB;pwd=TATADB9$;SERVER=MPLUSLIV;"/>
  </connection>
  <connection id="4040" xr16:uid="{9FD8184B-73C3-4082-9CD4-05942F75FD70}" name="Connection850" type="1" refreshedVersion="0" background="1">
    <dbPr connection="DRIVER={Microsoft ODBC for Oracle};UID=TATADB;pwd=TATADB9$;SERVER=MPLUSLIV;"/>
  </connection>
  <connection id="4041" xr16:uid="{E1D47F6E-C995-4840-A45C-B48466B1AD02}" name="Connection851" type="1" refreshedVersion="0" background="1">
    <dbPr connection="DRIVER={Microsoft ODBC for Oracle};UID=TATADB;pwd=TATADB9$;SERVER=MPLUSLIV;"/>
  </connection>
  <connection id="4042" xr16:uid="{340F3F95-6349-4700-9A0F-D9727791C30D}" name="Connection852" type="1" refreshedVersion="0" background="1">
    <dbPr connection="DRIVER={Microsoft ODBC for Oracle};UID=TATADB;pwd=TATADB9$;SERVER=MPLUSLIV;"/>
  </connection>
  <connection id="4043" xr16:uid="{D16803C5-EA12-4251-84E9-A37C53FAE2BD}" name="Connection853" type="1" refreshedVersion="0" background="1">
    <dbPr connection="DRIVER={Microsoft ODBC for Oracle};UID=TATADB;pwd=TATADB9$;SERVER=MPLUSLIV;"/>
  </connection>
  <connection id="4044" xr16:uid="{706F785B-9045-413D-9ACA-800802EC2C71}" name="Connection854" type="1" refreshedVersion="0" background="1">
    <dbPr connection="DRIVER={Microsoft ODBC for Oracle};UID=TATADB;pwd=TATADB9$;SERVER=MPLUSLIV;"/>
  </connection>
  <connection id="4045" xr16:uid="{E82ED90F-D236-41D3-B472-89B334220CBA}" name="Connection855" type="1" refreshedVersion="0" background="1">
    <dbPr connection="DRIVER={Microsoft ODBC for Oracle};UID=TATADB;pwd=TATADB9$;SERVER=MPLUSLIV;"/>
  </connection>
  <connection id="4046" xr16:uid="{0E0BE91C-8CC5-4CD6-990B-862EEDF31DD4}" name="Connection856" type="1" refreshedVersion="0" background="1">
    <dbPr connection="DRIVER={Microsoft ODBC for Oracle};UID=TATADB;pwd=TATADB9$;SERVER=MPLUSLIV;"/>
  </connection>
  <connection id="4047" xr16:uid="{7A5F5A42-02C8-4B1B-A316-F7055B1957CC}" name="Connection857" type="1" refreshedVersion="0" background="1">
    <dbPr connection="DRIVER={Microsoft ODBC for Oracle};UID=TATADB;pwd=TATADB9$;SERVER=MPLUSLIV;"/>
  </connection>
  <connection id="4048" xr16:uid="{7894C215-9BC1-4734-A2B1-72B3427C00F3}" name="Connection858" type="1" refreshedVersion="0" background="1">
    <dbPr connection="DRIVER={Microsoft ODBC for Oracle};UID=TATADB;pwd=TATADB9$;SERVER=MPLUSLIV;"/>
  </connection>
  <connection id="4049" xr16:uid="{B0534DF9-EA3D-4B88-A947-C9F156DF332B}" name="Connection859" type="1" refreshedVersion="0" background="1">
    <dbPr connection="DRIVER={Microsoft ODBC for Oracle};UID=TATADB;pwd=TATADB9$;SERVER=MPLUSLIV;"/>
  </connection>
  <connection id="4050" xr16:uid="{209CF4B0-33AC-498F-A8AD-1B193A1F15C8}" name="Connection86" type="1" refreshedVersion="0" background="1">
    <dbPr connection="DRIVER={Microsoft ODBC for Oracle};UID=TATADB;pwd=TATADB9$;SERVER=MPLUSLIV;"/>
  </connection>
  <connection id="4051" xr16:uid="{2305D107-8E8A-4214-8604-FC071F17D710}" name="Connection860" type="1" refreshedVersion="0" background="1">
    <dbPr connection="DRIVER={Microsoft ODBC for Oracle};UID=TATADB;pwd=TATADB9$;SERVER=MPLUSLIV;"/>
  </connection>
  <connection id="4052" xr16:uid="{E061A9F1-F841-43EF-B81F-178918348B81}" name="Connection861" type="1" refreshedVersion="0" background="1">
    <dbPr connection="DRIVER={Microsoft ODBC for Oracle};UID=TATADB;pwd=TATADB9$;SERVER=MPLUSLIV;"/>
  </connection>
  <connection id="4053" xr16:uid="{3F6C9391-D109-4260-8C90-0525D45FF449}" name="Connection862" type="1" refreshedVersion="0" background="1">
    <dbPr connection="DRIVER={Microsoft ODBC for Oracle};UID=TATADB;pwd=TATADB9$;SERVER=MPLUSLIV;"/>
  </connection>
  <connection id="4054" xr16:uid="{FD412DCB-5E97-4AC6-BB61-86FC905FE639}" name="Connection863" type="1" refreshedVersion="0" background="1">
    <dbPr connection="DRIVER={Microsoft ODBC for Oracle};UID=TATADB;pwd=TATADB9$;SERVER=MPLUSLIV;"/>
  </connection>
  <connection id="4055" xr16:uid="{0644AD98-2974-4B61-91E8-28793942B475}" name="Connection864" type="1" refreshedVersion="0" background="1">
    <dbPr connection="DRIVER={Microsoft ODBC for Oracle};UID=TATADB;pwd=TATADB9$;SERVER=MPLUSLIV;"/>
  </connection>
  <connection id="4056" xr16:uid="{9A027B3D-533F-46A3-8D66-DE084FB11CF1}" name="Connection865" type="1" refreshedVersion="0" background="1">
    <dbPr connection="DRIVER={Microsoft ODBC for Oracle};UID=TATADB;pwd=TATADB9$;SERVER=MPLUSLIV;"/>
  </connection>
  <connection id="4057" xr16:uid="{8098B545-27EA-4691-BFA2-823039CA89D8}" name="Connection866" type="1" refreshedVersion="0" background="1">
    <dbPr connection="DRIVER={Microsoft ODBC for Oracle};UID=TATADB;pwd=TATADB9$;SERVER=MPLUSLIV;"/>
  </connection>
  <connection id="4058" xr16:uid="{6FED79E5-0C8A-4859-A67C-8F1CBB521EBC}" name="Connection867" type="1" refreshedVersion="0" background="1">
    <dbPr connection="DRIVER={Microsoft ODBC for Oracle};UID=TATADB;pwd=TATADB9$;SERVER=MPLUSLIV;"/>
  </connection>
  <connection id="4059" xr16:uid="{3D5473D8-0854-4E0C-9CB0-711B64F4A8EA}" name="Connection868" type="1" refreshedVersion="0" background="1">
    <dbPr connection="DRIVER={Microsoft ODBC for Oracle};UID=TATADB;pwd=TATADB9$;SERVER=MPLUSLIV;"/>
  </connection>
  <connection id="4060" xr16:uid="{61CC9B94-3E90-4F10-94DA-641590E81718}" name="Connection869" type="1" refreshedVersion="0" background="1">
    <dbPr connection="DRIVER={Microsoft ODBC for Oracle};UID=TATADB;pwd=TATADB9$;SERVER=MPLUSLIV;"/>
  </connection>
  <connection id="4061" xr16:uid="{E9FD2F21-C7B0-4713-8A6D-3370E7D7BB76}" name="Connection87" type="1" refreshedVersion="0" background="1">
    <dbPr connection="DRIVER={Microsoft ODBC for Oracle};UID=TATADB;pwd=TATADB9$;SERVER=MPLUSLIV;"/>
  </connection>
  <connection id="4062" xr16:uid="{37C78573-1FF9-450D-A6E9-889AC72DE815}" name="Connection870" type="1" refreshedVersion="0" background="1">
    <dbPr connection="DRIVER={Microsoft ODBC for Oracle};UID=TATADB;pwd=TATADB9$;SERVER=MPLUSLIV;"/>
  </connection>
  <connection id="4063" xr16:uid="{9D87D26D-7AFC-4495-BFD0-62B188746873}" name="Connection871" type="1" refreshedVersion="0" background="1">
    <dbPr connection="DRIVER={Microsoft ODBC for Oracle};UID=TATADB;pwd=TATADB9$;SERVER=MPLUSLIV;"/>
  </connection>
  <connection id="4064" xr16:uid="{44334432-FC74-4CAC-A199-7CE2040F31FA}" name="Connection872" type="1" refreshedVersion="0" background="1">
    <dbPr connection="DRIVER={Microsoft ODBC for Oracle};UID=TATADB;pwd=TATADB9$;SERVER=MPLUSLIV;"/>
  </connection>
  <connection id="4065" xr16:uid="{A1BB0633-20C8-4AEC-B8E8-347471E7108C}" name="Connection873" type="1" refreshedVersion="0" background="1">
    <dbPr connection="DRIVER={Microsoft ODBC for Oracle};UID=TATADB;pwd=TATADB9$;SERVER=MPLUSLIV;"/>
  </connection>
  <connection id="4066" xr16:uid="{E6865695-5238-41B7-92A5-F138CE3256AD}" name="Connection874" type="1" refreshedVersion="0" background="1">
    <dbPr connection="DRIVER={Microsoft ODBC for Oracle};UID=TATADB;pwd=TATADB9$;SERVER=MPLUSLIV;"/>
  </connection>
  <connection id="4067" xr16:uid="{B59A7D57-B1F9-41E8-A3D3-3309A922AF4F}" name="Connection875" type="1" refreshedVersion="0" background="1">
    <dbPr connection="DRIVER={Microsoft ODBC for Oracle};UID=TATADB;pwd=TATADB9$;SERVER=MPLUSLIV;"/>
  </connection>
  <connection id="4068" xr16:uid="{916D884E-71D0-42F0-82D3-99BCE37ABAD2}" name="Connection876" type="1" refreshedVersion="0" background="1">
    <dbPr connection="DRIVER={Microsoft ODBC for Oracle};UID=TATADB;pwd=TATADB9$;SERVER=MPLUSLIV;"/>
  </connection>
  <connection id="4069" xr16:uid="{83927C51-71EE-416E-AA19-7946387173A7}" name="Connection877" type="1" refreshedVersion="0" background="1">
    <dbPr connection="DRIVER={Microsoft ODBC for Oracle};UID=TATADB;pwd=TATADB9$;SERVER=MPLUSLIV;"/>
  </connection>
  <connection id="4070" xr16:uid="{BB2606B3-8FA8-46A7-81E5-2F1C75EEA540}" name="Connection878" type="1" refreshedVersion="0" background="1">
    <dbPr connection="DRIVER={Microsoft ODBC for Oracle};UID=TATADB;pwd=TATADB9$;SERVER=MPLUSLIV;"/>
  </connection>
  <connection id="4071" xr16:uid="{D8FDDB54-18C3-4A9C-8420-8FC8B7327FFA}" name="Connection879" type="1" refreshedVersion="0" background="1">
    <dbPr connection="DRIVER={Microsoft ODBC for Oracle};UID=TATADB;pwd=TATADB9$;SERVER=MPLUSLIV;"/>
  </connection>
  <connection id="4072" xr16:uid="{FF33C576-BB50-4EA8-9E4B-275A8B65730E}" name="Connection88" type="1" refreshedVersion="0" background="1">
    <dbPr connection="DRIVER={Microsoft ODBC for Oracle};UID=TATADB;pwd=TATADB9$;SERVER=MPLUSLIV;"/>
  </connection>
  <connection id="4073" xr16:uid="{143BADFE-3C5E-4474-AAB1-B11A872DAC29}" name="Connection880" type="1" refreshedVersion="0" background="1">
    <dbPr connection="DRIVER={Microsoft ODBC for Oracle};UID=TATADB;pwd=TATADB9$;SERVER=MPLUSLIV;"/>
  </connection>
  <connection id="4074" xr16:uid="{A687C79D-D81F-4BF4-A54B-0BBB1B8F64BB}" name="Connection881" type="1" refreshedVersion="0" background="1">
    <dbPr connection="DRIVER={Microsoft ODBC for Oracle};UID=TATADB;pwd=TATADB9$;SERVER=MPLUSLIV;"/>
  </connection>
  <connection id="4075" xr16:uid="{AFF0726A-9632-4353-976A-B10C12A0BA6C}" name="Connection882" type="1" refreshedVersion="0" background="1">
    <dbPr connection="DRIVER={Microsoft ODBC for Oracle};UID=TATADB;pwd=TATADB9$;SERVER=MPLUSLIV;"/>
  </connection>
  <connection id="4076" xr16:uid="{624D2642-8364-4FEC-955F-5FA5173A7753}" name="Connection883" type="1" refreshedVersion="0" background="1">
    <dbPr connection="DRIVER={Microsoft ODBC for Oracle};UID=TATADB;pwd=TATADB9$;SERVER=MPLUSLIV;"/>
  </connection>
  <connection id="4077" xr16:uid="{86BC73F9-29EA-457D-A7ED-EFC87FD5E530}" name="Connection884" type="1" refreshedVersion="0" background="1">
    <dbPr connection="DRIVER={Microsoft ODBC for Oracle};UID=TATADB;pwd=TATADB9$;SERVER=MPLUSLIV;"/>
  </connection>
  <connection id="4078" xr16:uid="{ADE1205E-3490-4759-B3DE-558454A30B85}" name="Connection885" type="1" refreshedVersion="0" background="1">
    <dbPr connection="DRIVER={Microsoft ODBC for Oracle};UID=TATADB;pwd=TATADB9$;SERVER=MPLUSLIV;"/>
  </connection>
  <connection id="4079" xr16:uid="{F7A325CD-DC7D-4410-9DCA-1381B9BFC6AE}" name="Connection886" type="1" refreshedVersion="0" background="1">
    <dbPr connection="DRIVER={Microsoft ODBC for Oracle};UID=TATADB;pwd=TATADB9$;SERVER=MPLUSLIV;"/>
  </connection>
  <connection id="4080" xr16:uid="{31C22AC1-6014-4F61-92E1-14A3D6E69203}" name="Connection887" type="1" refreshedVersion="0" background="1">
    <dbPr connection="DRIVER={Microsoft ODBC for Oracle};UID=TATADB;pwd=TATADB9$;SERVER=MPLUSLIV;"/>
  </connection>
  <connection id="4081" xr16:uid="{1363F1A1-36DC-499B-98B2-DA5197C34470}" name="Connection888" type="1" refreshedVersion="0" background="1">
    <dbPr connection="DRIVER={Microsoft ODBC for Oracle};UID=TATADB;pwd=TATADB9$;SERVER=MPLUSLIV;"/>
  </connection>
  <connection id="4082" xr16:uid="{9842A378-87A7-4A7B-A228-09505E42F2F8}" name="Connection889" type="1" refreshedVersion="0" background="1">
    <dbPr connection="DRIVER={Microsoft ODBC for Oracle};UID=TATADB;pwd=TATADB9$;SERVER=MPLUSLIV;"/>
  </connection>
  <connection id="4083" xr16:uid="{2E697D9F-C4AD-4648-BACC-3515B9B346FD}" name="Connection89" type="1" refreshedVersion="0" background="1">
    <dbPr connection="DRIVER={Microsoft ODBC for Oracle};UID=TATADB;pwd=TATADB9$;SERVER=MPLUSLIV;"/>
  </connection>
  <connection id="4084" xr16:uid="{87649DE1-3443-4D8A-9D33-A6CC75825BBA}" name="Connection890" type="1" refreshedVersion="0" background="1">
    <dbPr connection="DRIVER={Microsoft ODBC for Oracle};UID=TATADB;pwd=TATADB9$;SERVER=MPLUSLIV;"/>
  </connection>
  <connection id="4085" xr16:uid="{6FFEA2EB-FFB3-4D42-99D4-EFEB030A0026}" name="Connection891" type="1" refreshedVersion="0" background="1">
    <dbPr connection="DRIVER={Microsoft ODBC for Oracle};UID=TATADB;pwd=TATADB9$;SERVER=MPLUSLIV;"/>
  </connection>
  <connection id="4086" xr16:uid="{B912D21D-87D4-4046-B13E-E8919AE65389}" name="Connection892" type="1" refreshedVersion="0" background="1">
    <dbPr connection="DRIVER={Microsoft ODBC for Oracle};UID=TATADB;pwd=TATADB9$;SERVER=MPLUSLIV;"/>
  </connection>
  <connection id="4087" xr16:uid="{A2D106DB-6694-48F1-AA12-BF6DDEFFED5F}" name="Connection893" type="1" refreshedVersion="0" background="1">
    <dbPr connection="DRIVER={Microsoft ODBC for Oracle};UID=TATADB;pwd=TATADB9$;SERVER=MPLUSLIV;"/>
  </connection>
  <connection id="4088" xr16:uid="{08404F19-02A1-4189-8910-4FC3B06CF8B7}" name="Connection894" type="1" refreshedVersion="0" background="1">
    <dbPr connection="DRIVER={Microsoft ODBC for Oracle};UID=TATADB;pwd=TATADB9$;SERVER=MPLUSLIV;"/>
  </connection>
  <connection id="4089" xr16:uid="{B76DC611-2711-4DF2-901C-B2131531D3B4}" name="Connection895" type="1" refreshedVersion="0" background="1">
    <dbPr connection="DRIVER={Microsoft ODBC for Oracle};UID=TATADB;pwd=TATADB9$;SERVER=MPLUSLIV;"/>
  </connection>
  <connection id="4090" xr16:uid="{4D1831BB-9911-4A8B-ABC7-547BD7F94F39}" name="Connection896" type="1" refreshedVersion="0" background="1">
    <dbPr connection="DRIVER={Microsoft ODBC for Oracle};UID=TATADB;pwd=TATADB9$;SERVER=MPLUSLIV;"/>
  </connection>
  <connection id="4091" xr16:uid="{889E1F90-AB2B-4196-87D5-2B4C904A2B60}" name="Connection897" type="1" refreshedVersion="0" background="1">
    <dbPr connection="DRIVER={Microsoft ODBC for Oracle};UID=TATADB;pwd=TATADB9$;SERVER=MPLUSLIV;"/>
  </connection>
  <connection id="4092" xr16:uid="{02C03B6C-9705-4A8E-8421-203AA917D92A}" name="Connection898" type="1" refreshedVersion="0" background="1">
    <dbPr connection="DRIVER={Microsoft ODBC for Oracle};UID=TATADB;pwd=TATADB9$;SERVER=MPLUSLIV;"/>
  </connection>
  <connection id="4093" xr16:uid="{576DAFF5-D983-4985-A066-45F7258C5332}" name="Connection899" type="1" refreshedVersion="0" background="1">
    <dbPr connection="DRIVER={Microsoft ODBC for Oracle};UID=TATADB;pwd=TATADB9$;SERVER=MPLUSLIV;"/>
  </connection>
  <connection id="4094" xr16:uid="{672568E6-E328-458D-81AB-CBE856624C58}" name="Connection9" type="1" refreshedVersion="0" background="1">
    <dbPr connection="DRIVER={Microsoft ODBC for Oracle};UID=TATADB;pwd=TATADB9$;SERVER=MPLUSLIV;"/>
  </connection>
  <connection id="4095" xr16:uid="{71944EDD-BAE9-4A6C-90B4-6D86E122642D}" name="Connection90" type="1" refreshedVersion="0" background="1">
    <dbPr connection="DRIVER={Microsoft ODBC for Oracle};UID=TATADB;pwd=TATADB9$;SERVER=MPLUSLIV;"/>
  </connection>
  <connection id="4096" xr16:uid="{8736D7E7-70A5-4C3B-A975-B9FE4854F4A0}" name="Connection900" type="1" refreshedVersion="0" background="1">
    <dbPr connection="DRIVER={Microsoft ODBC for Oracle};UID=TATADB;pwd=TATADB9$;SERVER=MPLUSLIV;"/>
  </connection>
  <connection id="4097" xr16:uid="{0C3C1712-0B42-4541-951D-FC71EBD9BB61}" name="Connection901" type="1" refreshedVersion="0" background="1">
    <dbPr connection="DRIVER={Microsoft ODBC for Oracle};UID=TATADB;pwd=TATADB9$;SERVER=MPLUSLIV;"/>
  </connection>
  <connection id="4098" xr16:uid="{84588CBE-5F7F-42D0-B7CB-205391AD27CD}" name="Connection902" type="1" refreshedVersion="0" background="1">
    <dbPr connection="DRIVER={Microsoft ODBC for Oracle};UID=TATADB;pwd=TATADB9$;SERVER=MPLUSLIV;"/>
  </connection>
  <connection id="4099" xr16:uid="{B4629C50-CA30-4CBA-8372-A2D06771D189}" name="Connection903" type="1" refreshedVersion="0" background="1">
    <dbPr connection="DRIVER={Microsoft ODBC for Oracle};UID=TATADB;pwd=TATADB9$;SERVER=MPLUSLIV;"/>
  </connection>
  <connection id="4100" xr16:uid="{AEDF8BE4-6C10-4EF5-BBD4-45BB20B5506D}" name="Connection904" type="1" refreshedVersion="0" background="1">
    <dbPr connection="DRIVER={Microsoft ODBC for Oracle};UID=TATADB;pwd=TATADB9$;SERVER=MPLUSLIV;"/>
  </connection>
  <connection id="4101" xr16:uid="{B0332EED-4190-4DE1-8E97-3A842D618818}" name="Connection905" type="1" refreshedVersion="0" background="1">
    <dbPr connection="DRIVER={Microsoft ODBC for Oracle};UID=TATADB;pwd=TATADB9$;SERVER=MPLUSLIV;"/>
  </connection>
  <connection id="4102" xr16:uid="{773BA07B-9B13-4812-AD4E-9E18CBDAB0D4}" name="Connection906" type="1" refreshedVersion="0" background="1">
    <dbPr connection="DRIVER={Microsoft ODBC for Oracle};UID=TATADB;pwd=TATADB9$;SERVER=MPLUSLIV;"/>
  </connection>
  <connection id="4103" xr16:uid="{8A683AA1-C157-4072-B924-C67FBB6B3026}" name="Connection907" type="1" refreshedVersion="0" background="1">
    <dbPr connection="DRIVER={Microsoft ODBC for Oracle};UID=TATADB;pwd=TATADB9$;SERVER=MPLUSLIV;"/>
  </connection>
  <connection id="4104" xr16:uid="{7AD8F37D-0195-480A-843D-2491E45A7CB5}" name="Connection908" type="1" refreshedVersion="0" background="1">
    <dbPr connection="DRIVER={Microsoft ODBC for Oracle};UID=TATADB;pwd=TATADB9$;SERVER=MPLUSLIV;"/>
  </connection>
  <connection id="4105" xr16:uid="{2B0C1F20-25D2-4FB4-9A34-E72DF06FA87D}" name="Connection909" type="1" refreshedVersion="0" background="1">
    <dbPr connection="DRIVER={Microsoft ODBC for Oracle};UID=TATADB;pwd=TATADB9$;SERVER=MPLUSLIV;"/>
  </connection>
  <connection id="4106" xr16:uid="{F65C3CA2-3691-49D0-A288-BD3792187254}" name="Connection91" type="1" refreshedVersion="0" background="1">
    <dbPr connection="DRIVER={Microsoft ODBC for Oracle};UID=TATADB;pwd=TATADB9$;SERVER=MPLUSLIV;"/>
  </connection>
  <connection id="4107" xr16:uid="{9253A515-0F3D-4F50-8E84-F22177A0AA75}" name="Connection910" type="1" refreshedVersion="0" background="1">
    <dbPr connection="DRIVER={Microsoft ODBC for Oracle};UID=TATADB;pwd=TATADB9$;SERVER=MPLUSLIV;"/>
  </connection>
  <connection id="4108" xr16:uid="{F3C39076-4F37-4510-9BDF-66C135F38ABE}" name="Connection911" type="1" refreshedVersion="0" background="1">
    <dbPr connection="DRIVER={Microsoft ODBC for Oracle};UID=TATADB;pwd=TATADB9$;SERVER=MPLUSLIV;"/>
  </connection>
  <connection id="4109" xr16:uid="{EC35EDEA-BEBD-4874-BC3A-B810ACB62B1A}" name="Connection912" type="1" refreshedVersion="0" background="1">
    <dbPr connection="DRIVER={Microsoft ODBC for Oracle};UID=TATADB;pwd=TATADB9$;SERVER=MPLUSLIV;"/>
  </connection>
  <connection id="4110" xr16:uid="{81A1DDB4-355D-4169-859B-CD224F903CE7}" name="Connection913" type="1" refreshedVersion="0" background="1">
    <dbPr connection="DRIVER={Microsoft ODBC for Oracle};UID=TATADB;pwd=TATADB9$;SERVER=MPLUSLIV;"/>
  </connection>
  <connection id="4111" xr16:uid="{1E867810-AB0F-463D-A7F9-F0F553FF425B}" name="Connection914" type="1" refreshedVersion="0" background="1">
    <dbPr connection="DRIVER={Microsoft ODBC for Oracle};UID=TATADB;pwd=TATADB9$;SERVER=MPLUSLIV;"/>
  </connection>
  <connection id="4112" xr16:uid="{6BA2CF70-A3C3-4724-B78C-C8FE1D8A17CA}" name="Connection915" type="1" refreshedVersion="0" background="1">
    <dbPr connection="DRIVER={Microsoft ODBC for Oracle};UID=TATADB;pwd=TATADB9$;SERVER=MPLUSLIV;"/>
  </connection>
  <connection id="4113" xr16:uid="{CC68F4F7-2F68-4DA8-9B68-7BB25EBD7690}" name="Connection916" type="1" refreshedVersion="0" background="1">
    <dbPr connection="DRIVER={Microsoft ODBC for Oracle};UID=TATADB;pwd=TATADB9$;SERVER=MPLUSLIV;"/>
  </connection>
  <connection id="4114" xr16:uid="{08B29CA4-DE11-4195-9304-0DC66102ED0E}" name="Connection917" type="1" refreshedVersion="0" background="1">
    <dbPr connection="DRIVER={Microsoft ODBC for Oracle};UID=TATADB;pwd=TATADB9$;SERVER=MPLUSLIV;"/>
  </connection>
  <connection id="4115" xr16:uid="{B0C11262-7F1B-44DD-A4F0-F66F56A0A4A2}" name="Connection918" type="1" refreshedVersion="0" background="1">
    <dbPr connection="DRIVER={Microsoft ODBC for Oracle};UID=TATADB;pwd=TATADB9$;SERVER=MPLUSLIV;"/>
  </connection>
  <connection id="4116" xr16:uid="{03785D9B-7D1A-4CCD-B634-2C68D303619E}" name="Connection919" type="1" refreshedVersion="0" background="1">
    <dbPr connection="DRIVER={Microsoft ODBC for Oracle};UID=TATADB;pwd=TATADB9$;SERVER=MPLUSLIV;"/>
  </connection>
  <connection id="4117" xr16:uid="{408C2A61-20BD-4BD1-B1C3-EF74C43FDE13}" name="Connection92" type="1" refreshedVersion="0" background="1">
    <dbPr connection="DRIVER={Microsoft ODBC for Oracle};UID=TATADB;pwd=TATADB9$;SERVER=MPLUSLIV;"/>
  </connection>
  <connection id="4118" xr16:uid="{D625CA7D-1018-4417-97D8-0C51FF50BE74}" name="Connection920" type="1" refreshedVersion="0" background="1">
    <dbPr connection="DRIVER={Microsoft ODBC for Oracle};UID=TATADB;pwd=TATADB9$;SERVER=MPLUSLIV;"/>
  </connection>
  <connection id="4119" xr16:uid="{BFAF4A7F-B788-46F4-9F16-D5F4A1017FD9}" name="Connection921" type="1" refreshedVersion="0" background="1">
    <dbPr connection="DRIVER={Microsoft ODBC for Oracle};UID=TATADB;pwd=TATADB9$;SERVER=MPLUSLIV;"/>
  </connection>
  <connection id="4120" xr16:uid="{E5BBA4A7-E74E-4244-8C58-165872160BA3}" name="Connection922" type="1" refreshedVersion="0" background="1">
    <dbPr connection="DRIVER={Microsoft ODBC for Oracle};UID=TATADB;pwd=TATADB9$;SERVER=MPLUSLIV;"/>
  </connection>
  <connection id="4121" xr16:uid="{EA460D29-F3A1-44EC-96CD-EC58D4D04822}" name="Connection923" type="1" refreshedVersion="0" background="1">
    <dbPr connection="DRIVER={Microsoft ODBC for Oracle};UID=TATADB;pwd=TATADB9$;SERVER=MPLUSLIV;"/>
  </connection>
  <connection id="4122" xr16:uid="{E7C08759-F650-4408-8DCF-3F880615F4C5}" name="Connection924" type="1" refreshedVersion="0" background="1">
    <dbPr connection="DRIVER={Microsoft ODBC for Oracle};UID=TATADB;pwd=TATADB9$;SERVER=MPLUSLIV;"/>
  </connection>
  <connection id="4123" xr16:uid="{591B64A8-681C-436E-8729-2300E3706770}" name="Connection925" type="1" refreshedVersion="0" background="1">
    <dbPr connection="DRIVER={Microsoft ODBC for Oracle};UID=TATADB;pwd=TATADB9$;SERVER=MPLUSLIV;"/>
  </connection>
  <connection id="4124" xr16:uid="{C78995AE-5884-4BD7-8F5A-AF8066E12546}" name="Connection926" type="1" refreshedVersion="0" background="1">
    <dbPr connection="DRIVER={Microsoft ODBC for Oracle};UID=TATADB;pwd=TATADB9$;SERVER=MPLUSLIV;"/>
  </connection>
  <connection id="4125" xr16:uid="{5781A53A-E452-4838-B1A2-D977D87C122D}" name="Connection927" type="1" refreshedVersion="0" background="1">
    <dbPr connection="DRIVER={Microsoft ODBC for Oracle};UID=TATADB;pwd=TATADB9$;SERVER=MPLUSLIV;"/>
  </connection>
  <connection id="4126" xr16:uid="{199EC859-95CE-455E-BFA5-F0A495105D25}" name="Connection928" type="1" refreshedVersion="0" background="1">
    <dbPr connection="DRIVER={Microsoft ODBC for Oracle};UID=TATADB;pwd=TATADB9$;SERVER=MPLUSLIV;"/>
  </connection>
  <connection id="4127" xr16:uid="{C75F5B7B-F9EB-447C-B1DF-5D78D48CA2D2}" name="Connection929" type="1" refreshedVersion="0" background="1">
    <dbPr connection="DRIVER={Microsoft ODBC for Oracle};UID=TATADB;pwd=TATADB9$;SERVER=MPLUSLIV;"/>
  </connection>
  <connection id="4128" xr16:uid="{7A2B6580-CB2F-4219-B9F7-1444755A4B6F}" name="Connection93" type="1" refreshedVersion="0" background="1">
    <dbPr connection="DRIVER={Microsoft ODBC for Oracle};UID=TATADB;pwd=TATADB9$;SERVER=MPLUSLIV;"/>
  </connection>
  <connection id="4129" xr16:uid="{7EEE6628-91FF-49D4-B3DD-35FDB394BAFE}" name="Connection930" type="1" refreshedVersion="0" background="1">
    <dbPr connection="DRIVER={Microsoft ODBC for Oracle};UID=TATADB;pwd=TATADB9$;SERVER=MPLUSLIV;"/>
  </connection>
  <connection id="4130" xr16:uid="{F21B60ED-7340-4C11-B3AC-10629331D3C4}" name="Connection931" type="1" refreshedVersion="0" background="1">
    <dbPr connection="DRIVER={Microsoft ODBC for Oracle};UID=TATADB;pwd=TATADB9$;SERVER=MPLUSLIV;"/>
  </connection>
  <connection id="4131" xr16:uid="{964701EA-C556-46F5-9DFE-DBA45FD1B4FD}" name="Connection932" type="1" refreshedVersion="0" background="1">
    <dbPr connection="DRIVER={Microsoft ODBC for Oracle};UID=TATADB;pwd=TATADB9$;SERVER=MPLUSLIV;"/>
  </connection>
  <connection id="4132" xr16:uid="{B4A30580-ED5D-4CA4-92C2-807D566D6A35}" name="Connection933" type="1" refreshedVersion="0" background="1">
    <dbPr connection="DRIVER={Microsoft ODBC for Oracle};UID=TATADB;pwd=TATADB9$;SERVER=MPLUSLIV;"/>
  </connection>
  <connection id="4133" xr16:uid="{F58E558D-2ADC-45E2-9C3C-7037C2689E31}" name="Connection934" type="1" refreshedVersion="0" background="1">
    <dbPr connection="DRIVER={Microsoft ODBC for Oracle};UID=TATADB;pwd=TATADB9$;SERVER=MPLUSLIV;"/>
  </connection>
  <connection id="4134" xr16:uid="{56FFB8A9-2788-4DCA-BA07-41E0E112DE78}" name="Connection935" type="1" refreshedVersion="0" background="1">
    <dbPr connection="DRIVER={Microsoft ODBC for Oracle};UID=TATADB;pwd=TATADB9$;SERVER=MPLUSLIV;"/>
  </connection>
  <connection id="4135" xr16:uid="{F8819F5B-B960-4555-82BF-6E07D6CB6E0D}" name="Connection936" type="1" refreshedVersion="0" background="1">
    <dbPr connection="DRIVER={Microsoft ODBC for Oracle};UID=TATADB;pwd=TATADB9$;SERVER=MPLUSLIV;"/>
  </connection>
  <connection id="4136" xr16:uid="{35A01A0C-64D0-49D7-8132-89A2F35580C3}" name="Connection937" type="1" refreshedVersion="0" background="1">
    <dbPr connection="DRIVER={Microsoft ODBC for Oracle};UID=TATADB;pwd=TATADB9$;SERVER=MPLUSLIV;"/>
  </connection>
  <connection id="4137" xr16:uid="{E71D9C0E-5AFC-4699-9C72-22CB99C726F7}" name="Connection938" type="1" refreshedVersion="0" background="1">
    <dbPr connection="DRIVER={Microsoft ODBC for Oracle};UID=TATADB;pwd=TATADB9$;SERVER=MPLUSLIV;"/>
  </connection>
  <connection id="4138" xr16:uid="{E362796B-9862-452F-9F2C-6A4DC7BA671C}" name="Connection939" type="1" refreshedVersion="0" background="1">
    <dbPr connection="DRIVER={Microsoft ODBC for Oracle};UID=TATADB;pwd=TATADB9$;SERVER=MPLUSLIV;"/>
  </connection>
  <connection id="4139" xr16:uid="{5E9687ED-CF2C-4632-82B1-1A35DB8A28D4}" name="Connection94" type="1" refreshedVersion="0" background="1">
    <dbPr connection="DRIVER={Microsoft ODBC for Oracle};UID=TATADB;pwd=TATADB9$;SERVER=MPLUSLIV;"/>
  </connection>
  <connection id="4140" xr16:uid="{4B8FB680-7EA5-44FB-8E20-EFE73D34A21C}" name="Connection940" type="1" refreshedVersion="0" background="1">
    <dbPr connection="DRIVER={Microsoft ODBC for Oracle};UID=TATADB;pwd=TATADB9$;SERVER=MPLUSLIV;"/>
  </connection>
  <connection id="4141" xr16:uid="{D2CB36F1-6599-4E6F-ACBF-0ED88D2B6132}" name="Connection941" type="1" refreshedVersion="0" background="1">
    <dbPr connection="DRIVER={Microsoft ODBC for Oracle};UID=TATADB;pwd=TATADB9$;SERVER=MPLUSLIV;"/>
  </connection>
  <connection id="4142" xr16:uid="{6E4C8CCA-9B28-4772-A212-294640AF4E2B}" name="Connection942" type="1" refreshedVersion="0" background="1">
    <dbPr connection="DRIVER={Microsoft ODBC for Oracle};UID=TATADB;pwd=TATADB9$;SERVER=MPLUSLIV;"/>
  </connection>
  <connection id="4143" xr16:uid="{4D36C693-9036-45F8-8230-571BDE1CB98E}" name="Connection943" type="1" refreshedVersion="0" background="1">
    <dbPr connection="DRIVER={Microsoft ODBC for Oracle};UID=TATADB;pwd=TATADB9$;SERVER=MPLUSLIV;"/>
  </connection>
  <connection id="4144" xr16:uid="{3E8F2BD2-C06F-4D46-B74A-22C2127C4659}" name="Connection944" type="1" refreshedVersion="0" background="1">
    <dbPr connection="DRIVER={Microsoft ODBC for Oracle};UID=TATADB;pwd=TATADB9$;SERVER=MPLUSLIV;"/>
  </connection>
  <connection id="4145" xr16:uid="{BE2B7063-449D-431D-A734-A8BBEDF1D4DA}" name="Connection945" type="1" refreshedVersion="0" background="1">
    <dbPr connection="DRIVER={Microsoft ODBC for Oracle};UID=TATADB;pwd=TATADB9$;SERVER=MPLUSLIV;"/>
  </connection>
  <connection id="4146" xr16:uid="{AAA13593-F8CE-477C-AB20-CFA8104B980D}" name="Connection946" type="1" refreshedVersion="0" background="1">
    <dbPr connection="DRIVER={Microsoft ODBC for Oracle};UID=TATADB;pwd=TATADB9$;SERVER=MPLUSLIV;"/>
  </connection>
  <connection id="4147" xr16:uid="{E30C8910-3A34-45C1-97C3-11D94EBAE278}" name="Connection947" type="1" refreshedVersion="0" background="1">
    <dbPr connection="DRIVER={Microsoft ODBC for Oracle};UID=TATADB;pwd=TATADB9$;SERVER=MPLUSLIV;"/>
  </connection>
  <connection id="4148" xr16:uid="{5527D657-05BD-4915-A78B-A8547207CF25}" name="Connection948" type="1" refreshedVersion="0" background="1">
    <dbPr connection="DRIVER={Microsoft ODBC for Oracle};UID=TATADB;pwd=TATADB9$;SERVER=MPLUSLIV;"/>
  </connection>
  <connection id="4149" xr16:uid="{84AB8619-5644-4082-9405-DD0399C694E9}" name="Connection949" type="1" refreshedVersion="0" background="1">
    <dbPr connection="DRIVER={Microsoft ODBC for Oracle};UID=TATADB;pwd=TATADB9$;SERVER=MPLUSLIV;"/>
  </connection>
  <connection id="4150" xr16:uid="{CB9FCFE5-1CBB-4BA8-8B78-F840EAEE43C7}" name="Connection95" type="1" refreshedVersion="0" background="1">
    <dbPr connection="DRIVER={Microsoft ODBC for Oracle};UID=TATADB;pwd=TATADB9$;SERVER=MPLUSLIV;"/>
  </connection>
  <connection id="4151" xr16:uid="{27C4D827-F854-4D8F-888E-76F0F028A4A0}" name="Connection950" type="1" refreshedVersion="0" background="1">
    <dbPr connection="DRIVER={Microsoft ODBC for Oracle};UID=TATADB;pwd=TATADB9$;SERVER=MPLUSLIV;"/>
  </connection>
  <connection id="4152" xr16:uid="{2F5E6B22-6AC8-43DA-A54E-8B7323342460}" name="Connection951" type="1" refreshedVersion="0" background="1">
    <dbPr connection="DRIVER={Microsoft ODBC for Oracle};UID=TATADB;pwd=TATADB9$;SERVER=MPLUSLIV;"/>
  </connection>
  <connection id="4153" xr16:uid="{32822F9A-573D-480E-8A19-421334E1F6F8}" name="Connection952" type="1" refreshedVersion="0" background="1">
    <dbPr connection="DRIVER={Microsoft ODBC for Oracle};UID=TATADB;pwd=TATADB9$;SERVER=MPLUSLIV;"/>
  </connection>
  <connection id="4154" xr16:uid="{02AA20D8-1AB8-48FA-892C-2EA90708F96C}" name="Connection953" type="1" refreshedVersion="0" background="1">
    <dbPr connection="DRIVER={Microsoft ODBC for Oracle};UID=TATADB;pwd=TATADB9$;SERVER=MPLUSLIV;"/>
  </connection>
  <connection id="4155" xr16:uid="{3BBC2272-E82F-4367-9A91-F47EE30E58FB}" name="Connection954" type="1" refreshedVersion="0" background="1">
    <dbPr connection="DRIVER={Microsoft ODBC for Oracle};UID=TATADB;pwd=TATADB9$;SERVER=MPLUSLIV;"/>
  </connection>
  <connection id="4156" xr16:uid="{CDBCC943-D705-4D3C-9D7D-A80644B7D4A7}" name="Connection955" type="1" refreshedVersion="0" background="1">
    <dbPr connection="DRIVER={Microsoft ODBC for Oracle};UID=TATADB;pwd=TATADB9$;SERVER=MPLUSLIV;"/>
  </connection>
  <connection id="4157" xr16:uid="{E3894341-27FB-4555-9FF5-6B28CB2CE77C}" name="Connection956" type="1" refreshedVersion="0" background="1">
    <dbPr connection="DRIVER={Microsoft ODBC for Oracle};UID=TATADB;pwd=TATADB9$;SERVER=MPLUSLIV;"/>
  </connection>
  <connection id="4158" xr16:uid="{155F9A5D-F827-4570-B49A-227D383AB408}" name="Connection957" type="1" refreshedVersion="0" background="1">
    <dbPr connection="DRIVER={Microsoft ODBC for Oracle};UID=TATADB;pwd=TATADB9$;SERVER=MPLUSLIV;"/>
  </connection>
  <connection id="4159" xr16:uid="{487487F3-1A11-49F7-97DA-545255887E30}" name="Connection958" type="1" refreshedVersion="0" background="1">
    <dbPr connection="DRIVER={Microsoft ODBC for Oracle};UID=TATADB;pwd=TATADB9$;SERVER=MPLUSLIV;"/>
  </connection>
  <connection id="4160" xr16:uid="{2B78101B-F994-4699-BB7C-22EE01E091F7}" name="Connection959" type="1" refreshedVersion="0" background="1">
    <dbPr connection="DRIVER={Microsoft ODBC for Oracle};UID=TATADB;pwd=TATADB9$;SERVER=MPLUSLIV;"/>
  </connection>
  <connection id="4161" xr16:uid="{346AC5E4-9339-4047-93E7-732B74903EFF}" name="Connection96" type="1" refreshedVersion="0" background="1">
    <dbPr connection="DRIVER={Microsoft ODBC for Oracle};UID=TATADB;pwd=TATADB9$;SERVER=MPLUSLIV;"/>
  </connection>
  <connection id="4162" xr16:uid="{8017CB89-A5BE-48CF-A705-71463DEED62C}" name="Connection960" type="1" refreshedVersion="0" background="1">
    <dbPr connection="DRIVER={Microsoft ODBC for Oracle};UID=TATADB;pwd=TATADB9$;SERVER=MPLUSLIV;"/>
  </connection>
  <connection id="4163" xr16:uid="{3827080F-747C-4CA0-BF9F-EFC1322B9F96}" name="Connection961" type="1" refreshedVersion="0" background="1">
    <dbPr connection="DRIVER={Microsoft ODBC for Oracle};UID=TATADB;pwd=TATADB9$;SERVER=MPLUSLIV;"/>
  </connection>
  <connection id="4164" xr16:uid="{7852D0FA-397C-4E3D-A000-85E12ADDDEF2}" name="Connection962" type="1" refreshedVersion="0" background="1">
    <dbPr connection="DRIVER={Microsoft ODBC for Oracle};UID=TATADB;pwd=TATADB9$;SERVER=MPLUSLIV;"/>
  </connection>
  <connection id="4165" xr16:uid="{F5CA18F6-0CC4-4F8A-82FC-359F12B5E0EE}" name="Connection963" type="1" refreshedVersion="0" background="1">
    <dbPr connection="DRIVER={Microsoft ODBC for Oracle};UID=TATADB;pwd=TATADB9$;SERVER=MPLUSLIV;"/>
  </connection>
  <connection id="4166" xr16:uid="{CD46809B-6A93-4B41-B157-BB7D1F16E4E4}" name="Connection964" type="1" refreshedVersion="0" background="1">
    <dbPr connection="DRIVER={Microsoft ODBC for Oracle};UID=TATADB;pwd=TATADB9$;SERVER=MPLUSLIV;"/>
  </connection>
  <connection id="4167" xr16:uid="{B963EE81-2B8E-48EC-91AD-A6C2FBEFEDBA}" name="Connection965" type="1" refreshedVersion="0" background="1">
    <dbPr connection="DRIVER={Microsoft ODBC for Oracle};UID=TATADB;pwd=TATADB9$;SERVER=MPLUSLIV;"/>
  </connection>
  <connection id="4168" xr16:uid="{45101EDE-24F7-4DE1-AB53-53BCF1D68BF8}" name="Connection966" type="1" refreshedVersion="0" background="1">
    <dbPr connection="DRIVER={Microsoft ODBC for Oracle};UID=TATADB;pwd=TATADB9$;SERVER=MPLUSLIV;"/>
  </connection>
  <connection id="4169" xr16:uid="{4BBD7CA0-97FD-4EA7-BC52-153D1FC352E5}" name="Connection967" type="1" refreshedVersion="0" background="1">
    <dbPr connection="DRIVER={Microsoft ODBC for Oracle};UID=TATADB;pwd=TATADB9$;SERVER=MPLUSLIV;"/>
  </connection>
  <connection id="4170" xr16:uid="{D211F2E4-5A4C-4FFE-837F-CB1CD4811C39}" name="Connection968" type="1" refreshedVersion="0" background="1">
    <dbPr connection="DRIVER={Microsoft ODBC for Oracle};UID=TATADB;pwd=TATADB9$;SERVER=MPLUSLIV;"/>
  </connection>
  <connection id="4171" xr16:uid="{6BEAB71D-3BC6-4B16-A817-DE8C072BA3CE}" name="Connection969" type="1" refreshedVersion="0" background="1">
    <dbPr connection="DRIVER={Microsoft ODBC for Oracle};UID=TATADB;pwd=TATADB9$;SERVER=MPLUSLIV;"/>
  </connection>
  <connection id="4172" xr16:uid="{6AED5322-BF25-42CE-8925-9ED3E1081052}" name="Connection97" type="1" refreshedVersion="0" background="1">
    <dbPr connection="DRIVER={Microsoft ODBC for Oracle};UID=TATADB;pwd=TATADB9$;SERVER=MPLUSLIV;"/>
  </connection>
  <connection id="4173" xr16:uid="{5988759C-ED48-4FBE-8CA5-B2890C46B3F0}" name="Connection970" type="1" refreshedVersion="0" background="1">
    <dbPr connection="DRIVER={Microsoft ODBC for Oracle};UID=TATADB;pwd=TATADB9$;SERVER=MPLUSLIV;"/>
  </connection>
  <connection id="4174" xr16:uid="{16E975A9-AD3A-4D9C-980F-B5F7EC569BDD}" name="Connection971" type="1" refreshedVersion="0" background="1">
    <dbPr connection="DRIVER={Microsoft ODBC for Oracle};UID=TATADB;pwd=TATADB9$;SERVER=MPLUSLIV;"/>
  </connection>
  <connection id="4175" xr16:uid="{E8C3B76D-FD43-4A10-AA83-AB6153C68F14}" name="Connection972" type="1" refreshedVersion="0" background="1">
    <dbPr connection="DRIVER={Microsoft ODBC for Oracle};UID=TATADB;pwd=TATADB9$;SERVER=MPLUSLIV;"/>
  </connection>
  <connection id="4176" xr16:uid="{C282DC3D-DC67-4E08-BD96-EFAD36592639}" name="Connection973" type="1" refreshedVersion="0" background="1">
    <dbPr connection="DRIVER={Microsoft ODBC for Oracle};UID=TATADB;pwd=TATADB9$;SERVER=MPLUSLIV;"/>
  </connection>
  <connection id="4177" xr16:uid="{DDEC44EA-5229-40DD-A3C2-B99D82ACA618}" name="Connection974" type="1" refreshedVersion="0" background="1">
    <dbPr connection="DRIVER={Microsoft ODBC for Oracle};UID=TATADB;pwd=TATADB9$;SERVER=MPLUSLIV;"/>
  </connection>
  <connection id="4178" xr16:uid="{AD706E70-A88A-415E-A7F7-6C1CE0A90BCA}" name="Connection975" type="1" refreshedVersion="0" background="1">
    <dbPr connection="DRIVER={Microsoft ODBC for Oracle};UID=TATADB;pwd=TATADB9$;SERVER=MPLUSLIV;"/>
  </connection>
  <connection id="4179" xr16:uid="{271ED0B2-69BC-40A2-BB1B-8AF93B27CE36}" name="Connection976" type="1" refreshedVersion="0" background="1">
    <dbPr connection="DRIVER={Microsoft ODBC for Oracle};UID=TATADB;pwd=TATADB9$;SERVER=MPLUSLIV;"/>
  </connection>
  <connection id="4180" xr16:uid="{695842E1-5B3B-4AD2-A026-612B65F538F8}" name="Connection977" type="1" refreshedVersion="0" background="1">
    <dbPr connection="DRIVER={Microsoft ODBC for Oracle};UID=TATADB;pwd=TATADB9$;SERVER=MPLUSLIV;"/>
  </connection>
  <connection id="4181" xr16:uid="{BBC28DD8-76C6-4302-8FB1-EBF8F1151CD3}" name="Connection978" type="1" refreshedVersion="0" background="1">
    <dbPr connection="DRIVER={Microsoft ODBC for Oracle};UID=TATADB;pwd=TATADB9$;SERVER=MPLUSLIV;"/>
  </connection>
  <connection id="4182" xr16:uid="{FB920416-B946-430A-943E-3ACF59988E62}" name="Connection979" type="1" refreshedVersion="0" background="1">
    <dbPr connection="DRIVER={Microsoft ODBC for Oracle};UID=TATADB;pwd=TATADB9$;SERVER=MPLUSLIV;"/>
  </connection>
  <connection id="4183" xr16:uid="{37080912-E442-4007-822B-374279A7086C}" name="Connection98" type="1" refreshedVersion="0" background="1">
    <dbPr connection="DRIVER={Microsoft ODBC for Oracle};UID=TATADB;pwd=TATADB9$;SERVER=MPLUSLIV;"/>
  </connection>
  <connection id="4184" xr16:uid="{0065E76D-12AE-40B0-8206-A23EECD26E58}" name="Connection980" type="1" refreshedVersion="0" background="1">
    <dbPr connection="DRIVER={Microsoft ODBC for Oracle};UID=TATADB;pwd=TATADB9$;SERVER=MPLUSLIV;"/>
  </connection>
  <connection id="4185" xr16:uid="{17A8C20B-6FCD-4F70-9206-FE8F8A04E0BC}" name="Connection981" type="1" refreshedVersion="0" background="1">
    <dbPr connection="DRIVER={Microsoft ODBC for Oracle};UID=TATADB;pwd=TATADB9$;SERVER=MPLUSLIV;"/>
  </connection>
  <connection id="4186" xr16:uid="{4AD1210B-643D-400A-AAC0-6DE5A1419371}" name="Connection982" type="1" refreshedVersion="0" background="1">
    <dbPr connection="DRIVER={Microsoft ODBC for Oracle};UID=TATADB;pwd=TATADB9$;SERVER=MPLUSLIV;"/>
  </connection>
  <connection id="4187" xr16:uid="{D6DDEFA5-AFE1-4819-A753-C188C6F32FC3}" name="Connection983" type="1" refreshedVersion="0" background="1">
    <dbPr connection="DRIVER={Microsoft ODBC for Oracle};UID=TATADB;pwd=TATADB9$;SERVER=MPLUSLIV;"/>
  </connection>
  <connection id="4188" xr16:uid="{4FC0A0AC-3919-436E-838F-513DB44B5F78}" name="Connection984" type="1" refreshedVersion="0" background="1">
    <dbPr connection="DRIVER={Microsoft ODBC for Oracle};UID=TATADB;pwd=TATADB9$;SERVER=MPLUSLIV;"/>
  </connection>
  <connection id="4189" xr16:uid="{74061209-9C4E-471D-8827-01BC59E23C91}" name="Connection985" type="1" refreshedVersion="0" background="1">
    <dbPr connection="DRIVER={Microsoft ODBC for Oracle};UID=TATADB;pwd=TATADB9$;SERVER=MPLUSLIV;"/>
  </connection>
  <connection id="4190" xr16:uid="{EE7587D2-3234-469D-8EAF-F591F3E0F4FB}" name="Connection986" type="1" refreshedVersion="0" background="1">
    <dbPr connection="DRIVER={Microsoft ODBC for Oracle};UID=TATADB;pwd=TATADB9$;SERVER=MPLUSLIV;"/>
  </connection>
  <connection id="4191" xr16:uid="{1CCB2E67-3DD9-4A11-811C-3789F9588861}" name="Connection987" type="1" refreshedVersion="0" background="1">
    <dbPr connection="DRIVER={Microsoft ODBC for Oracle};UID=TATADB;pwd=TATADB9$;SERVER=MPLUSLIV;"/>
  </connection>
  <connection id="4192" xr16:uid="{BB3EB9E8-48CC-445E-90E3-C65A0FFA24F1}" name="Connection988" type="1" refreshedVersion="0" background="1">
    <dbPr connection="DRIVER={Microsoft ODBC for Oracle};UID=TATADB;pwd=TATADB9$;SERVER=MPLUSLIV;"/>
  </connection>
  <connection id="4193" xr16:uid="{1CF59206-DD98-4A22-9736-0A79D8AFD8BF}" name="Connection989" type="1" refreshedVersion="0" background="1">
    <dbPr connection="DRIVER={Microsoft ODBC for Oracle};UID=TATADB;pwd=TATADB9$;SERVER=MPLUSLIV;"/>
  </connection>
  <connection id="4194" xr16:uid="{127902BD-3728-4378-817F-2B7384B22161}" name="Connection99" type="1" refreshedVersion="0" background="1">
    <dbPr connection="DRIVER={Microsoft ODBC for Oracle};UID=TATADB;pwd=TATADB9$;SERVER=MPLUSLIV;"/>
  </connection>
  <connection id="4195" xr16:uid="{D1CC5118-4B5A-4F0C-8E65-6720446A8E34}" name="Connection990" type="1" refreshedVersion="0" background="1">
    <dbPr connection="DRIVER={Microsoft ODBC for Oracle};UID=TATADB;pwd=TATADB9$;SERVER=MPLUSLIV;"/>
  </connection>
  <connection id="4196" xr16:uid="{401527F1-3080-4B8A-AD92-8D921CA98AD2}" name="Connection991" type="1" refreshedVersion="0" background="1">
    <dbPr connection="DRIVER={Microsoft ODBC for Oracle};UID=TATADB;pwd=TATADB9$;SERVER=MPLUSLIV;"/>
  </connection>
  <connection id="4197" xr16:uid="{22D1280B-596B-41D1-A207-5D0160EAC07D}" name="Connection992" type="1" refreshedVersion="0" background="1">
    <dbPr connection="DRIVER={Microsoft ODBC for Oracle};UID=TATADB;pwd=TATADB9$;SERVER=MPLUSLIV;"/>
  </connection>
  <connection id="4198" xr16:uid="{DD3D8B46-E6F6-4345-BD78-D15330985FCF}" name="Connection993" type="1" refreshedVersion="0" background="1">
    <dbPr connection="DRIVER={Microsoft ODBC for Oracle};UID=TATADB;pwd=TATADB9$;SERVER=MPLUSLIV;"/>
  </connection>
  <connection id="4199" xr16:uid="{2D9D753E-434A-474E-A412-DB8F7C93ACA7}" name="Connection994" type="1" refreshedVersion="0" background="1">
    <dbPr connection="DRIVER={Microsoft ODBC for Oracle};UID=TATADB;pwd=TATADB9$;SERVER=MPLUSLIV;"/>
  </connection>
  <connection id="4200" xr16:uid="{62E9F215-9514-4D15-8B89-95C84FECFD39}" name="Connection995" type="1" refreshedVersion="0" background="1">
    <dbPr connection="DRIVER={Microsoft ODBC for Oracle};UID=TATADB;pwd=TATADB9$;SERVER=MPLUSLIV;"/>
  </connection>
  <connection id="4201" xr16:uid="{4F47DA76-E837-4EED-BDF8-7E6EB5A514A9}" name="Connection996" type="1" refreshedVersion="0" background="1">
    <dbPr connection="DRIVER={Microsoft ODBC for Oracle};UID=TATADB;pwd=TATADB9$;SERVER=MPLUSLIV;"/>
  </connection>
  <connection id="4202" xr16:uid="{0F91ED79-FCDE-45CD-B9B1-6E48B250E83A}" name="Connection997" type="1" refreshedVersion="0" background="1">
    <dbPr connection="DRIVER={Microsoft ODBC for Oracle};UID=TATADB;pwd=TATADB9$;SERVER=MPLUSLIV;"/>
  </connection>
  <connection id="4203" xr16:uid="{129E9C7A-F540-4A24-B12C-20614FAC25AD}" name="Connection998" type="1" refreshedVersion="0" background="1">
    <dbPr connection="DRIVER={Microsoft ODBC for Oracle};UID=TATADB;pwd=TATADB9$;SERVER=MPLUSLIV;"/>
  </connection>
  <connection id="4204" xr16:uid="{51AA90AC-FCFE-4368-B401-057AB5CB923D}" name="Connection999" type="1" refreshedVersion="0" background="1">
    <dbPr connection="DRIVER={Microsoft ODBC for Oracle};UID=TATADB;pwd=TATADB9$;SERVER=MPLUSLIV;"/>
  </connection>
</connections>
</file>

<file path=xl/sharedStrings.xml><?xml version="1.0" encoding="utf-8"?>
<sst xmlns="http://schemas.openxmlformats.org/spreadsheetml/2006/main" count="34643" uniqueCount="4081">
  <si>
    <t>Index</t>
  </si>
  <si>
    <t>NAME OF THE INSTRUMENT</t>
  </si>
  <si>
    <t>YIELD ( IN % )</t>
  </si>
  <si>
    <t>INDUSTRY</t>
  </si>
  <si>
    <t>ISIN CODE</t>
  </si>
  <si>
    <t>QUANTITY</t>
  </si>
  <si>
    <t>MKT VAL(Rs. Lacs)</t>
  </si>
  <si>
    <t>% to NAV</t>
  </si>
  <si>
    <t/>
  </si>
  <si>
    <t>EQUITY &amp; EQUITY RELATED</t>
  </si>
  <si>
    <t>A) LISTED/AWAITING LISTING ON STOCK EXCHANGES</t>
  </si>
  <si>
    <t>Nil</t>
  </si>
  <si>
    <t>EQUITY &amp; EQUITY RELATED TOTAL</t>
  </si>
  <si>
    <t>FOREIGN SECURITIES AND /OR OVERSEAS ETF(S) TOTAL</t>
  </si>
  <si>
    <t>RATINGS</t>
  </si>
  <si>
    <t>DEBT INSTRUMENTS</t>
  </si>
  <si>
    <t>(I) GOVERNMENT SECURITIES</t>
  </si>
  <si>
    <t>SOV</t>
  </si>
  <si>
    <t>GOI - 6.36% (16/02/2031)</t>
  </si>
  <si>
    <t>IN0020250141</t>
  </si>
  <si>
    <t>GOVERNMENT SECURITIES TOTAL</t>
  </si>
  <si>
    <t>(II) NON-CONVERTIBLE DEBENTURES/BONDS</t>
  </si>
  <si>
    <t>CRISIL-AAA</t>
  </si>
  <si>
    <t>NON-CONVERTIBLE DEBENTURES/BONDS TOTAL</t>
  </si>
  <si>
    <t>(III) PRIVATELY PLACED/UNLISTED</t>
  </si>
  <si>
    <t>NON-CONVERTIBLE DEBENTURES/BONDS/FRN'S TOTAL</t>
  </si>
  <si>
    <t>C) PRIVATELY PLACED DEBENTURE</t>
  </si>
  <si>
    <t>D) MONEY MARKET INSTRUMENTS</t>
  </si>
  <si>
    <t>MONEY MARKET INSTRUMENTS TOTAL</t>
  </si>
  <si>
    <t>NA</t>
  </si>
  <si>
    <t>AIF TOTAL</t>
  </si>
  <si>
    <t>MARGIN MONEY DEPOSITS TOTAL</t>
  </si>
  <si>
    <t>PORTFOLIO TOTAL</t>
  </si>
  <si>
    <t>CASH / NET CURRENT ASSET</t>
  </si>
  <si>
    <t>NET ASSETS</t>
  </si>
  <si>
    <t>* % OF MARKET VALUE OF SECURITIES TO NET ASSETS IS &lt; 0.01</t>
  </si>
  <si>
    <t>** THINLY TRADED / NON TRADED SECURITIES / ILLIQUID SECURITIES</t>
  </si>
  <si>
    <t>THE SCHEME RISK-O-METERS AND SCHEME BENCHMARK RISK-O-METERS ARE AS OF</t>
  </si>
  <si>
    <t>TOTAL NUMBER OF INSTANCES OF DEVIATION FROM VALUATION PRICE PROVIDED BY VALUATION AGENCIES</t>
  </si>
  <si>
    <t>NIL</t>
  </si>
  <si>
    <t>TOTAL BELOW INVESTMENT GRADE OR DEFAULT PROVIDED FOR:</t>
  </si>
  <si>
    <t>TOTAL OUTSTANDING EXPOSURE IN DERIVATIVE INSTRUMENTS :</t>
  </si>
  <si>
    <t>As mentioned below</t>
  </si>
  <si>
    <t>DIVIDEND DECLARED: NIL</t>
  </si>
  <si>
    <t>Portfolio Information</t>
  </si>
  <si>
    <t>Scheme Name :</t>
  </si>
  <si>
    <t>Description (if any)</t>
  </si>
  <si>
    <t>Annualised Portfolio YTM* :</t>
  </si>
  <si>
    <t>Macaulay Duration</t>
  </si>
  <si>
    <t>Residual Maturity</t>
  </si>
  <si>
    <t xml:space="preserve">As on (Date) </t>
  </si>
  <si>
    <t>* in case of semi annual YTM,  it will be annualised </t>
  </si>
  <si>
    <t>Details of Intra Scheme Investments as per given below Table</t>
  </si>
  <si>
    <t>Name of the Schemes</t>
  </si>
  <si>
    <t>Amount Invested ( Rs Crores)</t>
  </si>
  <si>
    <t>% of Investment by the Invested scheme</t>
  </si>
  <si>
    <t xml:space="preserve">^ Hedging positions through futures as on </t>
  </si>
  <si>
    <t>Underlying</t>
  </si>
  <si>
    <t>Long/Short</t>
  </si>
  <si>
    <t>Future price when purchased</t>
  </si>
  <si>
    <t>Current Price of the contract</t>
  </si>
  <si>
    <t>Margin maintained in Rs.lakhs</t>
  </si>
  <si>
    <t>Total % of Existing assets hedged through equity futures :</t>
  </si>
  <si>
    <t>Total Number of Contracts where stock futures were Bought :</t>
  </si>
  <si>
    <t>Nos.</t>
  </si>
  <si>
    <t>Total Number of Contracts where stock futures were Sold :</t>
  </si>
  <si>
    <t>Gross Notional Value of Contracts where stock futures were Bought :</t>
  </si>
  <si>
    <t xml:space="preserve"> Rs.</t>
  </si>
  <si>
    <t>Gross Notional Value of Contracts where stock futures were Sold :</t>
  </si>
  <si>
    <t>Net Profit/(Net Loss) on all contracts combined :</t>
  </si>
  <si>
    <t xml:space="preserve">Other than Hedging positions through futures as on  </t>
  </si>
  <si>
    <t>Number of Contracts</t>
  </si>
  <si>
    <t>Option Price when purchased</t>
  </si>
  <si>
    <t>Current Option Price</t>
  </si>
  <si>
    <t>Total %age of existing assets hedged through put options</t>
  </si>
  <si>
    <t>Total Number of contracts entered into</t>
  </si>
  <si>
    <t>Gross Notional Value of Contracts :</t>
  </si>
  <si>
    <t>Rs.</t>
  </si>
  <si>
    <t>Net Profit/Loss on all contracts</t>
  </si>
  <si>
    <t>Call / Put</t>
  </si>
  <si>
    <t>Position</t>
  </si>
  <si>
    <t>Instrument Type</t>
  </si>
  <si>
    <t>Maturity/Next Interest Fixing Date **</t>
  </si>
  <si>
    <t>Notional Value (in Lakhs)</t>
  </si>
  <si>
    <t>Chemicals &amp; Petrochemicals</t>
  </si>
  <si>
    <t>Banks</t>
  </si>
  <si>
    <t>INE090A01021</t>
  </si>
  <si>
    <t>Petroleum Products</t>
  </si>
  <si>
    <t>INE002A01018</t>
  </si>
  <si>
    <t>Capital Markets</t>
  </si>
  <si>
    <t>Retailing</t>
  </si>
  <si>
    <t>INE758T01015</t>
  </si>
  <si>
    <t>Industrial Products</t>
  </si>
  <si>
    <t>Transport Infrastructure</t>
  </si>
  <si>
    <t>INE742F01042</t>
  </si>
  <si>
    <t>Consumer Durables</t>
  </si>
  <si>
    <t>Food Products</t>
  </si>
  <si>
    <t>Agricultural Food &amp; other Products</t>
  </si>
  <si>
    <t>Auto Components</t>
  </si>
  <si>
    <t>INE237A01036</t>
  </si>
  <si>
    <t>INE466L01038</t>
  </si>
  <si>
    <t>Finance</t>
  </si>
  <si>
    <t>Oil</t>
  </si>
  <si>
    <t>INE274J01014</t>
  </si>
  <si>
    <t>Electrical Equipment</t>
  </si>
  <si>
    <t>Healthcare Services</t>
  </si>
  <si>
    <t>Realty</t>
  </si>
  <si>
    <t>INE484J01027</t>
  </si>
  <si>
    <t>IT - Software</t>
  </si>
  <si>
    <t>Pharmaceuticals &amp; Biotechnology</t>
  </si>
  <si>
    <t>INE044A01036</t>
  </si>
  <si>
    <t>INE536A01023</t>
  </si>
  <si>
    <t>Power</t>
  </si>
  <si>
    <t>INE721A01047</t>
  </si>
  <si>
    <t>INE467B01029</t>
  </si>
  <si>
    <t>Automobiles</t>
  </si>
  <si>
    <t>Aerospace &amp; Defense</t>
  </si>
  <si>
    <t>INE159A01016</t>
  </si>
  <si>
    <t>Non - Ferrous Metals</t>
  </si>
  <si>
    <t>INE1CDF01017</t>
  </si>
  <si>
    <t>CLASSIFICATION</t>
  </si>
  <si>
    <t>SCHEME CODE</t>
  </si>
  <si>
    <t>SCHEME NAME</t>
  </si>
  <si>
    <t>Cement &amp; Cement Products</t>
  </si>
  <si>
    <t>MUTUAL FUND UNITS TOTAL</t>
  </si>
  <si>
    <t>PRIVATELY PLACED DEBENTURE TOTAL</t>
  </si>
  <si>
    <t>SECURITISED DEBT TOTAL</t>
  </si>
  <si>
    <t>##The maturity equivalent is the next interest fixing date in case of the floating Leg and for the Fixed leg it is the final maturity date of the contract.</t>
  </si>
  <si>
    <t>E) AIF CAT</t>
  </si>
  <si>
    <t>F) MARGIN MONEY DEPOSITS</t>
  </si>
  <si>
    <t>G) MUTUAL FUND UNITS</t>
  </si>
  <si>
    <t>H) FOREIGN SECURITIES AND /OR OVERSEAS ETF(S)</t>
  </si>
  <si>
    <t>I) REPO</t>
  </si>
  <si>
    <t>TATA RETIREMENT SAVINGS FUND-CONSERVATIVE PLAN</t>
  </si>
  <si>
    <t>(An open ended retirement solution oriented scheme having a lock-in of 5 years or till retirement age (whichever is earlier))</t>
  </si>
  <si>
    <t>This product is suitable for investors who are seeking*:</t>
  </si>
  <si>
    <t>TRSF-CONSERVATIVE PLAN: • Long Term Capital Appreciation &amp; Current Income. • A debt oriented (between 70%-100%) savings scheme which provides tool for retirement planning to individual investors</t>
  </si>
  <si>
    <t>*Investors should consult their financial advisors if in doubt about whether the product is suitable for them</t>
  </si>
  <si>
    <t>Scheme Risk-O-Meter</t>
  </si>
  <si>
    <t>Benchmark Risk-O-Meter</t>
  </si>
  <si>
    <t>INE343H01029</t>
  </si>
  <si>
    <t>Consumable Fuels</t>
  </si>
  <si>
    <t>INE522F01014</t>
  </si>
  <si>
    <t>INE0LEZ01016</t>
  </si>
  <si>
    <t>Beverages</t>
  </si>
  <si>
    <t>INE944F01028</t>
  </si>
  <si>
    <t>INE298J01013</t>
  </si>
  <si>
    <t>INE745G01043</t>
  </si>
  <si>
    <t>INE935N01020</t>
  </si>
  <si>
    <t>Household Products</t>
  </si>
  <si>
    <t>INE321T01012</t>
  </si>
  <si>
    <t>INE302A01020</t>
  </si>
  <si>
    <t>INE455K01017</t>
  </si>
  <si>
    <t>INE192A01025</t>
  </si>
  <si>
    <t>BIKAJI FOODS INTERNATIONAL LTD</t>
  </si>
  <si>
    <t>INE00E101023</t>
  </si>
  <si>
    <t>INE118H01025</t>
  </si>
  <si>
    <t>Financial Technology (Fintech)</t>
  </si>
  <si>
    <t>INE417T01026</t>
  </si>
  <si>
    <t>INE239A01024</t>
  </si>
  <si>
    <t>INE280A01028</t>
  </si>
  <si>
    <t>INE036D01028</t>
  </si>
  <si>
    <t>INE414G01012</t>
  </si>
  <si>
    <t>INE12UR01024</t>
  </si>
  <si>
    <t>INE860A01027</t>
  </si>
  <si>
    <t>INE0HOQ01053</t>
  </si>
  <si>
    <t>INE522D01027</t>
  </si>
  <si>
    <t>INE961O01016</t>
  </si>
  <si>
    <t>INE317I01021</t>
  </si>
  <si>
    <t>INE814H01029</t>
  </si>
  <si>
    <t>INE200A01026</t>
  </si>
  <si>
    <t>INE437A01024</t>
  </si>
  <si>
    <t>GODREJ INDUSTRIES LTD</t>
  </si>
  <si>
    <t>Diversified</t>
  </si>
  <si>
    <t>INE233A01035</t>
  </si>
  <si>
    <t>INE200M01039</t>
  </si>
  <si>
    <t>INE585B01010</t>
  </si>
  <si>
    <t>INE331A01037</t>
  </si>
  <si>
    <t>INE263A01024</t>
  </si>
  <si>
    <t>INE520A01027</t>
  </si>
  <si>
    <t>INE850D01014</t>
  </si>
  <si>
    <t>INE931S01010</t>
  </si>
  <si>
    <t>INE989C01038</t>
  </si>
  <si>
    <t>GOI - 6.79% (07/10/2034)</t>
  </si>
  <si>
    <t>IN0020240126</t>
  </si>
  <si>
    <t>GOI - 7.17% (17/04/2030)</t>
  </si>
  <si>
    <t>IN0020230036</t>
  </si>
  <si>
    <t>GOI - 7.38% (20/06/2027)</t>
  </si>
  <si>
    <t>IN0020220037</t>
  </si>
  <si>
    <t>GOI - 7.36% (12/09/2052)</t>
  </si>
  <si>
    <t>IN0020220086</t>
  </si>
  <si>
    <t>GOI - 6.90% (15/04/2065)</t>
  </si>
  <si>
    <t>IN0020250018</t>
  </si>
  <si>
    <t>B) SECURITISED DEBT PRIVATELY PLACED/ UNLISTED</t>
  </si>
  <si>
    <t>** 07.51 % SHIVSHAKTI SECURITISATION TRUST - 28/09/2029</t>
  </si>
  <si>
    <t>INE2I7G15010</t>
  </si>
  <si>
    <t>Debt</t>
  </si>
  <si>
    <t>TRSFC</t>
  </si>
  <si>
    <t>TATA CORPORATE BOND FUND</t>
  </si>
  <si>
    <t>Tata Corporate Bond Fund</t>
  </si>
  <si>
    <t>•Regular income for medium term.</t>
  </si>
  <si>
    <t>• Predominant investment in corporate debt securities</t>
  </si>
  <si>
    <t>Potential Risk Class</t>
  </si>
  <si>
    <t>Credit Risk →</t>
  </si>
  <si>
    <t>Relatively Low (Class A)</t>
  </si>
  <si>
    <t>Moderate (Class B)</t>
  </si>
  <si>
    <t>Relatively High (Class C)</t>
  </si>
  <si>
    <t>Interest Rate Risk ↓</t>
  </si>
  <si>
    <t>Relatively Low (Class I)</t>
  </si>
  <si>
    <t>Moderate (Class II)</t>
  </si>
  <si>
    <t>Relatively High (Class III)</t>
  </si>
  <si>
    <t>B-III</t>
  </si>
  <si>
    <t>PRC Matrix</t>
  </si>
  <si>
    <t>SGS MAHARASHTRA 7.55% (22/04/2034)</t>
  </si>
  <si>
    <t>IN2220260045</t>
  </si>
  <si>
    <t>GOI - 6.94% (11/05/2036)</t>
  </si>
  <si>
    <t>IN0020260025</t>
  </si>
  <si>
    <t>SGS MAHARASHTRA 7.72% (23/03/2032)</t>
  </si>
  <si>
    <t>IN2220220239</t>
  </si>
  <si>
    <t>SGS TAMILNADU 7.35% (03/07/2034)</t>
  </si>
  <si>
    <t>IN3120240137</t>
  </si>
  <si>
    <t xml:space="preserve">GOI - 6.68% (17/09/2031) </t>
  </si>
  <si>
    <t>IN0020170042</t>
  </si>
  <si>
    <t>SGS TAMILNADU 7.39% (15/07/2034)</t>
  </si>
  <si>
    <t>IN3120260077</t>
  </si>
  <si>
    <t>GOI - 7.69% (17/06/2043)</t>
  </si>
  <si>
    <t>IN0020190040</t>
  </si>
  <si>
    <t>SGS MAHARASHTRA 7.70% (08/11/2034)</t>
  </si>
  <si>
    <t>IN2220230147</t>
  </si>
  <si>
    <t>GOI - 7.34% (22/04/2064)</t>
  </si>
  <si>
    <t>IN0020240035</t>
  </si>
  <si>
    <t>INE053F08510</t>
  </si>
  <si>
    <t>INE020B08GD4</t>
  </si>
  <si>
    <t>** 07.45 % POWER FINANCE CORPORATION - 15/07/2028</t>
  </si>
  <si>
    <t>INE134E08NP7</t>
  </si>
  <si>
    <t>** 06.74 % SMALL INDUST DEVLOP BANK  OF INDIA - 10/01/2029</t>
  </si>
  <si>
    <t>INE556F08LA4</t>
  </si>
  <si>
    <t>** 06.59 % POWER FINANCE CORPORATION - 15/10/2030</t>
  </si>
  <si>
    <t>INE134E08NU7</t>
  </si>
  <si>
    <t>** 07.83 % SMALL INDUST DEVLOP BANK  OF INDIA - 24/11/2028</t>
  </si>
  <si>
    <t>INE556F08KL3</t>
  </si>
  <si>
    <t>INE115A07QW5</t>
  </si>
  <si>
    <t>** 07.48 % NABARD - 15/09/2028</t>
  </si>
  <si>
    <t>INE261F08EO7</t>
  </si>
  <si>
    <t>** 07.20 % MINDSPACE BUSINESS PARKS REIT - 10/05/2030</t>
  </si>
  <si>
    <t>INE0CCU07140</t>
  </si>
  <si>
    <t>CRISIL-AA+</t>
  </si>
  <si>
    <t>INE233A08154</t>
  </si>
  <si>
    <t>ICRA-AA+</t>
  </si>
  <si>
    <t>INE121A08PP7</t>
  </si>
  <si>
    <t>INE752E08551</t>
  </si>
  <si>
    <t>INE414G07JI3</t>
  </si>
  <si>
    <t>** 07.69 % NEXUS SELECT TRUST - 28/05/2027</t>
  </si>
  <si>
    <t>INE0NDH07043</t>
  </si>
  <si>
    <t>** 07.54 % MINDSPACE BUSINESS PARKS REIT - 18/02/2028</t>
  </si>
  <si>
    <t>INE0CCU07132</t>
  </si>
  <si>
    <t>** 07.44 % NABARD - 24/02/2028</t>
  </si>
  <si>
    <t>INE261F08EK5</t>
  </si>
  <si>
    <t>** 07.35 % NATIONAL HOUSING BANK - 02/01/2032</t>
  </si>
  <si>
    <t>INE557F08GD6</t>
  </si>
  <si>
    <t>INE414G07KC4</t>
  </si>
  <si>
    <t>** 07.34 % SMALL INDUST DEVLOP BANK  OF INDIA - 26/02/2029</t>
  </si>
  <si>
    <t>INE556F08KS8</t>
  </si>
  <si>
    <t>** 07.20 % KNOWLEDGE REALTY TRUST - 26/09/2028</t>
  </si>
  <si>
    <t>INE1JAR07010</t>
  </si>
  <si>
    <t>INE296A07TJ4</t>
  </si>
  <si>
    <t>INE020B08FW6</t>
  </si>
  <si>
    <t>** 06.85 % NABARD - 19/01/2029</t>
  </si>
  <si>
    <t>INE261F08EQ2</t>
  </si>
  <si>
    <t>INE752E07MU0</t>
  </si>
  <si>
    <t>INE377Y07623</t>
  </si>
  <si>
    <t>INE289B07149</t>
  </si>
  <si>
    <t>INE121A08PS1</t>
  </si>
  <si>
    <t>INE202B07JW4</t>
  </si>
  <si>
    <t>INE414G07JL7</t>
  </si>
  <si>
    <t>** 07.21 % EMBASSY OFFICE PARKS REIT - 17/03/2028</t>
  </si>
  <si>
    <t>INE041007167</t>
  </si>
  <si>
    <t>INE115A07QN4</t>
  </si>
  <si>
    <t>INE115A07QR5</t>
  </si>
  <si>
    <t>INE377Y07607</t>
  </si>
  <si>
    <t>** 08.85 % POWER FINANCE CORPORATION - 25/05/2029</t>
  </si>
  <si>
    <t>INE134E08KC1</t>
  </si>
  <si>
    <t>CRISIL-AAA(CE)</t>
  </si>
  <si>
    <t>INE103D08039</t>
  </si>
  <si>
    <t>** 09.10 % POWER FINANCE CORPORATION - 23/03/2029</t>
  </si>
  <si>
    <t>INE134E08JX9</t>
  </si>
  <si>
    <t>** 07.95 % MINDSPACE BUSINESS PARKS REIT - 27/07/2027</t>
  </si>
  <si>
    <t>INE0CCU07066</t>
  </si>
  <si>
    <t>INE115A07OR0</t>
  </si>
  <si>
    <t>CRISIL-AAA(SO)</t>
  </si>
  <si>
    <t>INE2I7F15012</t>
  </si>
  <si>
    <t>** 08.83 % LIQUID GOLD SERIES 18 - 20/11/2027</t>
  </si>
  <si>
    <t>INE2R5L15013</t>
  </si>
  <si>
    <t>** 08.20 % INDIA UNIVERSAL TRUST AL1 - 20/09/2030</t>
  </si>
  <si>
    <t>IND-AAA(SO)</t>
  </si>
  <si>
    <t>INE16J715035</t>
  </si>
  <si>
    <t>INE1WMT15017</t>
  </si>
  <si>
    <t>** 08.17 % INDIA UNIVERSAL TRUST AL2 - 21/11/2030</t>
  </si>
  <si>
    <t>INE1CBK15037</t>
  </si>
  <si>
    <t>** 08.85 % SANSAR JUNE 2024 TRUST - 25/07/2027</t>
  </si>
  <si>
    <t>INE0YWN15017</t>
  </si>
  <si>
    <t>SBIMF AIF - CAT I (CDMDF)27/10/2038</t>
  </si>
  <si>
    <t>INF0RQ622028</t>
  </si>
  <si>
    <t>TATA FLOATING INTEREST RATES FUND</t>
  </si>
  <si>
    <t>(An open ended debt scheme investing predominantly in floating rate instruments (including Fixed rate instruments converted to floating rate exposures using swaps/ derivatives), A Relatively High Interest Rate Risk and Moderate Credit Risk.))</t>
  </si>
  <si>
    <t xml:space="preserve">This product is suitable for investors who are seeking*: </t>
  </si>
  <si>
    <t>•Regular Income by investing predominantly in a portfolio of floating rate instruments (including Fixed rate instruments converted for floating rate exposures using swaps / derivatives)</t>
  </si>
  <si>
    <t>IRS - SW202404280000027</t>
  </si>
  <si>
    <t>IRSSWAP07877</t>
  </si>
  <si>
    <t>SGS ANDHRA PRADESH 7.70% (06/12/2029)</t>
  </si>
  <si>
    <t>IN1020230620</t>
  </si>
  <si>
    <t>IRS - SW202404280000023</t>
  </si>
  <si>
    <t>IRSSWAP07782</t>
  </si>
  <si>
    <t>IRS - SW202404280000025</t>
  </si>
  <si>
    <t>IRSSWAP07815</t>
  </si>
  <si>
    <t>IRS - SW202604280000003</t>
  </si>
  <si>
    <t>IRSSWAP11955</t>
  </si>
  <si>
    <t>SDL GUJARAT 8.35% (06/03/2029)</t>
  </si>
  <si>
    <t>IN1520180317</t>
  </si>
  <si>
    <t>IRS - SW202604280000001</t>
  </si>
  <si>
    <t>IRSSWAP11504</t>
  </si>
  <si>
    <t>SDL MAHARASHTRA 6.81% (07/10/2028)</t>
  </si>
  <si>
    <t>IN2220200215</t>
  </si>
  <si>
    <t>** 07.59 % NATIONAL HOUSING BANK - 08/09/2027</t>
  </si>
  <si>
    <t>INE557F08FZ1</t>
  </si>
  <si>
    <t>INE514E08GE8</t>
  </si>
  <si>
    <t>INE511C07912</t>
  </si>
  <si>
    <t>INE484J08055</t>
  </si>
  <si>
    <t>ICRA-AAA</t>
  </si>
  <si>
    <t>INE477A07423</t>
  </si>
  <si>
    <t>INE00V208124</t>
  </si>
  <si>
    <t>CRISIL-AA</t>
  </si>
  <si>
    <t>INE725H08238</t>
  </si>
  <si>
    <t>INE0NR607058</t>
  </si>
  <si>
    <t>INE115A07MW4</t>
  </si>
  <si>
    <t>INE261F08DV4</t>
  </si>
  <si>
    <t>NET CURRENT LIABILITIES</t>
  </si>
  <si>
    <t>TATA GILT FUND</t>
  </si>
  <si>
    <t>• Long Term Capital Appreciation &amp; Regular Income.</t>
  </si>
  <si>
    <t>• Predominant investments in Government Securities.</t>
  </si>
  <si>
    <t>A-III</t>
  </si>
  <si>
    <t>GOI - 7.06% (27/07/2041)</t>
  </si>
  <si>
    <t>IN0020260041</t>
  </si>
  <si>
    <t>GOI - 7.09% (05/08/2054)</t>
  </si>
  <si>
    <t>IN0020240118</t>
  </si>
  <si>
    <t>GOI - 7.18% (14/08/2033)</t>
  </si>
  <si>
    <t>IN0020230085</t>
  </si>
  <si>
    <t>GOI - 7.10% (08/04/2034)</t>
  </si>
  <si>
    <t>IN0020240019</t>
  </si>
  <si>
    <t>B) SECURITISED DEBT</t>
  </si>
  <si>
    <t>TATA MONEY MARKET FUND</t>
  </si>
  <si>
    <t>Tata Money Market Fund</t>
  </si>
  <si>
    <t>(An open ended debt scheme investing in money market instruments. A Relatively Low Interest Rate Risk and Moderate Credit Risk.)</t>
  </si>
  <si>
    <t>•Regular Income Over Short Term.</t>
  </si>
  <si>
    <t>•Investment in Money Market Instruments.</t>
  </si>
  <si>
    <t>B-I</t>
  </si>
  <si>
    <t>SDL KARNATAKA 7.86% (15/03/2027)</t>
  </si>
  <si>
    <t>IN1920160117</t>
  </si>
  <si>
    <t>SDL HARYANA  7.28% (28/12/2026)</t>
  </si>
  <si>
    <t>IN1620160243</t>
  </si>
  <si>
    <t>GOI 8.24% 15/02/2027</t>
  </si>
  <si>
    <t>IN0020060078</t>
  </si>
  <si>
    <t>SDL RAJASTHAN 6.45% (03/02/2027)</t>
  </si>
  <si>
    <t>IN2920200614</t>
  </si>
  <si>
    <t>SDL WEST BENGAL 7.16% (11/01/2027)</t>
  </si>
  <si>
    <t>IN3420160134</t>
  </si>
  <si>
    <t>CRISIL-A1+</t>
  </si>
  <si>
    <t>INE040A16IU7</t>
  </si>
  <si>
    <t>** - KOTAK MAHINDRA BANK - CD - 04/02/2027</t>
  </si>
  <si>
    <t>INE237AD6133</t>
  </si>
  <si>
    <t>INE528G16X52</t>
  </si>
  <si>
    <t>** TREASURY BILL 182 DAYS (26/02/2027)</t>
  </si>
  <si>
    <t>IN002026Y212</t>
  </si>
  <si>
    <t>** - NABARD - CD - 27/01/2027</t>
  </si>
  <si>
    <t>INE261F16AG4</t>
  </si>
  <si>
    <t>INE040A16IJ0</t>
  </si>
  <si>
    <t>** - INDIAN OVERSEAS BANK - CD - 24/02/2027</t>
  </si>
  <si>
    <t>INE565A16BS2</t>
  </si>
  <si>
    <t>INE115A14FQ6</t>
  </si>
  <si>
    <t>** - EXIM - CP - 14/12/2026</t>
  </si>
  <si>
    <t>INE514E14TQ3</t>
  </si>
  <si>
    <t>IN002026Y170</t>
  </si>
  <si>
    <t>INE092T16ZX6</t>
  </si>
  <si>
    <t>INE168A16NM3</t>
  </si>
  <si>
    <t>** - UNION BANK OF INDIA - CD - 02/04/2027</t>
  </si>
  <si>
    <t>ICRA-A1+</t>
  </si>
  <si>
    <t>INE692A16MA9</t>
  </si>
  <si>
    <t>** - NABARD - CD - 28/01/2027</t>
  </si>
  <si>
    <t>INE261F16AH2</t>
  </si>
  <si>
    <t>** - INDIAN OVERSEAS BANK - CD - 26/02/2027</t>
  </si>
  <si>
    <t>INE565A16BU8</t>
  </si>
  <si>
    <t>INE095A168C9</t>
  </si>
  <si>
    <t>** - EQUITAS SMALL FINANCE BANK LTD - CD - 26/02/2027</t>
  </si>
  <si>
    <t>INE063P16BK3</t>
  </si>
  <si>
    <t>INE238AD6CP1</t>
  </si>
  <si>
    <t>INE171A16NL9</t>
  </si>
  <si>
    <t>INE0AD514339</t>
  </si>
  <si>
    <t>INE377Y14BW9</t>
  </si>
  <si>
    <t>** - NABARD - CD - 10/03/2027</t>
  </si>
  <si>
    <t>INE261F16AO8</t>
  </si>
  <si>
    <t>INE168A16NO9</t>
  </si>
  <si>
    <t>** - SMALL INDUST DEVLOP BANK  OF INDIA - CD - 28/01/2027</t>
  </si>
  <si>
    <t>INE556F16BW2</t>
  </si>
  <si>
    <t>INE040A16IM4</t>
  </si>
  <si>
    <t>INE01WN14BX7</t>
  </si>
  <si>
    <t>** - IGH HOLDING PVT LTD - CP - 12/03/2027</t>
  </si>
  <si>
    <t>INE02FN14846</t>
  </si>
  <si>
    <t>INE417C14AO8</t>
  </si>
  <si>
    <t>** - CANARA BANK - CD - 02/02/2027</t>
  </si>
  <si>
    <t>INE476A16G44</t>
  </si>
  <si>
    <t>INE774D14TW3</t>
  </si>
  <si>
    <t>** TREASURY BILL 182 DAYS (18/02/2027)</t>
  </si>
  <si>
    <t>IN002026Y204</t>
  </si>
  <si>
    <t>** TREASURY BILL 364 DAYS (17/12/2026)</t>
  </si>
  <si>
    <t>IN002025Z385</t>
  </si>
  <si>
    <t>** TREASURY BILL 182 DAYS (17/12/2026)</t>
  </si>
  <si>
    <t>IN002026Y113</t>
  </si>
  <si>
    <t>INE879F14MJ7</t>
  </si>
  <si>
    <t>INE338I14LR3</t>
  </si>
  <si>
    <t>INE732I14CX4</t>
  </si>
  <si>
    <t>INE0DZE14339</t>
  </si>
  <si>
    <t>** - MUTHOOT FINCORP - CP - 26/02/2027</t>
  </si>
  <si>
    <t>INE549K14CN9</t>
  </si>
  <si>
    <t>INE144H14ID3</t>
  </si>
  <si>
    <t>INE338I14LQ5</t>
  </si>
  <si>
    <t>INE248U14SV6</t>
  </si>
  <si>
    <t>** - NABARD - CD - 02/03/2027</t>
  </si>
  <si>
    <t>INE261F16AM2</t>
  </si>
  <si>
    <t>** - PUNJAB NATIONAL BANK - CD - 09/03/2027</t>
  </si>
  <si>
    <t>INE160A16UQ6</t>
  </si>
  <si>
    <t>INE040A16IZ6</t>
  </si>
  <si>
    <t>INE774D14TO0</t>
  </si>
  <si>
    <t>INE019516124</t>
  </si>
  <si>
    <t>INE09OL14IH9</t>
  </si>
  <si>
    <t>INE950O14CA8</t>
  </si>
  <si>
    <t>INE115A14FS2</t>
  </si>
  <si>
    <t>INE824H14TK2</t>
  </si>
  <si>
    <t>** - MUTHOOT FINCORP - CP - 18/01/2027</t>
  </si>
  <si>
    <t>INE549K14CI9</t>
  </si>
  <si>
    <t>** - NABARD - CD - 18/03/2027</t>
  </si>
  <si>
    <t>INE261F16AQ3</t>
  </si>
  <si>
    <t>** - CANARA BANK - CD - 04/03/2027</t>
  </si>
  <si>
    <t>INE476A16H43</t>
  </si>
  <si>
    <t>** TREASURY BILL 182 DAYS (14/01/2027)</t>
  </si>
  <si>
    <t>IN002026Y154</t>
  </si>
  <si>
    <t>INE790I14HJ0</t>
  </si>
  <si>
    <t>INE466L14FS6</t>
  </si>
  <si>
    <t>INE790I14HK8</t>
  </si>
  <si>
    <t>** - MUTHOOT FINCORP - CP - 30/10/2026</t>
  </si>
  <si>
    <t>INE549K14CE8</t>
  </si>
  <si>
    <t>** - SMALL INDUST DEVLOP BANK  OF INDIA - CD - 04/02/2027</t>
  </si>
  <si>
    <t>INE556F16BY8</t>
  </si>
  <si>
    <t>INE523L14AW7</t>
  </si>
  <si>
    <t>** TREASURY BILL 182 DAYS (24/12/2026)</t>
  </si>
  <si>
    <t>IN002026Y121</t>
  </si>
  <si>
    <t>** - CANARA BANK - CD - 28/01/2027</t>
  </si>
  <si>
    <t>INE476A16G28</t>
  </si>
  <si>
    <t>INE918K14CY3</t>
  </si>
  <si>
    <t>INE040A16IT9</t>
  </si>
  <si>
    <t>** - UNION BANK OF INDIA - CD - 16/03/2027</t>
  </si>
  <si>
    <t>INE692A16LS3</t>
  </si>
  <si>
    <t>** - SMALL INDUST DEVLOP BANK  OF INDIA - CD - 11/06/2027</t>
  </si>
  <si>
    <t>INE556F16CE8</t>
  </si>
  <si>
    <t>** - PUNJAB &amp; SIND BANK - CD - 24/02/2027</t>
  </si>
  <si>
    <t>INE608A16SW6</t>
  </si>
  <si>
    <t>** TREASURY BILL 364 DAYS (19/11/2026)</t>
  </si>
  <si>
    <t>IN002025Z344</t>
  </si>
  <si>
    <t>(I) TREPS</t>
  </si>
  <si>
    <t>J) REPO</t>
  </si>
  <si>
    <t>TATA NIFTY G-SEC DEC 2026 INDEX FUND</t>
  </si>
  <si>
    <t>An open-ended Target Maturity Index Fund investing in constituents of Nifty G-Sec Dec 2026 Index. A Scheme with Relatively High Interest Rate Risk and Relatively Low Credit Risk</t>
  </si>
  <si>
    <t>•Income over the target maturity period.</t>
  </si>
  <si>
    <t>•Investing in constituents similar to composition of Nifty G-Sec Dec 2026 Index.</t>
  </si>
  <si>
    <t>GOI - 8.15% (24/11/2026)</t>
  </si>
  <si>
    <t>IN0020140060</t>
  </si>
  <si>
    <t>GOI - 5.74% (15/11/2026)</t>
  </si>
  <si>
    <t>IN0020210186</t>
  </si>
  <si>
    <t>TATA NIFTY G-SEC DEC 2029 INDEX FUND</t>
  </si>
  <si>
    <t>An open-ended Target Maturity Index Fund investing in constituents of Nifty G-Sec Dec 2029 Index. A Scheme with Relatively High Interest Rate Risk and Relatively Low Credit Risk</t>
  </si>
  <si>
    <t>•Investing in constituents similar to composition of  Nifty G-Sec Dec 2029 Index.</t>
  </si>
  <si>
    <t>GOI - 7.10% (18/04/2029)</t>
  </si>
  <si>
    <t>IN0020220011</t>
  </si>
  <si>
    <t>GOI - 6.79% (26/12/2029)</t>
  </si>
  <si>
    <t>IN0020160118</t>
  </si>
  <si>
    <t>TATA NIFTY SDL PLUS AAA PSU BOND DEC 2027 60 40 INDEX FUND</t>
  </si>
  <si>
    <t>TATA NIFTY SDL PLUS AAA PSU BOND DEC 2027 6040 INDEX FUND</t>
  </si>
  <si>
    <t>An open-ended Target Maturity Index Fund investing in constituents of Nifty SDL Plus AAA PSU Bond Dec 2027 60: 40 Index. A Scheme with Relatively High Interest Rate Risk and Relatively Low Credit Risk.</t>
  </si>
  <si>
    <t>•Investing in constituents similar to composition of Nifty SDL Plus AAA PSU Bond Dec 2027 60:40 Index.</t>
  </si>
  <si>
    <t>SDL TAMILNADU 7.65% (06/12/2027)</t>
  </si>
  <si>
    <t>IN3120170094</t>
  </si>
  <si>
    <t>SDL GUJARAT  7.75% (13/12/2027)</t>
  </si>
  <si>
    <t>IN1520170136</t>
  </si>
  <si>
    <t>SDL UTTAR PRADESH 7.85% (27/12/2027)</t>
  </si>
  <si>
    <t>IN3320170167</t>
  </si>
  <si>
    <t>SDL KARNATAKA 7.76% (13/12/2027)</t>
  </si>
  <si>
    <t>IN1920170116</t>
  </si>
  <si>
    <t>SDL WEST BENGAL 7.72% (20/12/2027)</t>
  </si>
  <si>
    <t>IN3420170158</t>
  </si>
  <si>
    <t>SDL UTTAR PRADESH 7.67% (29/11/2027)</t>
  </si>
  <si>
    <t>IN3320170142</t>
  </si>
  <si>
    <t>SDL GUJARAT  7.64% (08/11/2027)</t>
  </si>
  <si>
    <t>IN1520170128</t>
  </si>
  <si>
    <t>SDL RAJASTHAN 7.86% (27/12/2027)</t>
  </si>
  <si>
    <t>IN2920170122</t>
  </si>
  <si>
    <t>SDL GUJARAT  7.80% (27/12/2027)</t>
  </si>
  <si>
    <t>IN1520170151</t>
  </si>
  <si>
    <t>SDL KARNATAKA 7.70% (15/11/2027)</t>
  </si>
  <si>
    <t>IN1920170074</t>
  </si>
  <si>
    <t>SDL RAJASTHAN 7.64% (01/11/2027)</t>
  </si>
  <si>
    <t>IN2920170098</t>
  </si>
  <si>
    <t>SDL KARNATAKA 7.82% (27/12/2027)</t>
  </si>
  <si>
    <t>IN1920170132</t>
  </si>
  <si>
    <t>SDL TAMILNADU 7.69% (20/12/2027)</t>
  </si>
  <si>
    <t>IN3120170102</t>
  </si>
  <si>
    <t>SDL WEST BENGAL 7.68% (06/12/2027)</t>
  </si>
  <si>
    <t>IN3420170133</t>
  </si>
  <si>
    <t>SDL RAJASTHAN 7.65% (29/11/2027)</t>
  </si>
  <si>
    <t>IN2920170106</t>
  </si>
  <si>
    <t>SDL KARNATAKA 7.65% (06/12/2027)</t>
  </si>
  <si>
    <t>IN1920170108</t>
  </si>
  <si>
    <t>SDL RAJASTHAN 7.65% (06/12/2027)</t>
  </si>
  <si>
    <t>IN2920170114</t>
  </si>
  <si>
    <t>SDL KARNATAKA 7.64% (08/11/2027)</t>
  </si>
  <si>
    <t>IN1920170066</t>
  </si>
  <si>
    <t>SDL KARNATAKA 7.69% (20/12/2027)</t>
  </si>
  <si>
    <t>IN1920170124</t>
  </si>
  <si>
    <t>SDL GUJARAT  7.19% (23/10/2027)</t>
  </si>
  <si>
    <t>IN1520190126</t>
  </si>
  <si>
    <t>SDL GUJARAT  7.69% (20/12/2027)</t>
  </si>
  <si>
    <t>IN1520170144</t>
  </si>
  <si>
    <t>INE020B08AQ9</t>
  </si>
  <si>
    <t>INE053F07AD1</t>
  </si>
  <si>
    <t>INE752E07OF7</t>
  </si>
  <si>
    <t>INE752E07OG5</t>
  </si>
  <si>
    <t>** 07.65 % POWER FINANCE CORPORATION - 22/11/2027</t>
  </si>
  <si>
    <t>INE134E08JG4</t>
  </si>
  <si>
    <t>TATA OVERNIGHT FUND</t>
  </si>
  <si>
    <t>Tata Overnight Fund</t>
  </si>
  <si>
    <t>(An open ended Debt scheme investing in Overnight Securities. A Relatively Low Interest Rate Risk and Relatively Low Credit Risk.)</t>
  </si>
  <si>
    <t>•To generate reasonable returns in line with overnight rates and high liquidity over short term.</t>
  </si>
  <si>
    <t>•Investment in debt and money market instruments havingmaturity of upto 1 business day.</t>
  </si>
  <si>
    <t>A-I</t>
  </si>
  <si>
    <t>AVERAGE MATURITY : 0 YEARS</t>
  </si>
  <si>
    <t>INE982J01020</t>
  </si>
  <si>
    <t>INE811A01038</t>
  </si>
  <si>
    <t>INE976G01028</t>
  </si>
  <si>
    <t>TATA SHORT TERM FUND</t>
  </si>
  <si>
    <t>•Regular Fixed Income for Short Term.</t>
  </si>
  <si>
    <t>•Investment in Debt / Money Market instruments / GovernmentSecurities.</t>
  </si>
  <si>
    <t xml:space="preserve">Interest Rate Risk </t>
  </si>
  <si>
    <t>↓</t>
  </si>
  <si>
    <t>GOI - 7.32% (13/11/2030)</t>
  </si>
  <si>
    <t>IN0020230135</t>
  </si>
  <si>
    <t>SGS ANDHRA PRADESH 6.77% (06/08/2031)</t>
  </si>
  <si>
    <t>IN1020250255</t>
  </si>
  <si>
    <t>SGS MAHARASHTRA 6.76% (23/04/2037)</t>
  </si>
  <si>
    <t>IN2220250012</t>
  </si>
  <si>
    <t>SGS GUJARAT 7.64% (10/01/2031)</t>
  </si>
  <si>
    <t>IN1520230187</t>
  </si>
  <si>
    <t>** 07.45 % EXIM - 12/04/2028</t>
  </si>
  <si>
    <t>INE514E08GB4</t>
  </si>
  <si>
    <t>** 06.96 % POWER FINANCE CORPORATION - 02/03/2028</t>
  </si>
  <si>
    <t>INE134E08OC3</t>
  </si>
  <si>
    <t>INE403D08298</t>
  </si>
  <si>
    <t>INE377Y07532</t>
  </si>
  <si>
    <t>** 07.51 % SMALL INDUST DEVLOP BANK  OF INDIA - 12/06/2028</t>
  </si>
  <si>
    <t>INE556F08KU4</t>
  </si>
  <si>
    <t>** 07.01 % NABARD - 16/03/2029</t>
  </si>
  <si>
    <t>INE261F08ES8</t>
  </si>
  <si>
    <t>IND-AAA</t>
  </si>
  <si>
    <t>INE357L07499</t>
  </si>
  <si>
    <t>INE936D07182</t>
  </si>
  <si>
    <t>INE115A07RJ0</t>
  </si>
  <si>
    <t>INE403D08272</t>
  </si>
  <si>
    <t>INE033L07IM5</t>
  </si>
  <si>
    <t>INE1CBK15029</t>
  </si>
  <si>
    <t>INE16J715027</t>
  </si>
  <si>
    <t>** - BANK OF BARODA - CD - 05/03/2027</t>
  </si>
  <si>
    <t>IND-A1+</t>
  </si>
  <si>
    <t>INE028A16LR2</t>
  </si>
  <si>
    <t>CAPITAL MARKETS</t>
  </si>
  <si>
    <t>INF277KA1372</t>
  </si>
  <si>
    <t>TATA ULTRA SHORT TERM FUND</t>
  </si>
  <si>
    <t>Tata Ultra Short Term Fund</t>
  </si>
  <si>
    <t>(An open ended ultra‐short term debt scheme investing in instruments such that the Macaulay duration (Refer page 17 of SID) of the portfolio is between 3 months and 6 months. A Relatively Low Interest Rate Risk and Moderate Credit Risk.)</t>
  </si>
  <si>
    <t>•Investment in Debt &amp; Money Market instruments such that the Macaulay Duration of the portfolio is between 3 months - 6 months.</t>
  </si>
  <si>
    <t>IRS - SW202504170000013</t>
  </si>
  <si>
    <t>IRSSWAP10452</t>
  </si>
  <si>
    <t>IRS - SW202604170000011</t>
  </si>
  <si>
    <t>IRSSWAP11372</t>
  </si>
  <si>
    <t>IRS - SW202604170000017</t>
  </si>
  <si>
    <t>IRSSWAP11855</t>
  </si>
  <si>
    <t>IRS - SW202604170000005</t>
  </si>
  <si>
    <t>IRSSWAP11105</t>
  </si>
  <si>
    <t>IRS - SW202504170000015</t>
  </si>
  <si>
    <t>IRSSWAP10473</t>
  </si>
  <si>
    <t>IRS - SW202604170000013</t>
  </si>
  <si>
    <t>IRSSWAP11693</t>
  </si>
  <si>
    <t>IRS - SW202604170000007</t>
  </si>
  <si>
    <t>IRSSWAP11337</t>
  </si>
  <si>
    <t>IRS - SW202604170000015</t>
  </si>
  <si>
    <t>IRSSWAP11759</t>
  </si>
  <si>
    <t>IRS - SW202604170000009</t>
  </si>
  <si>
    <t>IRSSWAP11338</t>
  </si>
  <si>
    <t>** 07.80 % NABARD - 15/03/2027</t>
  </si>
  <si>
    <t>INE261F08EF5</t>
  </si>
  <si>
    <t>INE020B08FA2</t>
  </si>
  <si>
    <t>INE814H07190</t>
  </si>
  <si>
    <t>INE414G07JQ6</t>
  </si>
  <si>
    <t>INE202B07JR4</t>
  </si>
  <si>
    <t>INE053F07983</t>
  </si>
  <si>
    <t>CRISIL-AA-</t>
  </si>
  <si>
    <t>INE896L07AR1</t>
  </si>
  <si>
    <t>INE248U07GJ0</t>
  </si>
  <si>
    <t>** 08.45 % ADANI AIRPORT HOLDINGS LTD . - 12/02/2029</t>
  </si>
  <si>
    <t>INE0GCN07054</t>
  </si>
  <si>
    <t>ICRA-AA</t>
  </si>
  <si>
    <t>INE539K07320</t>
  </si>
  <si>
    <t>INE248U07GI2</t>
  </si>
  <si>
    <t>INE414G07JM5</t>
  </si>
  <si>
    <t>INE896L07AQ3</t>
  </si>
  <si>
    <t>INE140A07831</t>
  </si>
  <si>
    <t>INE814H07208</t>
  </si>
  <si>
    <t>IN002026X149</t>
  </si>
  <si>
    <t>INE551W16CK1</t>
  </si>
  <si>
    <t>INE171A16NX4</t>
  </si>
  <si>
    <t>** - EQUITAS SMALL FINANCE BANK LTD - CD - 11/03/2027</t>
  </si>
  <si>
    <t>INE063P16BM9</t>
  </si>
  <si>
    <t>INE289B14KD5</t>
  </si>
  <si>
    <t>** - EXIM - CP - 11/12/2026</t>
  </si>
  <si>
    <t>INE514E14TR1</t>
  </si>
  <si>
    <t>INE238AD6BW9</t>
  </si>
  <si>
    <t>** - MUTHOOT FINCORP - CP - 21/01/2027</t>
  </si>
  <si>
    <t>INE549K14CJ7</t>
  </si>
  <si>
    <t>** - MUTHOOT FINCORP - CP - 04/02/2027</t>
  </si>
  <si>
    <t>INE549K14CL3</t>
  </si>
  <si>
    <t>** - SMALL INDUST DEVLOP BANK  OF INDIA - CD - 25/03/2027</t>
  </si>
  <si>
    <t>INE556F16CD0</t>
  </si>
  <si>
    <t>IN002025Z286</t>
  </si>
  <si>
    <t>INE528G16X11</t>
  </si>
  <si>
    <t>TATA ULTRA SHORT TO SHORT TERM FUND</t>
  </si>
  <si>
    <t>• Regular Fixed Income for Short Term.</t>
  </si>
  <si>
    <t>• Investment in Debt &amp; Money Market Instruments.</t>
  </si>
  <si>
    <t>B-II</t>
  </si>
  <si>
    <t>SDL KERALA 7.80% (15/03/2027)</t>
  </si>
  <si>
    <t>IN2020160155</t>
  </si>
  <si>
    <t>SDL ANDHRA PRADESH 6.55% (27/05/2028)</t>
  </si>
  <si>
    <t>IN1020200144</t>
  </si>
  <si>
    <t>SDL HARYANA 7.63% (01/06/2028)</t>
  </si>
  <si>
    <t>IN1620220070</t>
  </si>
  <si>
    <t>SDL MADHYA PRADESH 8.42% (08/08/2028)</t>
  </si>
  <si>
    <t>IN2120180053</t>
  </si>
  <si>
    <t>SDL KARNATAKA 8.30% (20/02/2029)</t>
  </si>
  <si>
    <t>IN1920180172</t>
  </si>
  <si>
    <t>SDL GUJARAT 8.17% (19/12/2028)</t>
  </si>
  <si>
    <t>IN1520180226</t>
  </si>
  <si>
    <t>SDL GUJARAT 8.05% (27/03/2029)</t>
  </si>
  <si>
    <t>IN1520180341</t>
  </si>
  <si>
    <t>SGS ANDHRA PRADESH 7.54% (11/01/2029)</t>
  </si>
  <si>
    <t>IN1020220613</t>
  </si>
  <si>
    <t>SDL KARNATAKA 8.52% (28/11/2028)</t>
  </si>
  <si>
    <t>IN1920180081</t>
  </si>
  <si>
    <t>(II) NON-CONVERTIBLE DEBENTURES/BONDS/ZCB</t>
  </si>
  <si>
    <t>INE186K07122</t>
  </si>
  <si>
    <t>INE685A07132</t>
  </si>
  <si>
    <t>** 08.00 % NEXUS SELECT TRUST - 16/06/2028</t>
  </si>
  <si>
    <t>INE0NDH07027</t>
  </si>
  <si>
    <t>** JSW KALINGA STEEL LTD - 24/03/2031 - ZCB</t>
  </si>
  <si>
    <t>INE2QI808033</t>
  </si>
  <si>
    <t>INE950O07545</t>
  </si>
  <si>
    <t>INE020B08EW9</t>
  </si>
  <si>
    <t>INE377Y07615</t>
  </si>
  <si>
    <t>INE539K07353</t>
  </si>
  <si>
    <t>INE477A07415</t>
  </si>
  <si>
    <t>** - UNION BANK OF INDIA - CD - 12/03/2027</t>
  </si>
  <si>
    <t>INE692A16LU9</t>
  </si>
  <si>
    <t>IN002026X180</t>
  </si>
  <si>
    <t>** - SMALL INDUST DEVLOP BANK  OF INDIA - CD - 10/11/2026</t>
  </si>
  <si>
    <t>INE556F16BR2</t>
  </si>
  <si>
    <t>INE660A14YU4</t>
  </si>
  <si>
    <t>** - INDIAN BANK - CD - 12/01/2027</t>
  </si>
  <si>
    <t>INE562A16QE7</t>
  </si>
  <si>
    <t>** - CANARA BANK - CD - 12/02/2027</t>
  </si>
  <si>
    <t>INE476A16H01</t>
  </si>
  <si>
    <t>INE692Q14BY3</t>
  </si>
  <si>
    <t>INE090AD6303</t>
  </si>
  <si>
    <t>** TREASURY BILL 91 DAYS (12/11/2026)</t>
  </si>
  <si>
    <t>IN002026X198</t>
  </si>
  <si>
    <t>** TREASURY BILL 182 DAYS (19/11/2026)</t>
  </si>
  <si>
    <t>IN002026Y071</t>
  </si>
  <si>
    <t>** - BANK OF BARODA - CD - 25/11/2026</t>
  </si>
  <si>
    <t>INE028A16KK9</t>
  </si>
  <si>
    <t>** - KOTAK MAHINDRA BANK - CD - 21/12/2026</t>
  </si>
  <si>
    <t>INE237AD6158</t>
  </si>
  <si>
    <t>** TREASURY BILL 182 DAYS (04/02/2027)</t>
  </si>
  <si>
    <t>IN002026Y188</t>
  </si>
  <si>
    <t>** - SMALL INDUST DEVLOP BANK  OF INDIA - CD - 18/02/2027</t>
  </si>
  <si>
    <t>INE556F16CB4</t>
  </si>
  <si>
    <t>** - SMALL INDUST DEVLOP BANK  OF INDIA - CD - 26/02/2027</t>
  </si>
  <si>
    <t>INE556F16CC2</t>
  </si>
  <si>
    <t>TATA MULTI SECTOR PASSIVE FOF</t>
  </si>
  <si>
    <t>(An open ended fund of fund scheme investing in units of passive equity mutual fund schemes in multiple sectors)</t>
  </si>
  <si>
    <t>•Long Term Capital Appreciation</t>
  </si>
  <si>
    <t>•Investment in fund of fund scheme investing in units of passive equity mutual fund schemes in multiple sectors.</t>
  </si>
  <si>
    <t>Tata Nifty MidSmall Healthcare Index Fund</t>
  </si>
  <si>
    <t>INF277KA1BG3</t>
  </si>
  <si>
    <t>Motilal Oswal Nifty India Defence ETF</t>
  </si>
  <si>
    <t>INF247L01DJ0</t>
  </si>
  <si>
    <t>Tata Nifty 500 Multicap India Manufacturing 50 30 20 Index Fund</t>
  </si>
  <si>
    <t>INF277KA1BM1</t>
  </si>
  <si>
    <t>Tata Nifty Realty Index Fund</t>
  </si>
  <si>
    <t>INF277KA1AO9</t>
  </si>
  <si>
    <t>Tata Nifty India Tourism Index Fund</t>
  </si>
  <si>
    <t>INF277KA1CC0</t>
  </si>
  <si>
    <t>Tata BSE Multicap Consumption 50 30 20 Index Fund</t>
  </si>
  <si>
    <t>INF277KA1EP8</t>
  </si>
  <si>
    <t>Tata Nifty Private Bank ETF</t>
  </si>
  <si>
    <t>INF277K010X4</t>
  </si>
  <si>
    <t xml:space="preserve">TOTAL VALUE AND PERCENTAGE OF ILLIQUID EQUITY SHARES : </t>
  </si>
  <si>
    <t>TATA AGGRESSIVE HYBRID FUND</t>
  </si>
  <si>
    <t>Tata Aggressive Hybrid Fund</t>
  </si>
  <si>
    <t>(An open-ended hybrid scheme investing predominantly in equity &amp; equity related instruments)</t>
  </si>
  <si>
    <t>•Long Term Capital Appreciation.</t>
  </si>
  <si>
    <t>•Investment predominantly in equity &amp; equity related instruments (65% - 80%) &amp; some portion (between 20% to 35%) in fixed income instruments.</t>
  </si>
  <si>
    <t>Telecom - Services</t>
  </si>
  <si>
    <t>INE397D01024</t>
  </si>
  <si>
    <t>INE040A01034</t>
  </si>
  <si>
    <t>INE591G01025</t>
  </si>
  <si>
    <t>INE238A01034</t>
  </si>
  <si>
    <t>INE101A01026</t>
  </si>
  <si>
    <t>INE216A01030</t>
  </si>
  <si>
    <t>INE009A01021</t>
  </si>
  <si>
    <t>INE075I01017</t>
  </si>
  <si>
    <t>INE257A01026</t>
  </si>
  <si>
    <t>STATE BANK OF INDIA</t>
  </si>
  <si>
    <t>INE062A01020</t>
  </si>
  <si>
    <t>Construction</t>
  </si>
  <si>
    <t>INE018A01030</t>
  </si>
  <si>
    <t>INE066F01020</t>
  </si>
  <si>
    <t>INE775A01035</t>
  </si>
  <si>
    <t>INE718I01012</t>
  </si>
  <si>
    <t>INE092T01019</t>
  </si>
  <si>
    <t>INE346A01027</t>
  </si>
  <si>
    <t>Diversified FMCG</t>
  </si>
  <si>
    <t>INE030A01027</t>
  </si>
  <si>
    <t>INE151A01013</t>
  </si>
  <si>
    <t>BANK OF BARODA</t>
  </si>
  <si>
    <t>INE028A01039</t>
  </si>
  <si>
    <t>Transport Services</t>
  </si>
  <si>
    <t>INE646L01027</t>
  </si>
  <si>
    <t>INE09N301011</t>
  </si>
  <si>
    <t>INE117A01022</t>
  </si>
  <si>
    <t>PREMIER ENERGIES LTD</t>
  </si>
  <si>
    <t>INE0BS701011</t>
  </si>
  <si>
    <t>INE267A01025</t>
  </si>
  <si>
    <t>INE955V01021</t>
  </si>
  <si>
    <t>INE089A01031</t>
  </si>
  <si>
    <t>INE481G01011</t>
  </si>
  <si>
    <t>TEGA INDUSTRIES LTD</t>
  </si>
  <si>
    <t>Industrial Manufacturing</t>
  </si>
  <si>
    <t>INE011K01018</t>
  </si>
  <si>
    <t>Metals &amp; Minerals Trading</t>
  </si>
  <si>
    <t>INE423A01024</t>
  </si>
  <si>
    <t>INE029A01011</t>
  </si>
  <si>
    <t>INE195J01029</t>
  </si>
  <si>
    <t>INE0MWH01014</t>
  </si>
  <si>
    <t>INE0G5901015</t>
  </si>
  <si>
    <t>INE047A01021</t>
  </si>
  <si>
    <t>STATE BANK OF INDIA^</t>
  </si>
  <si>
    <t>GOI - 6.48% (06/10/2035)</t>
  </si>
  <si>
    <t>IN0020250091</t>
  </si>
  <si>
    <t>GOI - 7.09% (25/11/2074)</t>
  </si>
  <si>
    <t>IN0020240142</t>
  </si>
  <si>
    <t>SGS MAHARASHTRA 7.45% (20/03/2037)</t>
  </si>
  <si>
    <t>IN2220230295</t>
  </si>
  <si>
    <t>GOI - 7.26% (22/08/2032)</t>
  </si>
  <si>
    <t>IN0020220060</t>
  </si>
  <si>
    <t>SGS TAMILNADU 7.44% (05/06/2034)</t>
  </si>
  <si>
    <t>IN3120240103</t>
  </si>
  <si>
    <t>SGS UTTAR PRADESH 7.62% (20/12/2034)</t>
  </si>
  <si>
    <t>IN3320230227</t>
  </si>
  <si>
    <t>GOI - 7.02% (18/06/2031)</t>
  </si>
  <si>
    <t>IN0020240076</t>
  </si>
  <si>
    <t>SGS MAHARASHTRA 7.63% (31/01/2035)</t>
  </si>
  <si>
    <t>IN2220230196</t>
  </si>
  <si>
    <t>SGS MAHARASHTRA 7.63% (31/01/2036)</t>
  </si>
  <si>
    <t>IN2220230204</t>
  </si>
  <si>
    <t>SGS MAHARASHTRA 7.49% (07/02/2036)</t>
  </si>
  <si>
    <t>IN2220230220</t>
  </si>
  <si>
    <t>SGS WEST BENGAL 7.53% (27/03/2044)</t>
  </si>
  <si>
    <t>IN3420230317</t>
  </si>
  <si>
    <t>GOI - 8.13% (22/06/2045)</t>
  </si>
  <si>
    <t>IN0020150044</t>
  </si>
  <si>
    <t>SGS TAMILNADU 7.42% (03/04/2034)</t>
  </si>
  <si>
    <t>IN3120240012</t>
  </si>
  <si>
    <t>GOI - 7.25% (12/06/2063)</t>
  </si>
  <si>
    <t>IN0020230044</t>
  </si>
  <si>
    <t>GOI -  8.30% (02/07/2040)</t>
  </si>
  <si>
    <t>IN0020100031</t>
  </si>
  <si>
    <t>SGS MAHARASHTRA 7.21% (21/08/2035)</t>
  </si>
  <si>
    <t>IN2220240146</t>
  </si>
  <si>
    <t>GOI - 6.19% (16/09/2034)</t>
  </si>
  <si>
    <t>IN0020200096</t>
  </si>
  <si>
    <t>GOI - 7.26% (14/01/2029)</t>
  </si>
  <si>
    <t>IN0020180454</t>
  </si>
  <si>
    <t>SDL MAHARASHTRA 7.33% (13/09/2027)</t>
  </si>
  <si>
    <t>IN2220170103</t>
  </si>
  <si>
    <t>GOI - 6.57% (05/12/2033)</t>
  </si>
  <si>
    <t>IN0020160100</t>
  </si>
  <si>
    <t>GOI - 6.92% (18/11/2039)</t>
  </si>
  <si>
    <t>IN0020240134</t>
  </si>
  <si>
    <t>INE115A07NP6</t>
  </si>
  <si>
    <t>** 05.00 % GMR AIRPORTS LTD - 13/02/2027</t>
  </si>
  <si>
    <t>INE776C08083</t>
  </si>
  <si>
    <t>INE121A07SG2</t>
  </si>
  <si>
    <t>INE484J08089</t>
  </si>
  <si>
    <t>** 07.26 % JIO CREDIT LTD - 18/11/2030</t>
  </si>
  <si>
    <t>INE282H07042</t>
  </si>
  <si>
    <t>INE071G07660</t>
  </si>
  <si>
    <t>INE225R08048</t>
  </si>
  <si>
    <t>INE848E07BB9</t>
  </si>
  <si>
    <t>INE053F08122</t>
  </si>
  <si>
    <t>** - IGH HOLDING PVT LTD - CP - 11/03/2027</t>
  </si>
  <si>
    <t>INE02FN14853</t>
  </si>
  <si>
    <t>INE09OL14JA2</t>
  </si>
  <si>
    <t>INF277KA1224</t>
  </si>
  <si>
    <t>TOTAL INVESTMENTS IN FOREIGN SECURITIES / ADRS / GDRS: NIL</t>
  </si>
  <si>
    <t>Name Of The Instrument</t>
  </si>
  <si>
    <t>Amount of Margins_x000D_( Rs. in Lakhs )</t>
  </si>
  <si>
    <t>Cash As Margin</t>
  </si>
  <si>
    <t>-</t>
  </si>
  <si>
    <t>Fixed Deposits</t>
  </si>
  <si>
    <t>Government Securities (Face Value)</t>
  </si>
  <si>
    <t>T-Bills (Face Value)</t>
  </si>
  <si>
    <t>Mutual Fund Units(Amt)</t>
  </si>
  <si>
    <t>Equity Margin</t>
  </si>
  <si>
    <t>Total Gross Margin</t>
  </si>
  <si>
    <t>STATE BANK OF INDIA-FUT-29-SEP-26</t>
  </si>
  <si>
    <t>TATA ARBITRAGE FUND</t>
  </si>
  <si>
    <t>Tata Arbitrage Fund</t>
  </si>
  <si>
    <t>(An open ended scheme investing in arbitrage opportunities)</t>
  </si>
  <si>
    <t>•Income over a short term investment horizon</t>
  </si>
  <si>
    <t>•Investments predominantly in arbitrage opportunities in the cash and derivative segments of the equity markets and by investing the balance in debt and money market instruments.</t>
  </si>
  <si>
    <t>INE669E01016</t>
  </si>
  <si>
    <t>Ferrous Metals</t>
  </si>
  <si>
    <t>INE114A01011</t>
  </si>
  <si>
    <t>JIO FINANCIAL SERVICES LTD</t>
  </si>
  <si>
    <t>INE758E01017</t>
  </si>
  <si>
    <t>INE121J01017</t>
  </si>
  <si>
    <t>CANARA BANK</t>
  </si>
  <si>
    <t>INE476A01022</t>
  </si>
  <si>
    <t>INE038A01020</t>
  </si>
  <si>
    <t>INE494B01023</t>
  </si>
  <si>
    <t>INE019A01038</t>
  </si>
  <si>
    <t>Insurance</t>
  </si>
  <si>
    <t>INE795G01014</t>
  </si>
  <si>
    <t>INE364U01010</t>
  </si>
  <si>
    <t>INE242A01010</t>
  </si>
  <si>
    <t>Minerals &amp; Mining</t>
  </si>
  <si>
    <t>INE584A01023</t>
  </si>
  <si>
    <t>INE733E01010</t>
  </si>
  <si>
    <t>INE298A01020</t>
  </si>
  <si>
    <t>INE127D01025</t>
  </si>
  <si>
    <t>INE079A01024</t>
  </si>
  <si>
    <t>INE361B01024</t>
  </si>
  <si>
    <t>INE155A01022</t>
  </si>
  <si>
    <t>INE545U01014</t>
  </si>
  <si>
    <t>Agricultural, Commercial &amp; Construction Vehicles</t>
  </si>
  <si>
    <t>INE208A01029</t>
  </si>
  <si>
    <t>INE154A01025</t>
  </si>
  <si>
    <t>INE376G01013</t>
  </si>
  <si>
    <t>INE081A01020</t>
  </si>
  <si>
    <t>INE935A01035</t>
  </si>
  <si>
    <t>KALYAN JEWELLERS INDIA LTD</t>
  </si>
  <si>
    <t>INE303R01014</t>
  </si>
  <si>
    <t>PUNJAB NATIONAL BANK</t>
  </si>
  <si>
    <t>INE160A01022</t>
  </si>
  <si>
    <t>OIL &amp; NATURAL GAS CO.</t>
  </si>
  <si>
    <t>INE213A01029</t>
  </si>
  <si>
    <t>INE180A01020</t>
  </si>
  <si>
    <t>Personal Products</t>
  </si>
  <si>
    <t>INE102D01028</t>
  </si>
  <si>
    <t>INE171A01029</t>
  </si>
  <si>
    <t>INE095A01012</t>
  </si>
  <si>
    <t>INE528G01035</t>
  </si>
  <si>
    <t>INE299U01018</t>
  </si>
  <si>
    <t>INE121E01018</t>
  </si>
  <si>
    <t>LIFE INSURANCE CORPORATION OF INDIA</t>
  </si>
  <si>
    <t>INE0J1Y01017</t>
  </si>
  <si>
    <t>INE245A01021</t>
  </si>
  <si>
    <t>INE271C01023</t>
  </si>
  <si>
    <t>BANK OF INDIA</t>
  </si>
  <si>
    <t>INE084A01016</t>
  </si>
  <si>
    <t>INE121A01024</t>
  </si>
  <si>
    <t>Leisure Services</t>
  </si>
  <si>
    <t>INE053A01029</t>
  </si>
  <si>
    <t>INE406A01037</t>
  </si>
  <si>
    <t>INE111A01025</t>
  </si>
  <si>
    <t>INE765G01017</t>
  </si>
  <si>
    <t>INE115A01026</t>
  </si>
  <si>
    <t>MAZAGON DOCK SHIPBUILDERS LTD</t>
  </si>
  <si>
    <t>INE249Z01020</t>
  </si>
  <si>
    <t>INE749A01030</t>
  </si>
  <si>
    <t>INE663F01032</t>
  </si>
  <si>
    <t>GMR AIRPORTS LTD</t>
  </si>
  <si>
    <t>INE776C01039</t>
  </si>
  <si>
    <t>INE022Q01020</t>
  </si>
  <si>
    <t>INE095N01031</t>
  </si>
  <si>
    <t>INE702C01027</t>
  </si>
  <si>
    <t>UNION BANK OF INDIA</t>
  </si>
  <si>
    <t>INE692A01016</t>
  </si>
  <si>
    <t>INE016A01026</t>
  </si>
  <si>
    <t>INE619A01035</t>
  </si>
  <si>
    <t>INE061F01013</t>
  </si>
  <si>
    <t>INE027H01010</t>
  </si>
  <si>
    <t>INE296A01032</t>
  </si>
  <si>
    <t>INE918I01026</t>
  </si>
  <si>
    <t>INE949L01017</t>
  </si>
  <si>
    <t>INE134E01011</t>
  </si>
  <si>
    <t>INE040H01021</t>
  </si>
  <si>
    <t>INE685A01028</t>
  </si>
  <si>
    <t>INE196A01026</t>
  </si>
  <si>
    <t>COMPUTER AGE MANAGEMENT SERVICES LTD</t>
  </si>
  <si>
    <t>INE596I01020</t>
  </si>
  <si>
    <t>INE326A01037</t>
  </si>
  <si>
    <t>INE123W01016</t>
  </si>
  <si>
    <t>INE195A01028</t>
  </si>
  <si>
    <t>INE457L01029</t>
  </si>
  <si>
    <t>INE752E01010</t>
  </si>
  <si>
    <t>INE318A01026</t>
  </si>
  <si>
    <t>INE059A01026</t>
  </si>
  <si>
    <t>INE974X01010</t>
  </si>
  <si>
    <t>INE021A01026</t>
  </si>
  <si>
    <t>INE674K01013</t>
  </si>
  <si>
    <t>INE211B01039</t>
  </si>
  <si>
    <t>INE139A01034</t>
  </si>
  <si>
    <t>INE736A01011</t>
  </si>
  <si>
    <t>INE148O01028</t>
  </si>
  <si>
    <t>Fertilizers &amp; Agrochemicals</t>
  </si>
  <si>
    <t>INE628A01036</t>
  </si>
  <si>
    <t>INE647A01010</t>
  </si>
  <si>
    <t>INE669C01036</t>
  </si>
  <si>
    <t>INE854D01024</t>
  </si>
  <si>
    <t>Diversified Metals</t>
  </si>
  <si>
    <t>INE205A01025</t>
  </si>
  <si>
    <t>INE323A01026</t>
  </si>
  <si>
    <t>INE094A01015</t>
  </si>
  <si>
    <t>INE356A01018</t>
  </si>
  <si>
    <t>INE066A01021</t>
  </si>
  <si>
    <t>Gas</t>
  </si>
  <si>
    <t>INE129A01019</t>
  </si>
  <si>
    <t>INE010B01027</t>
  </si>
  <si>
    <t>INE118A01012</t>
  </si>
  <si>
    <t>INE018E01016</t>
  </si>
  <si>
    <t>INE572E01012</t>
  </si>
  <si>
    <t>INE158A01026</t>
  </si>
  <si>
    <t>RAIL VIKAS NIGAM LTD</t>
  </si>
  <si>
    <t>INE415G01027</t>
  </si>
  <si>
    <t>*</t>
  </si>
  <si>
    <t>INE811K01011</t>
  </si>
  <si>
    <t>INE465A01025</t>
  </si>
  <si>
    <t>INE259A01022</t>
  </si>
  <si>
    <t>INOX WIND LTD</t>
  </si>
  <si>
    <t>INE066P01011</t>
  </si>
  <si>
    <t>INE226A01021</t>
  </si>
  <si>
    <t>INE405E01023</t>
  </si>
  <si>
    <t>INE540L01014</t>
  </si>
  <si>
    <t>INE006I01046</t>
  </si>
  <si>
    <t>BANK OF INDIA^</t>
  </si>
  <si>
    <t>CANARA BANK^</t>
  </si>
  <si>
    <t>GMR AIRPORTS LTD^</t>
  </si>
  <si>
    <t>PUNJAB NATIONAL BANK^</t>
  </si>
  <si>
    <t>BANK OF BARODA^</t>
  </si>
  <si>
    <t>JIO FINANCIAL SERVICES LTD^</t>
  </si>
  <si>
    <t>COMPUTER AGE MANAGEMENT SERVICES LTD^</t>
  </si>
  <si>
    <t>OIL &amp; NATURAL GAS CO.^</t>
  </si>
  <si>
    <t>UNION BANK OF INDIA^</t>
  </si>
  <si>
    <t>MAZAGON DOCK SHIPBUILDERS LTD^</t>
  </si>
  <si>
    <t>LIFE INSURANCE CORPORATION OF INDIA^</t>
  </si>
  <si>
    <t>KALYAN JEWELLERS INDIA LTD^</t>
  </si>
  <si>
    <t>** 06.27 % POWER FINANCE CORPORATION - 15/07/2027</t>
  </si>
  <si>
    <t>INE134E08NT9</t>
  </si>
  <si>
    <t>INE403D08306</t>
  </si>
  <si>
    <t>INE115A07PN6</t>
  </si>
  <si>
    <t>INE121A07SM0</t>
  </si>
  <si>
    <t>INE306N07NO7</t>
  </si>
  <si>
    <t>INE498L07012</t>
  </si>
  <si>
    <t>** - SMALL INDUST DEVLOP BANK  OF INDIA - CD - 23/10/2026</t>
  </si>
  <si>
    <t>INE556F16BM3</t>
  </si>
  <si>
    <t>** - NATIONAL BANK FOR FINANCING INFRASTRUCTURE AND DEVELOPMENT - CD - 12/03/2027</t>
  </si>
  <si>
    <t>INE0KUG16038</t>
  </si>
  <si>
    <t>** - SMALL INDUST DEVLOP BANK  OF INDIA - CD - 14/01/2027</t>
  </si>
  <si>
    <t>INE556F16BV4</t>
  </si>
  <si>
    <t>** - NABARD - CD - 17/03/2027</t>
  </si>
  <si>
    <t>INE261F16AP5</t>
  </si>
  <si>
    <t>** - SMALL INDUST DEVLOP BANK  OF INDIA - CD - 04/12/2026</t>
  </si>
  <si>
    <t>INE556F16BS0</t>
  </si>
  <si>
    <t>** - NABARD - CD - 22/01/2027</t>
  </si>
  <si>
    <t>INE261F16AF6</t>
  </si>
  <si>
    <t>** - NABARD - CD - 04/02/2027</t>
  </si>
  <si>
    <t>INE261F16AJ8</t>
  </si>
  <si>
    <t>INE121A14YF8</t>
  </si>
  <si>
    <t>** - SMALL INDUST DEVLOP BANK  OF INDIA - CD - 13/10/2026</t>
  </si>
  <si>
    <t>INE556F16BL5</t>
  </si>
  <si>
    <t>** - NABARD - CD - 14/01/2027</t>
  </si>
  <si>
    <t>INE261F16AD1</t>
  </si>
  <si>
    <t>** - BANK OF BARODA - CD - 04/02/2027</t>
  </si>
  <si>
    <t>INE028A16LF7</t>
  </si>
  <si>
    <t>** - SMALL INDUST DEVLOP BANK  OF INDIA - CD - 09/02/2027</t>
  </si>
  <si>
    <t>INE556F16CA6</t>
  </si>
  <si>
    <t>** - CANARA BANK - CD - 12/03/2027</t>
  </si>
  <si>
    <t>INE476A16H92</t>
  </si>
  <si>
    <t>** - SMALL INDUST DEVLOP BANK  OF INDIA - CD - 27/10/2026</t>
  </si>
  <si>
    <t>INE556F16BN1</t>
  </si>
  <si>
    <t>INE040A16HU9</t>
  </si>
  <si>
    <t>** - PUNJAB &amp; SIND BANK - CD - 12/03/2027</t>
  </si>
  <si>
    <t>INE608A16TC6</t>
  </si>
  <si>
    <t>** - BANK OF BARODA - CD - 04/12/2026</t>
  </si>
  <si>
    <t>INE028A16KO1</t>
  </si>
  <si>
    <t>INE040A16IK8</t>
  </si>
  <si>
    <t>** - BANK OF BARODA - CD - 25/01/2027</t>
  </si>
  <si>
    <t>INE028A16LD2</t>
  </si>
  <si>
    <t>** - BANK OF BARODA - CD - 08/03/2027</t>
  </si>
  <si>
    <t>INE028A16LS0</t>
  </si>
  <si>
    <t>INF277K01PR6</t>
  </si>
  <si>
    <t>INF277K011T0</t>
  </si>
  <si>
    <t>BANK OF BARODA-FUT-23-NOV-26</t>
  </si>
  <si>
    <t>BANK OF BARODA-FUT-27-OCT-26</t>
  </si>
  <si>
    <t>BANK OF BARODA-FUT-29-SEP-26</t>
  </si>
  <si>
    <t>BANK OF INDIA-FUT-27-OCT-26</t>
  </si>
  <si>
    <t>BANK OF INDIA-FUT-29-SEP-26</t>
  </si>
  <si>
    <t>CANARA BANK-FUT-23-NOV-26</t>
  </si>
  <si>
    <t>CANARA BANK-FUT-27-OCT-26</t>
  </si>
  <si>
    <t>CANARA BANK-FUT-29-SEP-26</t>
  </si>
  <si>
    <t>COMPUTER AGE MANAGEMENT SERVICES LTD-FUT-29-SEP-26</t>
  </si>
  <si>
    <t>GMR AIRPORTS LTD-FUT-27-OCT-26</t>
  </si>
  <si>
    <t>GMR AIRPORTS LTD-FUT-29-SEP-26</t>
  </si>
  <si>
    <t>INOX WIND LTD-FUT-29-SEP-26</t>
  </si>
  <si>
    <t>JIO FINANCIAL SERVICES LTD-FUT-23-NOV-26</t>
  </si>
  <si>
    <t>JIO FINANCIAL SERVICES LTD-FUT-27-OCT-26</t>
  </si>
  <si>
    <t>JIO FINANCIAL SERVICES LTD-FUT-29-SEP-26</t>
  </si>
  <si>
    <t>KALYAN JEWELLERS INDIA LTD-FUT-29-SEP-26</t>
  </si>
  <si>
    <t>LIFE INSURANCE CORPORATION OF INDIA-FUT-29-SEP-26</t>
  </si>
  <si>
    <t>MAZAGON DOCK SHIPBUILDERS LTD-FUT-29-SEP-26</t>
  </si>
  <si>
    <t>OIL &amp; NATURAL GAS CO.-FUT-27-OCT-26</t>
  </si>
  <si>
    <t>OIL &amp; NATURAL GAS CO.-FUT-29-SEP-26</t>
  </si>
  <si>
    <t>PUNJAB NATIONAL BANK-FUT-23-NOV-26</t>
  </si>
  <si>
    <t>PUNJAB NATIONAL BANK-FUT-27-OCT-26</t>
  </si>
  <si>
    <t>PUNJAB NATIONAL BANK-FUT-29-SEP-26</t>
  </si>
  <si>
    <t>RAIL VIKAS NIGAM LTD-FUT-29-SEP-26</t>
  </si>
  <si>
    <t>STATE BANK OF INDIA-FUT-23-NOV-26</t>
  </si>
  <si>
    <t>STATE BANK OF INDIA-FUT-27-OCT-26</t>
  </si>
  <si>
    <t>UNION BANK OF INDIA-FUT-27-OCT-26</t>
  </si>
  <si>
    <t>TATA BALANCED ADVANTAGE FUND</t>
  </si>
  <si>
    <t>Tata Balanced Advantage Fund</t>
  </si>
  <si>
    <t>(An Open Ended Dynamic Asset Allocation Fund. Tata Equity Savings Fund stands merged with Tata Balanced Advantage Fund with effect from 21st February 2026.)</t>
  </si>
  <si>
    <t>•Capital Appreciation along with generation of income over medium to long term period.</t>
  </si>
  <si>
    <t>• Predominant investment in equity and equity related instruments as well as in debt and money market instruments.</t>
  </si>
  <si>
    <t>TATA CAPITAL LTD</t>
  </si>
  <si>
    <t>INE976I01016</t>
  </si>
  <si>
    <t>INE600L01024</t>
  </si>
  <si>
    <t>INE995S01015</t>
  </si>
  <si>
    <t>INE070A01015</t>
  </si>
  <si>
    <t>INE19RI01016</t>
  </si>
  <si>
    <t>IT - Services</t>
  </si>
  <si>
    <t>INE115Q01022</t>
  </si>
  <si>
    <t>VISHAL MEGA MART LTD</t>
  </si>
  <si>
    <t>INE01EA01019</t>
  </si>
  <si>
    <t>INE290S01011</t>
  </si>
  <si>
    <t>SEDEMAC MECHATRONICS LTD</t>
  </si>
  <si>
    <t>INE00XB01019</t>
  </si>
  <si>
    <t>INE389H01022</t>
  </si>
  <si>
    <t>INE15B701018</t>
  </si>
  <si>
    <t>INE112L01020</t>
  </si>
  <si>
    <t>INE16W401027</t>
  </si>
  <si>
    <t>BROOKFIELD INDIA REAL ESTATE TRUST</t>
  </si>
  <si>
    <t>INE0FDU25010</t>
  </si>
  <si>
    <t>NEXUS SELECT TRUST</t>
  </si>
  <si>
    <t>INE0NDH25011</t>
  </si>
  <si>
    <t>ALTIUS TELECOM INFRASTRUCTURE TRUST</t>
  </si>
  <si>
    <t>INE0BWS23018</t>
  </si>
  <si>
    <t>IN0020210244</t>
  </si>
  <si>
    <t>IN0020250042</t>
  </si>
  <si>
    <t>SGS ANDHRA PRADESH 6.82% (04/06/2036)</t>
  </si>
  <si>
    <t>IN1020250123</t>
  </si>
  <si>
    <t>SDL GUJARAT  8.14% (20/03/2029)</t>
  </si>
  <si>
    <t>IN1520180333</t>
  </si>
  <si>
    <t>SDL HIMACHAL PRADESH 6.36% (29/07/2028)</t>
  </si>
  <si>
    <t>IN1720200030</t>
  </si>
  <si>
    <t>SDL KARNATAKA 6.58% (03/06/2030)</t>
  </si>
  <si>
    <t>IN1920200053</t>
  </si>
  <si>
    <t>SDL TAMILNADU 7.11% (31/07/2029)</t>
  </si>
  <si>
    <t>IN3120190068</t>
  </si>
  <si>
    <t>SDL TAMILNADU 6.53% (06/01/2031)</t>
  </si>
  <si>
    <t>IN3120200339</t>
  </si>
  <si>
    <t>SDL MAHARASHTRA 7.60% (15/04/2030)</t>
  </si>
  <si>
    <t>IN2220200025</t>
  </si>
  <si>
    <t>SDL GUJARAT 6.90% (31/03/2030)</t>
  </si>
  <si>
    <t>IN1520200354</t>
  </si>
  <si>
    <t>SDL HARYANA 7.86% (27/12/2027)</t>
  </si>
  <si>
    <t>IN1620170101</t>
  </si>
  <si>
    <t>SDL TAMILNADU 6.95% (07/07/2031)</t>
  </si>
  <si>
    <t>IN3120210106</t>
  </si>
  <si>
    <t>SGS KARNATAKA 7.73% (03/01/2035)</t>
  </si>
  <si>
    <t>IN1920230175</t>
  </si>
  <si>
    <t>SGS UTTAR PRADESH 7.70% (22/11/2035)</t>
  </si>
  <si>
    <t>IN3320230185</t>
  </si>
  <si>
    <t>GOI - 5.77% (03/08/2030)</t>
  </si>
  <si>
    <t>IN0020200153</t>
  </si>
  <si>
    <t>INE151A08356</t>
  </si>
  <si>
    <t>INE511C07979</t>
  </si>
  <si>
    <t>** 07.06 % BROOKFIELD INDIA REAL ESTATE TRUST - 20/12/2030</t>
  </si>
  <si>
    <t>INE0FDU07018</t>
  </si>
  <si>
    <t>INE511C07938</t>
  </si>
  <si>
    <t>** 07.44 % POWER FINANCE CORPORATION - 15/01/2030</t>
  </si>
  <si>
    <t>INE134E08NO0</t>
  </si>
  <si>
    <t>** 07.10 % NABARD - 29/03/2029</t>
  </si>
  <si>
    <t>INE261F08ET6</t>
  </si>
  <si>
    <t>INE414G07JS2</t>
  </si>
  <si>
    <t>** 06.66 % NABARD - 12/10/2028</t>
  </si>
  <si>
    <t>INE261F08EP4</t>
  </si>
  <si>
    <t>INE511C07AA1</t>
  </si>
  <si>
    <t>INE848E07BA1</t>
  </si>
  <si>
    <t>** 07.14 % EXIM - 13/12/2029</t>
  </si>
  <si>
    <t>INE514E08GD0</t>
  </si>
  <si>
    <t>INE053F08536</t>
  </si>
  <si>
    <t>STATE BANK OF INDIA-OPT-29-SEP-26</t>
  </si>
  <si>
    <t>TATA BANKING &amp; FINANCIAL SERVICES FUND</t>
  </si>
  <si>
    <t>Tata Banking &amp; Financial Service Fund</t>
  </si>
  <si>
    <t>(An open ended equity scheme investing in Banking &amp; Financial Services Sector)</t>
  </si>
  <si>
    <t>•Investment in equity/equity related instruments of the companies in Banking and Financial Services sector in India.</t>
  </si>
  <si>
    <t>STAR HEALTH AND ALLIED INSURANCE COMPANY LTD</t>
  </si>
  <si>
    <t>INE575P01011</t>
  </si>
  <si>
    <t>INE202B01038</t>
  </si>
  <si>
    <t>INE491A01021</t>
  </si>
  <si>
    <t>INE503A01015</t>
  </si>
  <si>
    <t>FIVE-STAR BUSINESS FINANCE LTD</t>
  </si>
  <si>
    <t>INE128S01021</t>
  </si>
  <si>
    <t>INE12F801023</t>
  </si>
  <si>
    <t>CANARA HSBC LIFE INSURANCE COMPANY LTD</t>
  </si>
  <si>
    <t>INE01TY01017</t>
  </si>
  <si>
    <t>INE08KJ01020</t>
  </si>
  <si>
    <t>INE774D01024</t>
  </si>
  <si>
    <t>INE551W01018</t>
  </si>
  <si>
    <t>INE404A01024</t>
  </si>
  <si>
    <t>INE477A01020</t>
  </si>
  <si>
    <t>INE640G01020</t>
  </si>
  <si>
    <t>INE883F01010</t>
  </si>
  <si>
    <t>INE00F201020</t>
  </si>
  <si>
    <t>TATA BSE MULTICAP CONSUMPTION 50-30-20 INDEX FUND</t>
  </si>
  <si>
    <t>(An open ended fund replicating / tracking the BSE Quality Total Return Index (TRI))</t>
  </si>
  <si>
    <t>INE917I01010</t>
  </si>
  <si>
    <t>INE849A01020</t>
  </si>
  <si>
    <t>FSN E COMMERCE VENTURES LTD</t>
  </si>
  <si>
    <t>INE388Y01029</t>
  </si>
  <si>
    <t>INE371P01015</t>
  </si>
  <si>
    <t>INE192R01011</t>
  </si>
  <si>
    <t>INE00H001014</t>
  </si>
  <si>
    <t>INE073K01018</t>
  </si>
  <si>
    <t>INE791I01019</t>
  </si>
  <si>
    <t>INE176B01034</t>
  </si>
  <si>
    <t>INE342J01019</t>
  </si>
  <si>
    <t>INE439A01020</t>
  </si>
  <si>
    <t>INE885A01032</t>
  </si>
  <si>
    <t>INE699H01024</t>
  </si>
  <si>
    <t>INE217B01036</t>
  </si>
  <si>
    <t>INE883A01011</t>
  </si>
  <si>
    <t>INE0FS801015</t>
  </si>
  <si>
    <t>INE242C01024</t>
  </si>
  <si>
    <t>Textiles &amp; Apparels</t>
  </si>
  <si>
    <t>INE761H01022</t>
  </si>
  <si>
    <t>INE670K01029</t>
  </si>
  <si>
    <t>INE956O01016</t>
  </si>
  <si>
    <t>INE0LXG01040</t>
  </si>
  <si>
    <t>INE093I01010</t>
  </si>
  <si>
    <t>INE451A01017</t>
  </si>
  <si>
    <t>INE126A01031</t>
  </si>
  <si>
    <t>INE0V6F01027</t>
  </si>
  <si>
    <t>INE797F01020</t>
  </si>
  <si>
    <t>INE472A01039</t>
  </si>
  <si>
    <t>INE548C01032</t>
  </si>
  <si>
    <t>INE787D01026</t>
  </si>
  <si>
    <t>INE379A01028</t>
  </si>
  <si>
    <t>LG ELECTRONICS INDIA LTD</t>
  </si>
  <si>
    <t>INE324D01010</t>
  </si>
  <si>
    <t>INE427F01016</t>
  </si>
  <si>
    <t>INE513A01022</t>
  </si>
  <si>
    <t>Other Consumer Services</t>
  </si>
  <si>
    <t>INE0LP301011</t>
  </si>
  <si>
    <t>INE322A01010</t>
  </si>
  <si>
    <t>INE872J01023</t>
  </si>
  <si>
    <t>INE335Y01020</t>
  </si>
  <si>
    <t>INE0CAZ01013</t>
  </si>
  <si>
    <t>INE825A01020</t>
  </si>
  <si>
    <t>INE438A01022</t>
  </si>
  <si>
    <t>INE230A01023</t>
  </si>
  <si>
    <t>INE463A01038</t>
  </si>
  <si>
    <t>INE133A01011</t>
  </si>
  <si>
    <t>INE930H01031</t>
  </si>
  <si>
    <t>INE14LE01019</t>
  </si>
  <si>
    <t>Entertainment</t>
  </si>
  <si>
    <t>INE424H01027</t>
  </si>
  <si>
    <t>INE0VDM01015</t>
  </si>
  <si>
    <t>INE02RE01045</t>
  </si>
  <si>
    <t>INE913H01037</t>
  </si>
  <si>
    <t>INE686F01025</t>
  </si>
  <si>
    <t>Cigarettes &amp; Tobacco Products</t>
  </si>
  <si>
    <t>INE260B01028</t>
  </si>
  <si>
    <t>INE825V01034</t>
  </si>
  <si>
    <t>SIGNATUREGLOBAL (INDIA) LTD</t>
  </si>
  <si>
    <t>INE903U01023</t>
  </si>
  <si>
    <t>INE064C01022</t>
  </si>
  <si>
    <t>INE179A01014</t>
  </si>
  <si>
    <t>INE367G01038</t>
  </si>
  <si>
    <t>INE927D01051</t>
  </si>
  <si>
    <t>TATA BSE QUALITY INDEX FUND</t>
  </si>
  <si>
    <t>INE881D01027</t>
  </si>
  <si>
    <t>INE358A01014</t>
  </si>
  <si>
    <t>INE172A01027</t>
  </si>
  <si>
    <t>CRISIL</t>
  </si>
  <si>
    <t>INE007A01025</t>
  </si>
  <si>
    <t>TATA BSE SELECT BUSINESS GROUPS INDEX FUND</t>
  </si>
  <si>
    <t>(An open-ended scheme replicating / tracking BSE Select Business Groups Index (TRI))</t>
  </si>
  <si>
    <t>•Investment in equity and equity related instruments comprising of BSE Select Business Groups Index.</t>
  </si>
  <si>
    <t>INE1TAE01010</t>
  </si>
  <si>
    <t>INE214T01019</t>
  </si>
  <si>
    <t>INE220G01021</t>
  </si>
  <si>
    <t>TATA BSE SENSEX INDEX FUND</t>
  </si>
  <si>
    <t xml:space="preserve">Tata BSE Sensex Index Fund </t>
  </si>
  <si>
    <t>(An open-ended equity scheme tracking BSE Sensex)</t>
  </si>
  <si>
    <t>PORTFOLIO TURNOVER RATIO: 0.1 TIMES</t>
  </si>
  <si>
    <t>TATA BUSINESS CYCLE FUND</t>
  </si>
  <si>
    <t>Tata Business Cycle Fund</t>
  </si>
  <si>
    <t>(An open-ended equity scheme following business cycles  based investing theme.)</t>
  </si>
  <si>
    <t>•An equity scheme that invests predominantly in Indian markets with focus on riding business cycles through dynamic   allocation between various sectors and stocks at different stages of business cycles.</t>
  </si>
  <si>
    <t>INE498L01015</t>
  </si>
  <si>
    <t>INE703B01027</t>
  </si>
  <si>
    <t>INE622W01025</t>
  </si>
  <si>
    <t>INE118D01016</t>
  </si>
  <si>
    <t>INE024L01027</t>
  </si>
  <si>
    <t>INE371A01025</t>
  </si>
  <si>
    <t>EMMVEE PHOTOVOLTAIC POWER LTD</t>
  </si>
  <si>
    <t>INE1C6T01020</t>
  </si>
  <si>
    <t>INE0QJW01029</t>
  </si>
  <si>
    <t>INE462A01022</t>
  </si>
  <si>
    <t>INE841L01016</t>
  </si>
  <si>
    <t>TATA NIFTY INDIA DIGITAL EXCHANGE TRADED FUND</t>
  </si>
  <si>
    <t>INF277KA1364</t>
  </si>
  <si>
    <t>TATA CHILDRENS FUND</t>
  </si>
  <si>
    <t>Tata Childrens Fund</t>
  </si>
  <si>
    <t>(An open-ended fund for investment for children having a lock-in for at least 5 years or till the child attains age of majority (whichever is earlier))</t>
  </si>
  <si>
    <t>•Long Term Capital Appreciation by investing predominantly in equity &amp; equity related instruments.</t>
  </si>
  <si>
    <t>INE682M01020</t>
  </si>
  <si>
    <t>INE461C01038</t>
  </si>
  <si>
    <t>INE09VQ01012</t>
  </si>
  <si>
    <t>AAVAS FINANCIERS LTD</t>
  </si>
  <si>
    <t>INE216P01012</t>
  </si>
  <si>
    <t>INE486A01021</t>
  </si>
  <si>
    <t>INE203G01027</t>
  </si>
  <si>
    <t>Paper, Forest &amp; Jute Products</t>
  </si>
  <si>
    <t>INE789E01012</t>
  </si>
  <si>
    <t>Commercial Services &amp; Supplies</t>
  </si>
  <si>
    <t>INE985S01024</t>
  </si>
  <si>
    <t>KROSS LTD</t>
  </si>
  <si>
    <t>INE0O6601022</t>
  </si>
  <si>
    <t>INE612J01015</t>
  </si>
  <si>
    <t>INE536H01010</t>
  </si>
  <si>
    <t>BANSAL WIRE INDUSTRIES LTD</t>
  </si>
  <si>
    <t>INE0B9K01025</t>
  </si>
  <si>
    <t>INE054A01027</t>
  </si>
  <si>
    <t>INE500L01026</t>
  </si>
  <si>
    <t>INE464A01036</t>
  </si>
  <si>
    <t>CHEMPLAST SANMAR LTD</t>
  </si>
  <si>
    <t>INE488A01050</t>
  </si>
  <si>
    <t>KWALITY WALLS (INDIA) LTD</t>
  </si>
  <si>
    <t>INE2KCE01013</t>
  </si>
  <si>
    <t>TATA DIGITAL INDIA FUND</t>
  </si>
  <si>
    <t>Tata Digital India Fund</t>
  </si>
  <si>
    <t>(An open-ended equity scheme investing in Information Technology Sector)</t>
  </si>
  <si>
    <t>•Investment in equity/equity related instruments of the companies in Information Technology Sector.</t>
  </si>
  <si>
    <t>INE262H01021</t>
  </si>
  <si>
    <t>INE075A01022</t>
  </si>
  <si>
    <t>INE684F01012</t>
  </si>
  <si>
    <t>INE136B01020</t>
  </si>
  <si>
    <t>INE269A01021</t>
  </si>
  <si>
    <t>INE673O01025</t>
  </si>
  <si>
    <t>INE759A01021</t>
  </si>
  <si>
    <t>NETWEB TECHNOLOGIES INDIA LTD</t>
  </si>
  <si>
    <t>INE0NT901020</t>
  </si>
  <si>
    <t>INE0CLI01024</t>
  </si>
  <si>
    <t>INE836A01035</t>
  </si>
  <si>
    <t>INE738I01010</t>
  </si>
  <si>
    <t>INE121R01077</t>
  </si>
  <si>
    <t>INE00WC01027</t>
  </si>
  <si>
    <t>INE093A01041</t>
  </si>
  <si>
    <t>INE010V01017</t>
  </si>
  <si>
    <t>INE891D01026</t>
  </si>
  <si>
    <t>LE TRAVENUES TECHNOLOGY LTD</t>
  </si>
  <si>
    <t>INE0HV901016</t>
  </si>
  <si>
    <t>INE619B01017</t>
  </si>
  <si>
    <t>INE07Y701011</t>
  </si>
  <si>
    <t>INE04I401011</t>
  </si>
  <si>
    <t>YATRA ONLINE LTD</t>
  </si>
  <si>
    <t>INE0JR601024</t>
  </si>
  <si>
    <t>INE1NPP01017</t>
  </si>
  <si>
    <t>PORTFOLIO TURNOVER RATIO: 0.32 TIMES</t>
  </si>
  <si>
    <t>TATA DIVIDEND YIELD FUND</t>
  </si>
  <si>
    <t>An open ended equity scheme predominatly  investing in dividend yielding stocks.</t>
  </si>
  <si>
    <t>•An open ended equity scheme that aims for growth by primarily investing in equity and equity related instruments of dividend yielding companies.</t>
  </si>
  <si>
    <t>SYRMA SGS TECHNOLOGY LTD</t>
  </si>
  <si>
    <t>INE0DYJ01015</t>
  </si>
  <si>
    <t>INDIAN BANK</t>
  </si>
  <si>
    <t>INE562A01011</t>
  </si>
  <si>
    <t>INE338I01027</t>
  </si>
  <si>
    <t>INE048G01026</t>
  </si>
  <si>
    <t>INE741K01010</t>
  </si>
  <si>
    <t>INE878B01027</t>
  </si>
  <si>
    <t>INE848E01016</t>
  </si>
  <si>
    <t>TITAGARH RAIL SYSTEMS LTD</t>
  </si>
  <si>
    <t>INE615H01020</t>
  </si>
  <si>
    <t>INE152A01029</t>
  </si>
  <si>
    <t>INE017A01032</t>
  </si>
  <si>
    <t>SPR AUTO TECHNOLOGIES LTD</t>
  </si>
  <si>
    <t>INE526E01018</t>
  </si>
  <si>
    <t>INE347G01014</t>
  </si>
  <si>
    <t>INE01NH01023</t>
  </si>
  <si>
    <t>INE887G01027</t>
  </si>
  <si>
    <t>INE488V01015</t>
  </si>
  <si>
    <t>INE899I01028</t>
  </si>
  <si>
    <t>INE947Q01028</t>
  </si>
  <si>
    <t>TATA ELSS - TAX SAVER FUND</t>
  </si>
  <si>
    <t>(An open ended equity linked savings scheme with a statutory lock-in of 3 years &amp; tax benefit)</t>
  </si>
  <si>
    <t>•An equity linked savings scheme (ELSS) Investing predominantly in Equity &amp; Equity related instruments.</t>
  </si>
  <si>
    <t>INE726V01018</t>
  </si>
  <si>
    <t>Healthcare Equipment &amp; Supplies</t>
  </si>
  <si>
    <t>INE0WO601020</t>
  </si>
  <si>
    <t>TATA ETHICAL FUND</t>
  </si>
  <si>
    <t>Tata Ethical Fund</t>
  </si>
  <si>
    <t>(An open-ended equity scheme following Shariah principles)</t>
  </si>
  <si>
    <t>•Investment predominantly in equity &amp; equity related instruments of shariah principles compliant companies and in other instruments allowed under shariah principles.</t>
  </si>
  <si>
    <t>INE571A01038</t>
  </si>
  <si>
    <t>INE398R01022</t>
  </si>
  <si>
    <t>INE120A01034</t>
  </si>
  <si>
    <t>INE092A01019</t>
  </si>
  <si>
    <t>INE387A01021</t>
  </si>
  <si>
    <t>INE026A01025</t>
  </si>
  <si>
    <t>INE473A01011</t>
  </si>
  <si>
    <t>INE470A01017</t>
  </si>
  <si>
    <t>TATA GOLD EXCHANGE TRADED FUND</t>
  </si>
  <si>
    <t>INF277KA1976</t>
  </si>
  <si>
    <t>INE058A01010</t>
  </si>
  <si>
    <t>PORTFOLIO TURNOVER RATIO: 0.24 TIMES</t>
  </si>
  <si>
    <t>TATA FLEXI CAP FUND</t>
  </si>
  <si>
    <t>Tata Flexi Cap Fund</t>
  </si>
  <si>
    <t>(An open ended dynamic equity scheme investing across large cap, mid cap, small cap stocks)</t>
  </si>
  <si>
    <t>• Capital Appreciation over long term.</t>
  </si>
  <si>
    <t>•Investment in a diversified portfolio consisting of equity and equity related instruments across market capitalization</t>
  </si>
  <si>
    <t>*Investors should consult their financial advisors if in doubt about whether the product is suitable for them. (Pursuant to SEBI approval dated November 18, 2024, Tata Quant Fund is merged with Tata Flexi Cap Fund w.e.f. March 21, 2025)</t>
  </si>
  <si>
    <t>INE142Z01019</t>
  </si>
  <si>
    <t>INE193E01025</t>
  </si>
  <si>
    <t>INE671H01015</t>
  </si>
  <si>
    <t>INE603J01030</t>
  </si>
  <si>
    <t>INE459N01021</t>
  </si>
  <si>
    <t>GO DIGIT GENERAL INSURANCE LTD</t>
  </si>
  <si>
    <t>INE03JT01014</t>
  </si>
  <si>
    <t>INE201P01022</t>
  </si>
  <si>
    <t>INE08ZM01014</t>
  </si>
  <si>
    <t>INE0ISX01025</t>
  </si>
  <si>
    <t>TATA FOCUSED FUND</t>
  </si>
  <si>
    <t>Tata Focused Fund</t>
  </si>
  <si>
    <t>(An Open Ended Equity Scheme Investing in maximum 30 stocks across market caps (i.e Multi Cap))</t>
  </si>
  <si>
    <t>•Investment in equity/equity related instruments in a concentrated portfolio of maximum 30 stocks across market capitalisation.</t>
  </si>
  <si>
    <t>TATA HOUSING OPPORTUNITIES FUND</t>
  </si>
  <si>
    <t>Tata Housing Opportunities Fund</t>
  </si>
  <si>
    <t>(An open-ended equity scheme following housing theme)</t>
  </si>
  <si>
    <t>•An Open ended equity scheme following housing theme</t>
  </si>
  <si>
    <t>INE0JA001018</t>
  </si>
  <si>
    <t>INE263M01029</t>
  </si>
  <si>
    <t>INE481N01025</t>
  </si>
  <si>
    <t>INE0EK901012</t>
  </si>
  <si>
    <t>TATA INDIA CONSUMER FUND</t>
  </si>
  <si>
    <t>Tata India Consumer Fund</t>
  </si>
  <si>
    <t>(An open ended equity scheme investing in Consumption Oriented Sector)</t>
  </si>
  <si>
    <t>•Investment in equity/equity related instruments of the companies in the Consumption Oriented sector in India.</t>
  </si>
  <si>
    <t>INE1RDG01013</t>
  </si>
  <si>
    <t>INE739E01017</t>
  </si>
  <si>
    <t>INE04TZ01018</t>
  </si>
  <si>
    <t>INE199A01012</t>
  </si>
  <si>
    <t>TATA INDIA INNOVATION FUND</t>
  </si>
  <si>
    <t>Tata India Innovation Fund</t>
  </si>
  <si>
    <t>(An open-ended equity scheme following innovation theme)</t>
  </si>
  <si>
    <t>•Investment in equity and equity related instruments of companies engaged in and/or expected to benefit from adoption of innovative strategies &amp; theme.</t>
  </si>
  <si>
    <t>INE00FF01025</t>
  </si>
  <si>
    <t>INE602A01031</t>
  </si>
  <si>
    <t>SAI LIFE SCIENCES LTD</t>
  </si>
  <si>
    <t>INE570L01029</t>
  </si>
  <si>
    <t>INE00LO01017</t>
  </si>
  <si>
    <t>INE914M01019</t>
  </si>
  <si>
    <t>INE043W01024</t>
  </si>
  <si>
    <t>INE191A01027</t>
  </si>
  <si>
    <t>PIRAMAL PHARMA LTD</t>
  </si>
  <si>
    <t>INE0DK501011</t>
  </si>
  <si>
    <t>INE067A01029</t>
  </si>
  <si>
    <t>TATA INDIA PHARMA &amp; HEALTHCARE FUND</t>
  </si>
  <si>
    <t>Tata India Pharma &amp; Healthcare Fund</t>
  </si>
  <si>
    <t>(An open-ended equity scheme investing in Pharma &amp; Healthcare Services Sector)</t>
  </si>
  <si>
    <t>•Investment in equity/equity related instruments of the companies in the Pharma &amp; Healthcare sector in India.</t>
  </si>
  <si>
    <t>INE182A01018</t>
  </si>
  <si>
    <t>MANKIND PHARMA LTD</t>
  </si>
  <si>
    <t>INE634S01028</t>
  </si>
  <si>
    <t>INE0CZ201020</t>
  </si>
  <si>
    <t>INE258B01022</t>
  </si>
  <si>
    <t>INE474Q01031</t>
  </si>
  <si>
    <t>INE258G01013</t>
  </si>
  <si>
    <t>INE031B01049</t>
  </si>
  <si>
    <t>INE869T01028</t>
  </si>
  <si>
    <t>INE943P01029</t>
  </si>
  <si>
    <t>INE0UOS01011</t>
  </si>
  <si>
    <t>INE518E01015</t>
  </si>
  <si>
    <t>JUBILANT PHARMOVA LTD</t>
  </si>
  <si>
    <t>INE700A01033</t>
  </si>
  <si>
    <t>TATA INFRASTRUCTURE FUND</t>
  </si>
  <si>
    <t>Tata Infrastructure Fund</t>
  </si>
  <si>
    <t>(An open-ended equity scheme investing in Infrastructure sector)</t>
  </si>
  <si>
    <t>•Investment Predominantly in equity / equity related instruments of the companies in the Infrastructure sector in India.</t>
  </si>
  <si>
    <t>INE616N01034</t>
  </si>
  <si>
    <t>INE212H01026</t>
  </si>
  <si>
    <t>DATA PATTERNS (INDIA) LTD</t>
  </si>
  <si>
    <t>INE0IX101010</t>
  </si>
  <si>
    <t>JSW INFRASTRUCTURE LTD</t>
  </si>
  <si>
    <t>INE880J01026</t>
  </si>
  <si>
    <t>INE003A01024</t>
  </si>
  <si>
    <t>INE686A01026</t>
  </si>
  <si>
    <t>INE220B01022</t>
  </si>
  <si>
    <t>INE813H01021</t>
  </si>
  <si>
    <t>INE766P01016</t>
  </si>
  <si>
    <t>INE325A01013</t>
  </si>
  <si>
    <t>INE2J8701016</t>
  </si>
  <si>
    <t>INE084101034</t>
  </si>
  <si>
    <t>AFCONS INFRASTRUCTURE LTD</t>
  </si>
  <si>
    <t>INE101I01011</t>
  </si>
  <si>
    <t>INE671A01010</t>
  </si>
  <si>
    <t>INE012A01025</t>
  </si>
  <si>
    <t>TCI EXPRESS LTD</t>
  </si>
  <si>
    <t>INE586V01016</t>
  </si>
  <si>
    <t>ELLENBARRIE INDUSTRIAL GASES.</t>
  </si>
  <si>
    <t>INE236E01022</t>
  </si>
  <si>
    <t>ISGEC HEAVY ENGINEERING LTD</t>
  </si>
  <si>
    <t>INE858B01029</t>
  </si>
  <si>
    <t>INE634I01029</t>
  </si>
  <si>
    <t>INE640A01023</t>
  </si>
  <si>
    <t>TATA LARGE &amp; MID CAP FUND</t>
  </si>
  <si>
    <t>Tata large &amp; Mid Cap Fund</t>
  </si>
  <si>
    <t>(An open ended equity scheme investing in both large cap and mid cap stocks)</t>
  </si>
  <si>
    <t>•Investment in equity and equity related instruments of well researched value and growth oriented Large &amp; Mid Cap Companies.</t>
  </si>
  <si>
    <t>INE049B01025</t>
  </si>
  <si>
    <t>INE659A01023</t>
  </si>
  <si>
    <t>INE280B01018</t>
  </si>
  <si>
    <t>INE373A01013</t>
  </si>
  <si>
    <t>INE615P01015</t>
  </si>
  <si>
    <t>INE0FFK01017</t>
  </si>
  <si>
    <t>INE0U4101014</t>
  </si>
  <si>
    <t>INE0U4701011</t>
  </si>
  <si>
    <t>TATA LARGE CAP FUND</t>
  </si>
  <si>
    <t>Tata large Cap Fund</t>
  </si>
  <si>
    <t>(An open-ended equity scheme predominantly investing in large cap stock)</t>
  </si>
  <si>
    <t>•Investment predominantly in equity &amp; equity related securities of large cap companies.</t>
  </si>
  <si>
    <t>INE274F01020</t>
  </si>
  <si>
    <t>TATA MID CAP FUND</t>
  </si>
  <si>
    <t>Tata Mid Cap Fund</t>
  </si>
  <si>
    <t>(An open-ended equity scheme predominantly investing in mid cap stocks)</t>
  </si>
  <si>
    <t>• Long Term Capital Appreciation</t>
  </si>
  <si>
    <t>• Investment predominantly in equity &amp; equity related instruments of growth oriented mid cap companies.</t>
  </si>
  <si>
    <t>BHARTI HEXACOM LTD</t>
  </si>
  <si>
    <t>INE343G01021</t>
  </si>
  <si>
    <t>INE823G01014</t>
  </si>
  <si>
    <t>HDB FINANCIAL SERVICES LTD</t>
  </si>
  <si>
    <t>INE756I01012</t>
  </si>
  <si>
    <t>TATA MULTI ASSET ALLOCATION FUND</t>
  </si>
  <si>
    <t>Tata Multi Asset Allocation Fund</t>
  </si>
  <si>
    <t>(An open ended scheme investing in equity, debt &amp; exchange traded commodity derivatives)</t>
  </si>
  <si>
    <t>•Investment in equity &amp; equity related instruments, debt instruments, exchange traded commodity derivatives and other instruments.</t>
  </si>
  <si>
    <t>TATA SILVER EXCHANGE TRADED FUND</t>
  </si>
  <si>
    <t>INF277KA1984</t>
  </si>
  <si>
    <t>SILVER (30 KG) COMMODITY</t>
  </si>
  <si>
    <t>Precious Metals</t>
  </si>
  <si>
    <t>PARADEEP PHOSPHATES LTD</t>
  </si>
  <si>
    <t>INE088F01024</t>
  </si>
  <si>
    <t>INE085001019</t>
  </si>
  <si>
    <t>INE926X01010</t>
  </si>
  <si>
    <t>SILVER (30 KG) COMMODITY^</t>
  </si>
  <si>
    <t>GOLD (1 KG-1000 GMS) COMMODITY^</t>
  </si>
  <si>
    <t>CUBE HIGHWAYS TRUST - INVIT</t>
  </si>
  <si>
    <t>INE0NR623014</t>
  </si>
  <si>
    <t>GOI - 7.26% (06/02/2033)</t>
  </si>
  <si>
    <t>IN0020220151</t>
  </si>
  <si>
    <t>GOI - 6.33% (05/05/2035)</t>
  </si>
  <si>
    <t>IN0020250026</t>
  </si>
  <si>
    <t>SGS MAHARASHTRA 6.77% (30/04/2037)</t>
  </si>
  <si>
    <t>IN2220250053</t>
  </si>
  <si>
    <t>GOI - 7.18% (24/07/2037)</t>
  </si>
  <si>
    <t>IN0020230077</t>
  </si>
  <si>
    <t>SGS WEST BENGAL 7.48% (14/02/2043)</t>
  </si>
  <si>
    <t>IN3420230218</t>
  </si>
  <si>
    <t>SGS UTTAR PRADESH 7.46% (22/03/2039)</t>
  </si>
  <si>
    <t>IN3320230326</t>
  </si>
  <si>
    <t>SGS MAHARASHTRA 7.48% (07/02/2035)</t>
  </si>
  <si>
    <t>IN2220230212</t>
  </si>
  <si>
    <t>INE020B08EZ2</t>
  </si>
  <si>
    <t>INE007N14EU3</t>
  </si>
  <si>
    <t>INE417C14AP5</t>
  </si>
  <si>
    <t>TATA MULTICAP FUND</t>
  </si>
  <si>
    <t>(An open ended equity scheme investing across large cap, mid cap, small cap stocks)</t>
  </si>
  <si>
    <t>•To Generate Long Term Capital Appreciation.</t>
  </si>
  <si>
    <t>•An open ended equity scheme investing across large cap, mid cap and small cap stocks</t>
  </si>
  <si>
    <t>INE940H01022</t>
  </si>
  <si>
    <t>INE228A01035</t>
  </si>
  <si>
    <t>INE020B01018</t>
  </si>
  <si>
    <t>INE063P01018</t>
  </si>
  <si>
    <t>INE688A01022</t>
  </si>
  <si>
    <t>TATA NIFTY 50 EXCHANGE TRADED FUND</t>
  </si>
  <si>
    <t>Tata Nifty 50 Exchange Traded Fund</t>
  </si>
  <si>
    <t>(An Open Ended Exchange Traded Fund tracking Nifty 50 Index)</t>
  </si>
  <si>
    <t>•Long Term Capital Growth.</t>
  </si>
  <si>
    <t>•Investments in Equity &amp; Equity related instruments covered by Nifty 50 Index.</t>
  </si>
  <si>
    <t>PORTFOLIO TURNOVER RATIO: 0.04 TIMES</t>
  </si>
  <si>
    <t>TATA NIFTY 50 INDEX FUND</t>
  </si>
  <si>
    <t>Tata Nifty 50 Index Fund</t>
  </si>
  <si>
    <t>(An open-ended equity scheme tracking Nifty 50 Index)</t>
  </si>
  <si>
    <t>•To reflect / mirror the Nifty 50 returns by investing in the same stocks which comprises of NIFTY50.</t>
  </si>
  <si>
    <t>TATA NIFTY AUTO INDEX FUND</t>
  </si>
  <si>
    <t>An open-ended scheme replicating/tracking Nifty Auto Index (TRI).</t>
  </si>
  <si>
    <t>Long Term Capital Appreciation</t>
  </si>
  <si>
    <t>Investment in equity and equity related instruments comprised in Nifty Auto Index.</t>
  </si>
  <si>
    <t>PORTFOLIO TURNOVER RATIO: 0.22 TIMES</t>
  </si>
  <si>
    <t>TATA NIFTY CAPITAL MARKETS INDEX FUND</t>
  </si>
  <si>
    <t>An open-ended scheme replicating/ tracking Nifty Capital Markets Index (TRI)</t>
  </si>
  <si>
    <t>Investment in equity and equity related instruments comprised in Nifty Capital Markets Index.</t>
  </si>
  <si>
    <t>ANAND RATHI WEALTH LTD</t>
  </si>
  <si>
    <t>INE463V01026</t>
  </si>
  <si>
    <t>INE732I01021</t>
  </si>
  <si>
    <t>NUVAMA WEALTH MANAGEMENT LTD</t>
  </si>
  <si>
    <t>INE531F01023</t>
  </si>
  <si>
    <t>INE138Y01010</t>
  </si>
  <si>
    <t>INE094J01016</t>
  </si>
  <si>
    <t>PORTFOLIO TURNOVER RATIO: 0.25 TIMES</t>
  </si>
  <si>
    <t>TATA NIFTY FINANCIAL SERVICES INDEX FUND</t>
  </si>
  <si>
    <t>An open-ended scheme replicating/tracking Nifty Financial Services Index.</t>
  </si>
  <si>
    <t>Investment in equity and equity related instruments comprised in Nifty Financial Services Index.</t>
  </si>
  <si>
    <t>TATA NIFTY INDIA DIGITAL ETF FUND OF FUND</t>
  </si>
  <si>
    <t>(An Open ended fund of fund scheme investing in Tata Nifty India Digital Exchange Traded Fund)</t>
  </si>
  <si>
    <t>•Investment in Tata Nifty India Digital Exchange Traded Fund.</t>
  </si>
  <si>
    <t>PORTFOLIO TURNOVER RATIO: 0.14 TIMES</t>
  </si>
  <si>
    <t>Tata Nifty India Digital Exchange Traded Fund</t>
  </si>
  <si>
    <t>(An Open-Ended Exchange Traded Fund replicating/tracking Nifty India Digital Index)</t>
  </si>
  <si>
    <t>•An exchange traded fund that aims to provide returns that corresponds to the returns provided by Nifty India Digital Index, subject to tracking error.</t>
  </si>
  <si>
    <t>TATA TECHNOLOGIES LTD</t>
  </si>
  <si>
    <t>INE142M01025</t>
  </si>
  <si>
    <t>INE670A01012</t>
  </si>
  <si>
    <t>INE0W2G01015</t>
  </si>
  <si>
    <t>INE933S01016</t>
  </si>
  <si>
    <t>Telecom - Equipment &amp; Accessories</t>
  </si>
  <si>
    <t>INE010J01012</t>
  </si>
  <si>
    <t>INE306R01017</t>
  </si>
  <si>
    <t>BLS INTERNATIONAL SERVICES LTD</t>
  </si>
  <si>
    <t>INE153T01027</t>
  </si>
  <si>
    <t>INE248A01017</t>
  </si>
  <si>
    <t>INE0DD101019</t>
  </si>
  <si>
    <t>INE517B01013</t>
  </si>
  <si>
    <t>INE0I7C01011</t>
  </si>
  <si>
    <t>INE0BV301023</t>
  </si>
  <si>
    <t>PORTFOLIO TURNOVER RATIO: 0.43 TIMES</t>
  </si>
  <si>
    <t>TATA NIFTY INDIA TOURISM INDEX FUND</t>
  </si>
  <si>
    <t>An open-ended scheme replicating / tracking Nifty India Tourism Index (TRI).</t>
  </si>
  <si>
    <t>Investment in equity and equity related instruments comprised in Nifty India Tourism Index</t>
  </si>
  <si>
    <t>INE970X01018</t>
  </si>
  <si>
    <t>TATA NIFTY MIDCAP 150 INDEX FUND</t>
  </si>
  <si>
    <t>(An open-ended scheme replicating/tracking NIFTY Midcap 150 Index)</t>
  </si>
  <si>
    <t>•Investment in equity and equity related instruments comprised in Nifty Midcap 150 Index.</t>
  </si>
  <si>
    <t>INE660A01013</t>
  </si>
  <si>
    <t>INE372A01015</t>
  </si>
  <si>
    <t>WAAREE ENERGIES LTD</t>
  </si>
  <si>
    <t>INE377N01017</t>
  </si>
  <si>
    <t>INE281B01032</t>
  </si>
  <si>
    <t>INE169A01031</t>
  </si>
  <si>
    <t>INE726G01019</t>
  </si>
  <si>
    <t>INE399L01023</t>
  </si>
  <si>
    <t>BANK OF MAHARASHTRA</t>
  </si>
  <si>
    <t>INE457A01014</t>
  </si>
  <si>
    <t>INE206F01022</t>
  </si>
  <si>
    <t>INE00R701025</t>
  </si>
  <si>
    <t>GENERAL INSURANCE CORPORATION OF INDIA</t>
  </si>
  <si>
    <t>INE481Y01014</t>
  </si>
  <si>
    <t>INE704P01025</t>
  </si>
  <si>
    <t>INE171Z01026</t>
  </si>
  <si>
    <t>INE042A01014</t>
  </si>
  <si>
    <t>INE589A01014</t>
  </si>
  <si>
    <t>BAJAJ HOUSING FINANCE LTD</t>
  </si>
  <si>
    <t>INE377Y01014</t>
  </si>
  <si>
    <t>INE202E01016</t>
  </si>
  <si>
    <t>INE031A01017</t>
  </si>
  <si>
    <t>INE672A01026</t>
  </si>
  <si>
    <t>INE0ONG01011</t>
  </si>
  <si>
    <t>TATA NIFTY MIDCAP 150 MOMENTUM 50 INDEX FUND</t>
  </si>
  <si>
    <t>(An open-ended scheme replicating/tracking NIFTY Midcap 150 Momentum 50 Index)</t>
  </si>
  <si>
    <t>•Investment in equity and equity related instruments comprised in Nifty Midcap 150 Momentum 50 Index.</t>
  </si>
  <si>
    <t>TATA NIFTY MIDSMALL HEALTHCARE INDEX FUND</t>
  </si>
  <si>
    <t>An open-ended scheme replicating/tracking Nifty MidSmall Healthcare Index (TRI).</t>
  </si>
  <si>
    <t>Investment in equity and equity related instruments comprised in Nifty MidSmall Healthcare Index</t>
  </si>
  <si>
    <t>INE068V01023</t>
  </si>
  <si>
    <t>INE794A01010</t>
  </si>
  <si>
    <t>INE967H01025</t>
  </si>
  <si>
    <t>INE410P01011</t>
  </si>
  <si>
    <t>INE101D01020</t>
  </si>
  <si>
    <t>ONESOURCE SPECIALTY PHARMA LTD</t>
  </si>
  <si>
    <t>INE013P01021</t>
  </si>
  <si>
    <t>INE987B01026</t>
  </si>
  <si>
    <t>INE03QK01018</t>
  </si>
  <si>
    <t>INE205C01021</t>
  </si>
  <si>
    <t>TATA NIFTY NEXT 50 INDEX FUND</t>
  </si>
  <si>
    <t>Tata Nifty Next 50 Index Fund</t>
  </si>
  <si>
    <t>(An open‐ended scheme replicating/ tracking Nifty Next 50 Index)</t>
  </si>
  <si>
    <t>INE053F01010</t>
  </si>
  <si>
    <t>TATA NIFTY PRIVATE BANK EXCHANGE TRADED FUND</t>
  </si>
  <si>
    <t>Tata Nifty Private Bank Exchange Traded Fund</t>
  </si>
  <si>
    <t>(An Open-Ended Exchange Traded Fund replicating/ tracking -Nifty Private Bank Index)</t>
  </si>
  <si>
    <t>•An exchange traded fund that aims to provide returns that closely correspond to the returns provided by Nifty Private Bank Index, subject to tracking error</t>
  </si>
  <si>
    <t>TATA NIFTY REALTY INDEX FUND</t>
  </si>
  <si>
    <t>(An open-ended scheme replicating / tracking Nifty Realty Index (TRI))</t>
  </si>
  <si>
    <t>Investment in equity and equity related instruments comprised in Nifty Realty Index</t>
  </si>
  <si>
    <t>INE055A01016</t>
  </si>
  <si>
    <t>TATA NIFTY200 ALPHA 30 INDEX FUND</t>
  </si>
  <si>
    <t>An open-ended scheme replicating / tracking Nifty200 Alpha 30 Index (TRI).</t>
  </si>
  <si>
    <t>Investment in equity and equity related instruments comprising of Nifty200 Alpha 30 Index.</t>
  </si>
  <si>
    <t>TATA NIFTY500 MULTICAP INDIA MANUFACTURING 50-30-20 INDEX FUND</t>
  </si>
  <si>
    <t>(An open-ended scheme replicating/tracking Nifty500 Multicap India Manufacturing 50:30:20 Index)</t>
  </si>
  <si>
    <t>Investment in equity and equity related instruments comprised in Nifty500 Multicap India Manufacturing 50:30:20 Index.</t>
  </si>
  <si>
    <t>INE191B01025</t>
  </si>
  <si>
    <t>INE531E01026</t>
  </si>
  <si>
    <t>INE019C01026</t>
  </si>
  <si>
    <t>INE285A01027</t>
  </si>
  <si>
    <t>INE288B01029</t>
  </si>
  <si>
    <t>KAYNES TECHNOLOGY INDIA LTD</t>
  </si>
  <si>
    <t>INE918Z01012</t>
  </si>
  <si>
    <t>INE769A01020</t>
  </si>
  <si>
    <t>INE100A01010</t>
  </si>
  <si>
    <t>TATA NIFTY500 MULTICAP INFRASTRUCTURE 50-30-20 INDEX FUND</t>
  </si>
  <si>
    <t>(An open-ended scheme replicating/tracking Nifty500 Multicap Infrastructure 50:30:20 Index)</t>
  </si>
  <si>
    <t>Investment in equity and equity related instruments comprised in Nifty500 Multicap Infrastructure 50:30:20 Index</t>
  </si>
  <si>
    <t>INE548A01028</t>
  </si>
  <si>
    <t>INE146L01010</t>
  </si>
  <si>
    <t>INE208C01025</t>
  </si>
  <si>
    <t>INE980O01024</t>
  </si>
  <si>
    <t>INE351F01018</t>
  </si>
  <si>
    <t>INE258A01024</t>
  </si>
  <si>
    <t>INE614G01033</t>
  </si>
  <si>
    <t>INE002S01010</t>
  </si>
  <si>
    <t>TATA RESOURCES &amp; ENERGY FUND</t>
  </si>
  <si>
    <t>Tata Resources &amp; Energy Fund</t>
  </si>
  <si>
    <t>(An open-ended equity scheme investing in Resources &amp; Energy Sector)</t>
  </si>
  <si>
    <t>•Investment in equity/equity related instruments of the companies in the Resources &amp; Energy sector in India.</t>
  </si>
  <si>
    <t>INE845D01014</t>
  </si>
  <si>
    <t>INE976A01021</t>
  </si>
  <si>
    <t>INE490G01020</t>
  </si>
  <si>
    <t>TATA RETIREMENT SAVINGS FUND-MODERATE PLAN</t>
  </si>
  <si>
    <t>Tata Retirement Savings Fund - MODERATE PLAN</t>
  </si>
  <si>
    <t>TRSF-MODERATE PLAN: • Long Term Capital Appreciation &amp; Current Income. •   A predominantly equity oriented (between 65%-85%) savings scheme which provides tool for retirement planning to individual investors.</t>
  </si>
  <si>
    <t>GOI - 6.10% (12/07/2031)</t>
  </si>
  <si>
    <t>IN0020210095</t>
  </si>
  <si>
    <t>INE040A08666</t>
  </si>
  <si>
    <t>TATA RETIREMENT SAVINGS FUND-PROGRESSIVE PLAN</t>
  </si>
  <si>
    <t>Tata Retirement Savings Fund -PROGRESSIVE PLAN</t>
  </si>
  <si>
    <t>TRSF-PROGRESSIVE PLAN: • Long Term Capital Appreciation. • An equity oriented (between 85%-100%) savings scheme which provides tool for retirement planning to individual investors.</t>
  </si>
  <si>
    <t>TATA SMALL CAP FUND</t>
  </si>
  <si>
    <t>Tata Small Cap Fund</t>
  </si>
  <si>
    <t>(An open ended equity scheme predominantly investing in small cap stocks)</t>
  </si>
  <si>
    <t>•Predominant investment in equity/equity related instruments of small cap companies.</t>
  </si>
  <si>
    <t>CELLO WORLD LTD</t>
  </si>
  <si>
    <t>INE0LMW01024</t>
  </si>
  <si>
    <t>INE119A01028</t>
  </si>
  <si>
    <t>INE508G01029</t>
  </si>
  <si>
    <t>INE066O01014</t>
  </si>
  <si>
    <t>INE491J01022</t>
  </si>
  <si>
    <t>INE498B01024</t>
  </si>
  <si>
    <t>INE0Q3R01026</t>
  </si>
  <si>
    <t>INE884B01025</t>
  </si>
  <si>
    <t>INE999A01023</t>
  </si>
  <si>
    <t>SAMHI HOTELS LTD</t>
  </si>
  <si>
    <t>INE08U801020</t>
  </si>
  <si>
    <t>INE517F01014</t>
  </si>
  <si>
    <t>INE08LI01020</t>
  </si>
  <si>
    <t>HIRECT LTD</t>
  </si>
  <si>
    <t>INE835D01023</t>
  </si>
  <si>
    <t>INE209A01019</t>
  </si>
  <si>
    <t>INE0NAZ01010</t>
  </si>
  <si>
    <t>INE235A01022</t>
  </si>
  <si>
    <t>INE634A01018</t>
  </si>
  <si>
    <t>INE227C01017</t>
  </si>
  <si>
    <t>VARDHMAN SPECIAL STEELS LTD</t>
  </si>
  <si>
    <t>INE050M01012</t>
  </si>
  <si>
    <t>Other Construction Materials</t>
  </si>
  <si>
    <t>INE614A01028</t>
  </si>
  <si>
    <t>INE475B01022</t>
  </si>
  <si>
    <t>INE128A01029</t>
  </si>
  <si>
    <t>EUREKA FORBES LTD</t>
  </si>
  <si>
    <t>INE0KCE01017</t>
  </si>
  <si>
    <t>INE449A01011</t>
  </si>
  <si>
    <t>INE1YPB01014</t>
  </si>
  <si>
    <t>INE418H01029</t>
  </si>
  <si>
    <t>INE979A01025</t>
  </si>
  <si>
    <t>INE613A01020</t>
  </si>
  <si>
    <t>INE0O3901029</t>
  </si>
  <si>
    <t>POWERGRID INFRASTRUCTURE INVESTMENT TRUST</t>
  </si>
  <si>
    <t>INE0GGX23010</t>
  </si>
  <si>
    <t>TATA VALUE FUND</t>
  </si>
  <si>
    <t>Tata Value Fund</t>
  </si>
  <si>
    <t>(An open ended equity scheme following a value investment strategy)</t>
  </si>
  <si>
    <t>•Investment (minimum 70%) in equity &amp; equity related instruments of companies whose rolling P/E is lower than rolling P/E of BSE Sensex.</t>
  </si>
  <si>
    <t>INE482A01020</t>
  </si>
  <si>
    <t>INE510A01028</t>
  </si>
  <si>
    <t>INE573A01042</t>
  </si>
  <si>
    <t>(An Open-Ended Exchange Traded Fund replicating / tracking domestic price of Gold)</t>
  </si>
  <si>
    <t>•Returns that are in line with the performance of physical gold in domestic prices, subject to tracking error.</t>
  </si>
  <si>
    <t>•Investment in gold and gold related instruments</t>
  </si>
  <si>
    <t>GOLD PHYSICAL -  -PURITY  995</t>
  </si>
  <si>
    <t xml:space="preserve">(An Open-Ended Exchange Traded Fund replicating / tracking domestic price of Silver) </t>
  </si>
  <si>
    <t>•Returns that are in line with the performance of physical silver in domestic prices, subject to tracking error.</t>
  </si>
  <si>
    <t>•• Investment in silver and silver-related instruments.</t>
  </si>
  <si>
    <t>SILVER PHYSICAL -PURITY 999</t>
  </si>
  <si>
    <t>TATA LIQUID FUND</t>
  </si>
  <si>
    <t>Tata liquid fund</t>
  </si>
  <si>
    <t>(An open ended Liquid Scheme. A Relatively Low Interest Rate Risk and Moderate Credit Risk)</t>
  </si>
  <si>
    <t>• Regular Income for Short Term.</t>
  </si>
  <si>
    <t>• Investment in Debt / Money Market Instruments.</t>
  </si>
  <si>
    <t>IN002026X206</t>
  </si>
  <si>
    <t>INE040A16JX9</t>
  </si>
  <si>
    <t>** - CENTRAL BANK OF INDIA - CD - 06/11/2026</t>
  </si>
  <si>
    <t>INE483A16KY7</t>
  </si>
  <si>
    <t>** TREASURY BILL 91 DAYS (01/10/2026)</t>
  </si>
  <si>
    <t>IN002026X131</t>
  </si>
  <si>
    <t>IN002026X172</t>
  </si>
  <si>
    <t>INE020B14722</t>
  </si>
  <si>
    <t>INE528G16X94</t>
  </si>
  <si>
    <t>INE700G14VN6</t>
  </si>
  <si>
    <t>CARE-A1+</t>
  </si>
  <si>
    <t>** - SMALL INDUST DEVLOP BANK  OF INDIA - CP - 28/10/2026</t>
  </si>
  <si>
    <t>INE556F14MO1</t>
  </si>
  <si>
    <t>INE742F14RK4</t>
  </si>
  <si>
    <t>INE572E14KR8</t>
  </si>
  <si>
    <t>** - NABARD - CP - 11/11/2026</t>
  </si>
  <si>
    <t>INE261F14QA8</t>
  </si>
  <si>
    <t>** - BPCL - CP - 13/11/2026</t>
  </si>
  <si>
    <t>INE029A14BX4</t>
  </si>
  <si>
    <t>INE338I14NB3</t>
  </si>
  <si>
    <t>** - NABARD - CP - 23/11/2026</t>
  </si>
  <si>
    <t>INE261F14QC4</t>
  </si>
  <si>
    <t>INE296A14J74</t>
  </si>
  <si>
    <t>INE733E14CE1</t>
  </si>
  <si>
    <t>INE831R14GK3</t>
  </si>
  <si>
    <t>INE700G14VR7</t>
  </si>
  <si>
    <t>INE732I14DQ6</t>
  </si>
  <si>
    <t>INE040A16HW5</t>
  </si>
  <si>
    <t>** TREASURY BILL 91 DAYS (27/11/2026)</t>
  </si>
  <si>
    <t>IN002026X214</t>
  </si>
  <si>
    <t>INE674K14CR6</t>
  </si>
  <si>
    <t>** - MUTHOOT FINCORP - CP - 03/11/2026</t>
  </si>
  <si>
    <t>INE549K14CD0</t>
  </si>
  <si>
    <t>INE477L14FZ8</t>
  </si>
  <si>
    <t>INE523L14BU9</t>
  </si>
  <si>
    <t>** - SMALL INDUST DEVLOP BANK  OF INDIA - CD - 06/11/2026</t>
  </si>
  <si>
    <t>INE556F16BQ4</t>
  </si>
  <si>
    <t>TATA INCOME PLUS ARBITRAGE ACTIVE FOF</t>
  </si>
  <si>
    <t xml:space="preserve">(An open-ended fund of fund investing in domestic mutual funds including debt oriented mutual fund schemes &amp; arbitrage-based equity mutual fund schemes) </t>
  </si>
  <si>
    <t>••Investment in domestic mutual funds including debt oriented mutual fund schemes &amp; arbitrage-based equity mutual fund schemes.</t>
  </si>
  <si>
    <t>INF277K017Q3</t>
  </si>
  <si>
    <t>TATA GOLD ETF FUND OF FUND</t>
  </si>
  <si>
    <t xml:space="preserve">(An Open-Ended Fund of Fund Scheme investing in Tata Gold Exchange Traded Fund) </t>
  </si>
  <si>
    <t>•Returns that are in line with returns provided by Tata Gold Exchange Traded Fund.</t>
  </si>
  <si>
    <t>TATA SILVER ETF FUND OF FUND</t>
  </si>
  <si>
    <t>(An Open-Ended Fund of Fund Scheme investing in Tata Silver Exchange Traded Fund)</t>
  </si>
  <si>
    <t>•Returns that are in line with returns provided by Tata Silver Exchange Traded Fund</t>
  </si>
  <si>
    <t>TCORPBF</t>
  </si>
  <si>
    <t>TFRF</t>
  </si>
  <si>
    <t>TGSFR</t>
  </si>
  <si>
    <t>TLF</t>
  </si>
  <si>
    <t>TNGIF1226</t>
  </si>
  <si>
    <t>TNGIF1229</t>
  </si>
  <si>
    <t>TNSIFDEC27</t>
  </si>
  <si>
    <t>TOF</t>
  </si>
  <si>
    <t>TSTBF</t>
  </si>
  <si>
    <t>TUSTF</t>
  </si>
  <si>
    <t>TFF</t>
  </si>
  <si>
    <t>Equity</t>
  </si>
  <si>
    <t>TEGF</t>
  </si>
  <si>
    <t>TAF</t>
  </si>
  <si>
    <t>TBAF</t>
  </si>
  <si>
    <t>TBFSF</t>
  </si>
  <si>
    <t>TBMCIF</t>
  </si>
  <si>
    <t>TBSEQIF</t>
  </si>
  <si>
    <t>TBSBGIF</t>
  </si>
  <si>
    <t>TIFSA</t>
  </si>
  <si>
    <t>TBCF</t>
  </si>
  <si>
    <t>TYCF</t>
  </si>
  <si>
    <t>TDIF</t>
  </si>
  <si>
    <t>TDIVYF</t>
  </si>
  <si>
    <t>TTSF96</t>
  </si>
  <si>
    <t>TCS</t>
  </si>
  <si>
    <t>TMCAPF</t>
  </si>
  <si>
    <t>TFEF</t>
  </si>
  <si>
    <t>TGLDETF</t>
  </si>
  <si>
    <t>THOF</t>
  </si>
  <si>
    <t>TICF</t>
  </si>
  <si>
    <t>TIIF</t>
  </si>
  <si>
    <t>TIPHF</t>
  </si>
  <si>
    <t>TISF</t>
  </si>
  <si>
    <t>TEOF</t>
  </si>
  <si>
    <t>TTOFE</t>
  </si>
  <si>
    <t>TINR</t>
  </si>
  <si>
    <t>TMAOF</t>
  </si>
  <si>
    <t>TMULTICF</t>
  </si>
  <si>
    <t>TNETF</t>
  </si>
  <si>
    <t>TIFNA</t>
  </si>
  <si>
    <t>TNAIF</t>
  </si>
  <si>
    <t>TNCMIF</t>
  </si>
  <si>
    <t>TNFSIF</t>
  </si>
  <si>
    <t>TNIDFOF</t>
  </si>
  <si>
    <t>TNIDETF</t>
  </si>
  <si>
    <t>TNITIF</t>
  </si>
  <si>
    <t>TNMIF150</t>
  </si>
  <si>
    <t>TNMMIF</t>
  </si>
  <si>
    <t>TNMSHIF</t>
  </si>
  <si>
    <t>TNNIF</t>
  </si>
  <si>
    <t>TNPBETF</t>
  </si>
  <si>
    <t>TNRIF</t>
  </si>
  <si>
    <t>TNA30IF</t>
  </si>
  <si>
    <t>TNMIMIF</t>
  </si>
  <si>
    <t>TNMIIF</t>
  </si>
  <si>
    <t>TREF</t>
  </si>
  <si>
    <t>TRSFM</t>
  </si>
  <si>
    <t>TRSFP</t>
  </si>
  <si>
    <t>TSLVETF</t>
  </si>
  <si>
    <t>TSCAPF</t>
  </si>
  <si>
    <t>TEQPEF</t>
  </si>
  <si>
    <t>TFRSTF</t>
  </si>
  <si>
    <t>TGLDFOF</t>
  </si>
  <si>
    <t>TIPAAFOF</t>
  </si>
  <si>
    <t>TMSPFOF</t>
  </si>
  <si>
    <t>TSLVFOF</t>
  </si>
  <si>
    <t>Portfolio as on 30-09-26</t>
  </si>
  <si>
    <t>GOI - 7.71% (18/05/2066)</t>
  </si>
  <si>
    <t>IN0020260033</t>
  </si>
  <si>
    <t>INE205A08103</t>
  </si>
  <si>
    <t>** 08.60 % SANSAR JAN 2025 TRUST - 25/08/2028</t>
  </si>
  <si>
    <t>INE2ZXW15019</t>
  </si>
  <si>
    <t>30th September 2026</t>
  </si>
  <si>
    <t>NAV AS ON 30-SEP-26: RS.13.0746 (REGULAR - MONTHLY IDCW)</t>
  </si>
  <si>
    <t>NAV AS ON 30-SEP-26: RS.13.0746 (REGULAR - QUARTERLY IDCW)</t>
  </si>
  <si>
    <t>NAV AS ON 30-SEP-26: RS.13.0746 (REGULAR - PERIODIC IDCW)</t>
  </si>
  <si>
    <t>NAV AS ON 30-SEP-26: RS.13.0746 (REGULAR - GROWTH)</t>
  </si>
  <si>
    <t>NAV AS ON 30-SEP-26: RS.13.4366 (DIRECT - MONTHLY IDCW)</t>
  </si>
  <si>
    <t>NAV AS ON 30-SEP-26: RS.13.4366 (DIRECT - QUARTERLY IDCW)</t>
  </si>
  <si>
    <t>NAV AS ON 30-SEP-26: RS.13.4366 (DIRECT - PERIODIC IDCW)</t>
  </si>
  <si>
    <t>NAV AS ON 30-SEP-26: RS.13.4366 (DIRECT - GROWTH)</t>
  </si>
  <si>
    <t>NAV AS ON 01-SEP-26: RS.13.0597 (REGULAR - MONTHLY IDCW)</t>
  </si>
  <si>
    <t>NAV AS ON 01-SEP-26: RS.13.0597 (REGULAR - QUARTERLY IDCW)</t>
  </si>
  <si>
    <t>NAV AS ON 01-SEP-26: RS.13.0597 (REGULAR - PERIODIC IDCW)</t>
  </si>
  <si>
    <t>NAV AS ON 01-SEP-26: RS.13.0597 (REGULAR - GROWTH)</t>
  </si>
  <si>
    <t>NAV AS ON 01-SEP-26: RS.13.4154 (DIRECT - MONTHLY IDCW)</t>
  </si>
  <si>
    <t>NAV AS ON 01-SEP-26: RS.13.4154 (DIRECT - QUARTERLY IDCW)</t>
  </si>
  <si>
    <t>NAV AS ON 01-SEP-26: RS.13.4154 (DIRECT - PERIODIC IDCW)</t>
  </si>
  <si>
    <t>NAV AS ON 01-SEP-26: RS.13.4154 (DIRECT - GROWTH)</t>
  </si>
  <si>
    <t xml:space="preserve">For the period ended 30th September 2026 the following for hedging transactions through futures which have been squared off/expired </t>
  </si>
  <si>
    <t>Hedging Positions through Put Options as on 30th September 2026</t>
  </si>
  <si>
    <t>For the period ended 30th September 2026 the following for hedging transactions through options which have already been exercised/expired</t>
  </si>
  <si>
    <t>Other than Hedging Positions through Options as on 30th September 2026</t>
  </si>
  <si>
    <t>Hedging Positions through Interest Rate Swaps as on 30th September 2026</t>
  </si>
  <si>
    <t>TATA CRISIL-IBX FINANCIAL SERVICES 3-6 MONTHS DEBT INDEX FUND</t>
  </si>
  <si>
    <t>INE020B08AH8</t>
  </si>
  <si>
    <t>INE377Y07557</t>
  </si>
  <si>
    <t>** - CANARA BANK - CD - 29/01/2027</t>
  </si>
  <si>
    <t>INE476A16G36</t>
  </si>
  <si>
    <t>INE674K14BP2</t>
  </si>
  <si>
    <t>** - EXIM - CD - 01/03/2027</t>
  </si>
  <si>
    <t>INE514E16CP6</t>
  </si>
  <si>
    <t>** - UNION BANK OF INDIA - CD - 02/03/2027</t>
  </si>
  <si>
    <t>INE692A16LM6</t>
  </si>
  <si>
    <t>** - PUNJAB NATIONAL BANK - CD - 12/03/2027</t>
  </si>
  <si>
    <t>INE160A16UV6</t>
  </si>
  <si>
    <t>** - CANARA BANK - CD - 10/02/2027</t>
  </si>
  <si>
    <t>INE476A16L54</t>
  </si>
  <si>
    <t>INE774D14TL6</t>
  </si>
  <si>
    <t>INE238AD6CG0</t>
  </si>
  <si>
    <t>NAV AS ON 30-SEP-26: RS.10.0128 (REGULAR - IDCW)</t>
  </si>
  <si>
    <t>NAV AS ON 30-SEP-26: RS.10.0128 (REGULAR - GROWTH)</t>
  </si>
  <si>
    <t>NAV AS ON 30-SEP-26: RS.10.0129 (DIRECT - IDCW)</t>
  </si>
  <si>
    <t>NAV AS ON 30-SEP-26: RS.10.0129 (DIRECT - GROWTH)</t>
  </si>
  <si>
    <t>AVERAGE MATURITY : 0.4 YEARS</t>
  </si>
  <si>
    <t>Tata Floating Interest Rates Fund</t>
  </si>
  <si>
    <t>IRS - SW202604280000005</t>
  </si>
  <si>
    <t>IRSSWAP12260</t>
  </si>
  <si>
    <t>NAV AS ON 30-SEP-26: RS.13.681 (REGULAR - MONTHLY IDCW)</t>
  </si>
  <si>
    <t>NAV AS ON 30-SEP-26: RS.13.681 (REGULAR - QUARTERLY IDCW)</t>
  </si>
  <si>
    <t>NAV AS ON 30-SEP-26: RS.13.681 (REGULAR - PERIODIC IDCW)</t>
  </si>
  <si>
    <t>NAV AS ON 30-SEP-26: RS.13.681 (REGULAR - GROWTH)</t>
  </si>
  <si>
    <t>NAV AS ON 30-SEP-26: RS.13.9932 (DIRECT - MONTHLY IDCW)</t>
  </si>
  <si>
    <t>NAV AS ON 30-SEP-26: RS.13.9932 (DIRECT - QUARTERLY IDCW)</t>
  </si>
  <si>
    <t>NAV AS ON 30-SEP-26: RS.13.9932 (DIRECT - PERIODIC IDCW)</t>
  </si>
  <si>
    <t>NAV AS ON 30-SEP-26: RS.13.9932 (DIRECT - GROWTH)</t>
  </si>
  <si>
    <t>NAV AS ON 01-SEP-26: RS.13.643 (REGULAR - MONTHLY IDCW)</t>
  </si>
  <si>
    <t>NAV AS ON 01-SEP-26: RS.13.643 (REGULAR - QUARTERLY IDCW)</t>
  </si>
  <si>
    <t>NAV AS ON 01-SEP-26: RS.13.643 (REGULAR - PERIODIC IDCW)</t>
  </si>
  <si>
    <t>NAV AS ON 01-SEP-26: RS.13.643 (REGULAR - GROWTH)</t>
  </si>
  <si>
    <t>NAV AS ON 01-SEP-26: RS.13.9496 (DIRECT - MONTHLY IDCW)</t>
  </si>
  <si>
    <t>NAV AS ON 01-SEP-26: RS.13.9496 (DIRECT - QUARTERLY IDCW)</t>
  </si>
  <si>
    <t>NAV AS ON 01-SEP-26: RS.13.9496 (DIRECT - PERIODIC IDCW)</t>
  </si>
  <si>
    <t>NAV AS ON 01-SEP-26: RS.13.9496 (DIRECT - GROWTH)</t>
  </si>
  <si>
    <t>Tata GILT Fund</t>
  </si>
  <si>
    <t>NAV AS ON 30-SEP-26: RS.21.9285 (REGULAR - IDCW)</t>
  </si>
  <si>
    <t>NAV AS ON 30-SEP-26: RS.25.2809 (DIRECT - IDCW)</t>
  </si>
  <si>
    <t>NAV AS ON 30-SEP-26: RS.89.7807 (DIRECT - GROWTH)</t>
  </si>
  <si>
    <t>NAV AS ON 30-SEP-26: RS.79.1049 (REGULAR - GROWTH)</t>
  </si>
  <si>
    <t>NAV AS ON 01-SEP-26: RS.22.1877 (REGULAR - IDCW)</t>
  </si>
  <si>
    <t>NAV AS ON 01-SEP-26: RS.25.5571 (DIRECT - IDCW)</t>
  </si>
  <si>
    <t>NAV AS ON 01-SEP-26: RS.90.762 (DIRECT - GROWTH)</t>
  </si>
  <si>
    <t>NAV AS ON 01-SEP-26: RS.80.0397 (REGULAR - GROWTH)</t>
  </si>
  <si>
    <t>** - SMALL INDUST DEVLOP BANK  OF INDIA - CD - 03/09/2027</t>
  </si>
  <si>
    <t>INE556F16CI9</t>
  </si>
  <si>
    <t>INE020B14748</t>
  </si>
  <si>
    <t>INE040A16KD9</t>
  </si>
  <si>
    <t>INE763G14F92</t>
  </si>
  <si>
    <t>INE211H14BF0</t>
  </si>
  <si>
    <t>** TREASURY BILL 182 DAYS (11/03/2027)</t>
  </si>
  <si>
    <t>IN002026Y238</t>
  </si>
  <si>
    <t>** TREASURY BILL 182 DAYS (21/01/2027)</t>
  </si>
  <si>
    <t>IN002026Y162</t>
  </si>
  <si>
    <t>INE0T2V14160</t>
  </si>
  <si>
    <t>INE523L14CA9</t>
  </si>
  <si>
    <t>** TREASURY BILL 182 DAYS (04/03/2027)</t>
  </si>
  <si>
    <t>IN002026Y220</t>
  </si>
  <si>
    <t>** - QATAR NATIONAL BANK (Q.P.S.C.) - CD - 08/03/2027</t>
  </si>
  <si>
    <t>INE0BJN16036</t>
  </si>
  <si>
    <t>** TREASURY BILL 91 DAYS (17/12/2026)</t>
  </si>
  <si>
    <t>IN002026X248</t>
  </si>
  <si>
    <t>INE531F14FN0</t>
  </si>
  <si>
    <t>NAV AS ON 30-SEP-26: RS.5111.0458 (REGULAR - GROWTH)</t>
  </si>
  <si>
    <t>NAV AS ON 30-SEP-26: RS.1114.52 (REGULAR - DAILY IDCW)</t>
  </si>
  <si>
    <t>NAV AS ON 30-SEP-26: RS.5222.8766 (DIRECT - GROWTH)</t>
  </si>
  <si>
    <t>NAV AS ON 30-SEP-26: RS.1114.52 (DIRECT - DAILY IDCW)</t>
  </si>
  <si>
    <t>NAV AS ON 01-SEP-26: RS.5087.5102 (REGULAR - GROWTH)</t>
  </si>
  <si>
    <t>NAV AS ON 01-SEP-26: RS.1114.52 (REGULAR - DAILY IDCW)</t>
  </si>
  <si>
    <t>NAV AS ON 01-SEP-26: RS.5197.6926 (DIRECT - GROWTH)</t>
  </si>
  <si>
    <t>NAV AS ON 01-SEP-26: RS.1114.52 (DIRECT - DAILY IDCW)</t>
  </si>
  <si>
    <t>NAV AS ON 30-SEP-26: RS.12.7477 (REGULAR - IDCW)</t>
  </si>
  <si>
    <t>NAV AS ON 30-SEP-26: RS.12.7477 (REGULAR - GROWTH)</t>
  </si>
  <si>
    <t>NAV AS ON 30-SEP-26: RS.12.9005 (DIRECT - IDCW)</t>
  </si>
  <si>
    <t>NAV AS ON 30-SEP-26: RS.12.9005 (DIRECT - GROWTH)</t>
  </si>
  <si>
    <t>NAV AS ON 01-SEP-26: RS.12.6978 (REGULAR - IDCW)</t>
  </si>
  <si>
    <t>NAV AS ON 01-SEP-26: RS.12.6978 (REGULAR - GROWTH)</t>
  </si>
  <si>
    <t>NAV AS ON 01-SEP-26: RS.12.8473 (DIRECT - IDCW)</t>
  </si>
  <si>
    <t>NAV AS ON 01-SEP-26: RS.12.8473 (DIRECT - GROWTH)</t>
  </si>
  <si>
    <t>AVERAGE MATURITY : 0.14 YEARS</t>
  </si>
  <si>
    <t>NAV AS ON 30-SEP-26: RS.12.9146 (REGULAR - IDCW)</t>
  </si>
  <si>
    <t>NAV AS ON 30-SEP-26: RS.12.9146 (REGULAR - GROWTH)</t>
  </si>
  <si>
    <t>NAV AS ON 30-SEP-26: RS.13.0743 (DIRECT - IDCW)</t>
  </si>
  <si>
    <t>NAV AS ON 30-SEP-26: RS.13.0743 (DIRECT - GROWTH)</t>
  </si>
  <si>
    <t>NAV AS ON 01-SEP-26: RS.12.9552 (REGULAR - IDCW)</t>
  </si>
  <si>
    <t>NAV AS ON 01-SEP-26: RS.12.9552 (REGULAR - GROWTH)</t>
  </si>
  <si>
    <t>NAV AS ON 01-SEP-26: RS.13.1126 (DIRECT - IDCW)</t>
  </si>
  <si>
    <t>NAV AS ON 01-SEP-26: RS.13.1126 (DIRECT - GROWTH)</t>
  </si>
  <si>
    <t>NAV AS ON 30-SEP-26: RS.13.2343 (REGULAR - IDCW)</t>
  </si>
  <si>
    <t>NAV AS ON 30-SEP-26: RS.13.2343 (REGULAR - GROWTH)</t>
  </si>
  <si>
    <t>NAV AS ON 30-SEP-26: RS.13.3942 (DIRECT - IDCW)</t>
  </si>
  <si>
    <t>NAV AS ON 30-SEP-26: RS.13.3942 (DIRECT - GROWTH)</t>
  </si>
  <si>
    <t>NAV AS ON 01-SEP-26: RS.13.2127 (REGULAR - IDCW)</t>
  </si>
  <si>
    <t>NAV AS ON 01-SEP-26: RS.13.2127 (REGULAR - GROWTH)</t>
  </si>
  <si>
    <t>NAV AS ON 01-SEP-26: RS.13.3698 (DIRECT - IDCW)</t>
  </si>
  <si>
    <t>NAV AS ON 01-SEP-26: RS.13.3698 (DIRECT - GROWTH)</t>
  </si>
  <si>
    <t>NAV AS ON 30-SEP-26: RS.1000 (REGULAR - DAILY IDCW)</t>
  </si>
  <si>
    <t>NAV AS ON 30-SEP-26: RS.1446.1005 (REGULAR - GROWTH)</t>
  </si>
  <si>
    <t>NAV AS ON 30-SEP-26: RS.1000 (DIRECT - DAILY IDCW)</t>
  </si>
  <si>
    <t>NAV AS ON 30-SEP-26: RS.1458.5467 (DIRECT - GROWTH)</t>
  </si>
  <si>
    <t>NAV AS ON 01-SEP-26: RS.1000.0003 (REGULAR - DAILY IDCW)</t>
  </si>
  <si>
    <t>NAV AS ON 01-SEP-26: RS.1440.6743 (REGULAR - GROWTH)</t>
  </si>
  <si>
    <t>NAV AS ON 01-SEP-26: RS.1000.0003 (DIRECT - DAILY IDCW)</t>
  </si>
  <si>
    <t>NAV AS ON 01-SEP-26: RS.1452.924 (DIRECT - GROWTH)</t>
  </si>
  <si>
    <t>NAV AS ON 30-SEP-26: RS.32.2663 (REGULAR - GROWTH)</t>
  </si>
  <si>
    <t>NAV AS ON 30-SEP-26: RS.38.3166 (DIRECT - GROWTH)</t>
  </si>
  <si>
    <t>NAV AS ON 01-SEP-26: RS.33.0519 (REGULAR - GROWTH)</t>
  </si>
  <si>
    <t>NAV AS ON 01-SEP-26: RS.39.214 (DIRECT - GROWTH)</t>
  </si>
  <si>
    <t>Tata Short Term Fund</t>
  </si>
  <si>
    <t>INE020B08GL7</t>
  </si>
  <si>
    <t>INE033L07IK9</t>
  </si>
  <si>
    <t>INE296A07TT3</t>
  </si>
  <si>
    <t>NAV AS ON 30-SEP-26: RS.22.8123 (REGULAR - MONTHLY IDCW)</t>
  </si>
  <si>
    <t>NAV AS ON 30-SEP-26: RS.50.514 (REGULAR - GROWTH)</t>
  </si>
  <si>
    <t>NAV AS ON 30-SEP-26: RS.25.6517 (DIRECT - MONTHLY IDCW)</t>
  </si>
  <si>
    <t>NAV AS ON 30-SEP-26: RS.56.4745 (DIRECT - GROWTH)</t>
  </si>
  <si>
    <t>NAV AS ON 30-SEP-26: RS.26.7652 (REGULAR - PERIODIC IDCW)</t>
  </si>
  <si>
    <t>NAV AS ON 30-SEP-26: RS.29.9677 (DIRECT - PERIODIC IDCW)</t>
  </si>
  <si>
    <t>NAV AS ON 01-SEP-26: RS.22.7939 (REGULAR - MONTHLY IDCW)</t>
  </si>
  <si>
    <t>NAV AS ON 01-SEP-26: RS.50.473 (REGULAR - GROWTH)</t>
  </si>
  <si>
    <t>NAV AS ON 01-SEP-26: RS.25.6136 (DIRECT - MONTHLY IDCW)</t>
  </si>
  <si>
    <t>NAV AS ON 01-SEP-26: RS.56.3908 (DIRECT - GROWTH)</t>
  </si>
  <si>
    <t>NAV AS ON 01-SEP-26: RS.26.7435 (REGULAR - PERIODIC IDCW)</t>
  </si>
  <si>
    <t>NAV AS ON 01-SEP-26: RS.29.9232 (DIRECT - PERIODIC IDCW)</t>
  </si>
  <si>
    <t>** 07.44 % POWER FINANCE CORPORATION - 11/06/2027</t>
  </si>
  <si>
    <t>INE134E08JC3</t>
  </si>
  <si>
    <t>INE115A07QO2</t>
  </si>
  <si>
    <t>INE530B14JC6</t>
  </si>
  <si>
    <t>** - PUNJAB NATIONAL BANK - CD - 05/02/2027</t>
  </si>
  <si>
    <t>INE160A16UE2</t>
  </si>
  <si>
    <t>INE377Y14CA3</t>
  </si>
  <si>
    <t>NAV AS ON 30-SEP-26: RS.10.3798 (REGULAR - WEEKLY IDCW)</t>
  </si>
  <si>
    <t>NAV AS ON 30-SEP-26: RS.15.2615 (REGULAR - MONTHLY IDCW)</t>
  </si>
  <si>
    <t>NAV AS ON 30-SEP-26: RS.15.2549 (REGULAR - GROWTH)</t>
  </si>
  <si>
    <t>NAV AS ON 30-SEP-26: RS.10.4065 (DIRECT - WEEKLY IDCW)</t>
  </si>
  <si>
    <t>NAV AS ON 30-SEP-26: RS.16.2267 (DIRECT - MONTHLY IDCW)</t>
  </si>
  <si>
    <t>NAV AS ON 30-SEP-26: RS.16.2051 (DIRECT - GROWTH)</t>
  </si>
  <si>
    <t>NAV AS ON 01-SEP-26: RS.10.3758 (REGULAR - WEEKLY IDCW)</t>
  </si>
  <si>
    <t>NAV AS ON 01-SEP-26: RS.15.1945 (REGULAR - MONTHLY IDCW)</t>
  </si>
  <si>
    <t>NAV AS ON 01-SEP-26: RS.15.1882 (REGULAR - GROWTH)</t>
  </si>
  <si>
    <t>NAV AS ON 01-SEP-26: RS.10.4023 (DIRECT - WEEKLY IDCW)</t>
  </si>
  <si>
    <t>NAV AS ON 01-SEP-26: RS.16.1444 (DIRECT - MONTHLY IDCW)</t>
  </si>
  <si>
    <t>NAV AS ON 01-SEP-26: RS.16.1224 (DIRECT - GROWTH)</t>
  </si>
  <si>
    <t>Tata Ultra Short to Short Term Fund</t>
  </si>
  <si>
    <t>SDL TAMILNADU 8.43% (07/03/2028)</t>
  </si>
  <si>
    <t>IN3120170144</t>
  </si>
  <si>
    <t>SDL KARNATAKA 6.97% (26/02/2028)</t>
  </si>
  <si>
    <t>IN1920190189</t>
  </si>
  <si>
    <t>INE296A07TZ0</t>
  </si>
  <si>
    <t>** - KOTAK MAHINDRA BANK - CD - 08/01/2027</t>
  </si>
  <si>
    <t>INE237AD6117</t>
  </si>
  <si>
    <t>** - PUNJAB NATIONAL BANK - CD - 04/02/2027</t>
  </si>
  <si>
    <t>INE160A16UD4</t>
  </si>
  <si>
    <t>** - SMALL INDUST DEVLOP BANK  OF INDIA - CD - 05/02/2027</t>
  </si>
  <si>
    <t>INE556F16BZ5</t>
  </si>
  <si>
    <t>INE296A14G36</t>
  </si>
  <si>
    <t>NAV AS ON 30-SEP-26: RS.1003.5288 (REGULAR - DAILY IDCW)</t>
  </si>
  <si>
    <t>NAV AS ON 30-SEP-26: RS.1008.6171 (REGULAR - WEEKLY IDCW)</t>
  </si>
  <si>
    <t>NAV AS ON 30-SEP-26: RS.4233.5579 (REGULAR - GROWTH)</t>
  </si>
  <si>
    <t>NAV AS ON 30-SEP-26: RS.2683.3747 (REGULAR - PERIODIC IDCW)</t>
  </si>
  <si>
    <t>NAV AS ON 30-SEP-26: RS.1003.5316 (DIRECT - DAILY IDCW)</t>
  </si>
  <si>
    <t>NAV AS ON 30-SEP-26: RS.1008.6268 (DIRECT - WEEKLY IDCW)</t>
  </si>
  <si>
    <t>NAV AS ON 30-SEP-26: RS.4372.0563 (DIRECT - GROWTH)</t>
  </si>
  <si>
    <t>NAV AS ON 30-SEP-26: RS.2773.4209 (DIRECT - PERIODIC IDCW)</t>
  </si>
  <si>
    <t>NAV AS ON 01-SEP-26: RS.1003.5288 (REGULAR - DAILY IDCW)</t>
  </si>
  <si>
    <t>NAV AS ON 01-SEP-26: RS.1008.0658 (REGULAR - WEEKLY IDCW)</t>
  </si>
  <si>
    <t>NAV AS ON 01-SEP-26: RS.4216.2972 (REGULAR - GROWTH)</t>
  </si>
  <si>
    <t>NAV AS ON 01-SEP-26: RS.2672.4044 (REGULAR - PERIODIC IDCW)</t>
  </si>
  <si>
    <t>NAV AS ON 01-SEP-26: RS.1003.5316 (DIRECT - DAILY IDCW)</t>
  </si>
  <si>
    <t>NAV AS ON 01-SEP-26: RS.1008.0658 (DIRECT - WEEKLY IDCW)</t>
  </si>
  <si>
    <t>NAV AS ON 01-SEP-26: RS.4353.012 (DIRECT - GROWTH)</t>
  </si>
  <si>
    <t>NAV AS ON 01-SEP-26: RS.2761.1114 (DIRECT - PERIODIC IDCW)</t>
  </si>
  <si>
    <t>INF277KA1AU6</t>
  </si>
  <si>
    <t>Tata Nifty Financial Services Index Fund</t>
  </si>
  <si>
    <t>INF277KA1BA6</t>
  </si>
  <si>
    <t>NAV AS ON 30-SEP-26: RS.9.4531 (REGULAR - IDCW)</t>
  </si>
  <si>
    <t>NAV AS ON 30-SEP-26: RS.9.4531 (REGULAR - GROWTH)</t>
  </si>
  <si>
    <t>NAV AS ON 30-SEP-26: RS.9.4626 (DIRECT - IDCW)</t>
  </si>
  <si>
    <t>NAV AS ON 30-SEP-26: RS.9.4626 (DIRECT - GROWTH)</t>
  </si>
  <si>
    <t>NAV AS ON 01-SEP-26: RS.9.928 (REGULAR - IDCW)</t>
  </si>
  <si>
    <t>NAV AS ON 01-SEP-26: RS.9.928 (REGULAR - GROWTH)</t>
  </si>
  <si>
    <t>NAV AS ON 01-SEP-26: RS.9.9346 (DIRECT - IDCW)</t>
  </si>
  <si>
    <t>NAV AS ON 01-SEP-26: RS.9.9346 (DIRECT - GROWTH)</t>
  </si>
  <si>
    <t>INE614B01018</t>
  </si>
  <si>
    <t>INF277KA1FB5</t>
  </si>
  <si>
    <t>NAV AS ON 30-SEP-26: RS.420.6221 (REGULAR - GROWTH)</t>
  </si>
  <si>
    <t>NAV AS ON 30-SEP-26: RS.74.8979 (REGULAR - IDCW)</t>
  </si>
  <si>
    <t>NAV AS ON 30-SEP-26: RS.76.8768 (REGULAR - MONTHLY IDCW)</t>
  </si>
  <si>
    <t>NAV AS ON 30-SEP-26: RS.477.5955 (DIRECT - GROWTH)</t>
  </si>
  <si>
    <t>NAV AS ON 30-SEP-26: RS.93.766 (DIRECT - IDCW)</t>
  </si>
  <si>
    <t>NAV AS ON 30-SEP-26: RS.93.4266 (DIRECT - MONTHLY IDCW)</t>
  </si>
  <si>
    <t>NAV AS ON 01-SEP-26: RS.440.0649 (REGULAR - GROWTH)</t>
  </si>
  <si>
    <t>NAV AS ON 01-SEP-26: RS.78.3601 (REGULAR - IDCW)</t>
  </si>
  <si>
    <t>NAV AS ON 01-SEP-26: RS.81.2532 (REGULAR - MONTHLY IDCW)</t>
  </si>
  <si>
    <t>NAV AS ON 01-SEP-26: RS.499.292 (DIRECT - GROWTH)</t>
  </si>
  <si>
    <t>NAV AS ON 01-SEP-26: RS.98.0257 (DIRECT - IDCW)</t>
  </si>
  <si>
    <t>NAV AS ON 01-SEP-26: RS.98.4939 (DIRECT - MONTHLY IDCW)</t>
  </si>
  <si>
    <t>AVERAGE MATURITY : 1.21 YEARS</t>
  </si>
  <si>
    <t>Disclosure of Margins as of 30th September 2026 is as given below   :</t>
  </si>
  <si>
    <t>BANK OF MAHARASHTRA^</t>
  </si>
  <si>
    <t>INE171A16NY2</t>
  </si>
  <si>
    <t>NAV AS ON 30-SEP-26: RS.14.7413 (REGULAR - MONTHLY IDCW)</t>
  </si>
  <si>
    <t>NAV AS ON 30-SEP-26: RS.15.4216 (REGULAR - GROWTH)</t>
  </si>
  <si>
    <t>NAV AS ON 30-SEP-26: RS.15.7356 (DIRECT - MONTHLY IDCW)</t>
  </si>
  <si>
    <t>NAV AS ON 30-SEP-26: RS.16.3797 (DIRECT - GROWTH)</t>
  </si>
  <si>
    <t>NAV AS ON 01-SEP-26: RS.14.7106 (REGULAR - MONTHLY IDCW)</t>
  </si>
  <si>
    <t>NAV AS ON 01-SEP-26: RS.15.3893 (REGULAR - GROWTH)</t>
  </si>
  <si>
    <t>NAV AS ON 01-SEP-26: RS.15.6932 (DIRECT - MONTHLY IDCW)</t>
  </si>
  <si>
    <t>NAV AS ON 01-SEP-26: RS.16.3355 (DIRECT - GROWTH)</t>
  </si>
  <si>
    <t>AVERAGE MATURITY : 0.08 YEARS</t>
  </si>
  <si>
    <t>BANK OF MAHARASHTRA-FUT-27-OCT-26</t>
  </si>
  <si>
    <t>COMPUTER AGE MANAGEMENT SERVICES LTD-FUT-27-OCT-26</t>
  </si>
  <si>
    <t>GMR AIRPORTS LTD-FUT-23-NOV-26</t>
  </si>
  <si>
    <t>KALYAN JEWELLERS INDIA LTD-FUT-27-OCT-26</t>
  </si>
  <si>
    <t>LIFE INSURANCE CORPORATION OF INDIA-FUT-23-NOV-26</t>
  </si>
  <si>
    <t>LIFE INSURANCE CORPORATION OF INDIA-FUT-27-OCT-26</t>
  </si>
  <si>
    <t>MAZAGON DOCK SHIPBUILDERS LTD-FUT-27-OCT-26</t>
  </si>
  <si>
    <t>OIL &amp; NATURAL GAS CO.-FUT-23-NOV-26</t>
  </si>
  <si>
    <t>PREMIER ENERGIES LTD-FUT-29-SEP-26</t>
  </si>
  <si>
    <t>NATIONAL STOCK EXCHANGE OF INDIA LTD</t>
  </si>
  <si>
    <t>INE721I01024</t>
  </si>
  <si>
    <t>INE002A08708</t>
  </si>
  <si>
    <t>NAV AS ON 30-SEP-26: RS.19.309 (REGULAR - IDCW)</t>
  </si>
  <si>
    <t>NAV AS ON 30-SEP-26: RS.20.1264 (REGULAR - GROWTH)</t>
  </si>
  <si>
    <t>NAV AS ON 30-SEP-26: RS.21.8065 (DIRECT - IDCW)</t>
  </si>
  <si>
    <t>NAV AS ON 30-SEP-26: RS.22.6272 (DIRECT - GROWTH)</t>
  </si>
  <si>
    <t>NAV AS ON 01-SEP-26: RS.20.1096 (REGULAR - IDCW)</t>
  </si>
  <si>
    <t>NAV AS ON 01-SEP-26: RS.20.9609 (REGULAR - GROWTH)</t>
  </si>
  <si>
    <t>NAV AS ON 01-SEP-26: RS.22.6889 (DIRECT - IDCW)</t>
  </si>
  <si>
    <t>NAV AS ON 01-SEP-26: RS.23.5427 (DIRECT - GROWTH)</t>
  </si>
  <si>
    <t>AVERAGE MATURITY : 2.4 YEARS</t>
  </si>
  <si>
    <t>STATE BANK OF INDIA-OPT-27-OCT-26</t>
  </si>
  <si>
    <t>NAV AS ON 30-SEP-26: RS.36.8677 (REGULAR - IDCW)</t>
  </si>
  <si>
    <t>NAV AS ON 30-SEP-26: RS.41.7587 (REGULAR - GROWTH)</t>
  </si>
  <si>
    <t>NAV AS ON 30-SEP-26: RS.47.9164 (DIRECT - IDCW)</t>
  </si>
  <si>
    <t>NAV AS ON 30-SEP-26: RS.49.4658 (DIRECT - GROWTH)</t>
  </si>
  <si>
    <t>NAV AS ON 01-SEP-26: RS.39.3626 (REGULAR - IDCW)</t>
  </si>
  <si>
    <t>NAV AS ON 01-SEP-26: RS.44.5846 (REGULAR - GROWTH)</t>
  </si>
  <si>
    <t>NAV AS ON 01-SEP-26: RS.51.1033 (DIRECT - IDCW)</t>
  </si>
  <si>
    <t>NAV AS ON 01-SEP-26: RS.52.7558 (DIRECT - GROWTH)</t>
  </si>
  <si>
    <t>An open ended fund replicating / tracking the BSE Multicap Consumption 50:30:20 Index (TRI)</t>
  </si>
  <si>
    <t>•Returns that correspond to the total returns of the securities as represented by the BSE Multicap Consumption 50-30-20 Index, subject to tracking error.
*Investors should consult their financial advisors if in doubt about whether the product is suitable for them.</t>
  </si>
  <si>
    <t>NAV AS ON 30-SEP-26: RS.9.2469 (REGULAR - IDCW)</t>
  </si>
  <si>
    <t>NAV AS ON 30-SEP-26: RS.9.2469 (REGULAR - GROWTH)</t>
  </si>
  <si>
    <t>NAV AS ON 30-SEP-26: RS.9.3027 (DIRECT - IDCW)</t>
  </si>
  <si>
    <t>NAV AS ON 30-SEP-26: RS.9.3027 (DIRECT - GROWTH)</t>
  </si>
  <si>
    <t>NAV AS ON 01-SEP-26: RS.9.8404 (REGULAR - IDCW)</t>
  </si>
  <si>
    <t>NAV AS ON 01-SEP-26: RS.9.8404 (REGULAR - GROWTH)</t>
  </si>
  <si>
    <t>NAV AS ON 01-SEP-26: RS.9.8936 (DIRECT - IDCW)</t>
  </si>
  <si>
    <t>NAV AS ON 01-SEP-26: RS.9.8936 (DIRECT - GROWTH)</t>
  </si>
  <si>
    <t>•Returns that correspond to the total returns of the securities as represented by the BSE Quality Total Return Index, subject to tracking error.
*Investors should consult their financial advisors if in doubt about whether the product is suitable for them.</t>
  </si>
  <si>
    <t>NAV AS ON 30-SEP-26: RS.10.5909 (REGULAR - IDCW)</t>
  </si>
  <si>
    <t>NAV AS ON 30-SEP-26: RS.10.5909 (REGULAR - GROWTH)</t>
  </si>
  <si>
    <t>NAV AS ON 30-SEP-26: RS.10.7105 (DIRECT - IDCW)</t>
  </si>
  <si>
    <t>NAV AS ON 30-SEP-26: RS.10.7105 (DIRECT - GROWTH)</t>
  </si>
  <si>
    <t>NAV AS ON 01-SEP-26: RS.11.3592 (REGULAR - IDCW)</t>
  </si>
  <si>
    <t>NAV AS ON 01-SEP-26: RS.11.3592 (REGULAR - GROWTH)</t>
  </si>
  <si>
    <t>NAV AS ON 01-SEP-26: RS.11.481 (DIRECT - IDCW)</t>
  </si>
  <si>
    <t>NAV AS ON 01-SEP-26: RS.11.481 (DIRECT - GROWTH)</t>
  </si>
  <si>
    <t>NAV AS ON 30-SEP-26: RS.9.4909 (REGULAR - IDCW)</t>
  </si>
  <si>
    <t>NAV AS ON 30-SEP-26: RS.9.4909 (REGULAR - GROWTH)</t>
  </si>
  <si>
    <t>NAV AS ON 30-SEP-26: RS.9.6262 (DIRECT - IDCW)</t>
  </si>
  <si>
    <t>NAV AS ON 30-SEP-26: RS.9.6262 (DIRECT - GROWTH)</t>
  </si>
  <si>
    <t>NAV AS ON 01-SEP-26: RS.10.1362 (REGULAR - IDCW)</t>
  </si>
  <si>
    <t>NAV AS ON 01-SEP-26: RS.10.1362 (REGULAR - GROWTH)</t>
  </si>
  <si>
    <t>NAV AS ON 01-SEP-26: RS.10.2745 (DIRECT - IDCW)</t>
  </si>
  <si>
    <t>NAV AS ON 01-SEP-26: RS.10.2745 (DIRECT - GROWTH)</t>
  </si>
  <si>
    <t>•To reflect / mirror the BSE Sensex returns by investing in the same stocks which comprises of BSE Sensex.
*Investors should consult their financial advisors if in doubt about whether the product is suitable for them.</t>
  </si>
  <si>
    <t>NAV AS ON 30-SEP-26: RS.182.8464 (REGULAR - GROWTH)</t>
  </si>
  <si>
    <t>NAV AS ON 30-SEP-26: RS.194.19 (DIRECT - GROWTH)</t>
  </si>
  <si>
    <t>NAV AS ON 01-SEP-26: RS.194.1515 (REGULAR - GROWTH)</t>
  </si>
  <si>
    <t>NAV AS ON 01-SEP-26: RS.206.15 (DIRECT - GROWTH)</t>
  </si>
  <si>
    <t>NAV AS ON 30-SEP-26: RS.18.0587 (REGULAR - IDCW)</t>
  </si>
  <si>
    <t>NAV AS ON 30-SEP-26: RS.18.0587 (REGULAR - GROWTH)</t>
  </si>
  <si>
    <t>NAV AS ON 30-SEP-26: RS.19.5686 (DIRECT - IDCW)</t>
  </si>
  <si>
    <t>NAV AS ON 30-SEP-26: RS.19.5686 (DIRECT - GROWTH)</t>
  </si>
  <si>
    <t>NAV AS ON 01-SEP-26: RS.19.1139 (REGULAR - IDCW)</t>
  </si>
  <si>
    <t>NAV AS ON 01-SEP-26: RS.19.1139 (REGULAR - GROWTH)</t>
  </si>
  <si>
    <t>NAV AS ON 01-SEP-26: RS.20.691 (DIRECT - IDCW)</t>
  </si>
  <si>
    <t>NAV AS ON 01-SEP-26: RS.20.691 (DIRECT - GROWTH)</t>
  </si>
  <si>
    <t>NAV AS ON 30-SEP-26: RS.52.9759 (REGULAR - GROWTH)</t>
  </si>
  <si>
    <t>NAV AS ON 30-SEP-26: RS.59.3441 (DIRECT - GROWTH)</t>
  </si>
  <si>
    <t>NAV AS ON 01-SEP-26: RS.56.0076 (REGULAR - GROWTH)</t>
  </si>
  <si>
    <t>NAV AS ON 01-SEP-26: RS.62.7094 (DIRECT - GROWTH)</t>
  </si>
  <si>
    <t>NAV AS ON 30-SEP-26: RS.37.0264 (REGULAR - IDCW)</t>
  </si>
  <si>
    <t>NAV AS ON 30-SEP-26: RS.38.5466 (REGULAR - GROWTH)</t>
  </si>
  <si>
    <t>NAV AS ON 30-SEP-26: RS.44.0416 (DIRECT - IDCW)</t>
  </si>
  <si>
    <t>NAV AS ON 30-SEP-26: RS.45.5691 (DIRECT - GROWTH)</t>
  </si>
  <si>
    <t>NAV AS ON 01-SEP-26: RS.41.107 (REGULAR - IDCW)</t>
  </si>
  <si>
    <t>NAV AS ON 01-SEP-26: RS.42.7948 (REGULAR - GROWTH)</t>
  </si>
  <si>
    <t>NAV AS ON 01-SEP-26: RS.48.8495 (DIRECT - IDCW)</t>
  </si>
  <si>
    <t>NAV AS ON 01-SEP-26: RS.50.5438 (DIRECT - GROWTH)</t>
  </si>
  <si>
    <t>INE804W01029</t>
  </si>
  <si>
    <t>INE877D01025</t>
  </si>
  <si>
    <t>INE1M2N01020</t>
  </si>
  <si>
    <t>NAV AS ON 30-SEP-26: RS.19.037 (REGULAR - IDCW)</t>
  </si>
  <si>
    <t>NAV AS ON 30-SEP-26: RS.19.037 (REGULAR - GROWTH)</t>
  </si>
  <si>
    <t>NAV AS ON 30-SEP-26: RS.20.8857 (DIRECT - IDCW)</t>
  </si>
  <si>
    <t>NAV AS ON 30-SEP-26: RS.20.8857 (DIRECT - GROWTH)</t>
  </si>
  <si>
    <t>NAV AS ON 01-SEP-26: RS.19.8711 (REGULAR - IDCW)</t>
  </si>
  <si>
    <t>NAV AS ON 01-SEP-26: RS.19.8711 (REGULAR - GROWTH)</t>
  </si>
  <si>
    <t>NAV AS ON 01-SEP-26: RS.21.774 (DIRECT - IDCW)</t>
  </si>
  <si>
    <t>NAV AS ON 01-SEP-26: RS.21.774 (DIRECT - GROWTH)</t>
  </si>
  <si>
    <t>PORTFOLIO TURNOVER RATIO: 0.37 TIMES</t>
  </si>
  <si>
    <t>NAV AS ON 30-SEP-26: RS.91.7695 (REGULAR - IDCW)</t>
  </si>
  <si>
    <t>NAV AS ON 30-SEP-26: RS.224.9016 (DIRECT - IDCW)</t>
  </si>
  <si>
    <t>NAV AS ON 30-SEP-26: RS.44.8227 (REGULAR - GROWTH)</t>
  </si>
  <si>
    <t>NAV AS ON 30-SEP-26: RS.51.985 (DIRECT - GROWTH)</t>
  </si>
  <si>
    <t>NAV AS ON 01-SEP-26: RS.97.5816 (REGULAR - IDCW)</t>
  </si>
  <si>
    <t>NAV AS ON 01-SEP-26: RS.238.9385 (DIRECT - IDCW)</t>
  </si>
  <si>
    <t>NAV AS ON 01-SEP-26: RS.47.6616 (REGULAR - GROWTH)</t>
  </si>
  <si>
    <t>NAV AS ON 01-SEP-26: RS.55.2296 (DIRECT - GROWTH)</t>
  </si>
  <si>
    <t>NAV AS ON 30-SEP-26: RS.342.3126 (REGULAR - GROWTH)</t>
  </si>
  <si>
    <t>NAV AS ON 30-SEP-26: RS.133.8898 (REGULAR - IDCW)</t>
  </si>
  <si>
    <t>NAV AS ON 30-SEP-26: RS.396.6038 (DIRECT - GROWTH)</t>
  </si>
  <si>
    <t>NAV AS ON 30-SEP-26: RS.212.0577 (DIRECT - IDCW)</t>
  </si>
  <si>
    <t>NAV AS ON 01-SEP-26: RS.366.8883 (REGULAR - GROWTH)</t>
  </si>
  <si>
    <t>NAV AS ON 01-SEP-26: RS.143.5023 (REGULAR - IDCW)</t>
  </si>
  <si>
    <t>NAV AS ON 01-SEP-26: RS.424.6718 (DIRECT - GROWTH)</t>
  </si>
  <si>
    <t>NAV AS ON 01-SEP-26: RS.227.0652 (DIRECT - IDCW)</t>
  </si>
  <si>
    <t>NAV AS ON 30-SEP-26: RS.21.5157 (REGULAR - IDCW)</t>
  </si>
  <si>
    <t>NAV AS ON 30-SEP-26: RS.22.4337 (REGULAR - GROWTH)</t>
  </si>
  <si>
    <t>NAV AS ON 30-SEP-26: RS.24.3642 (DIRECT - IDCW)</t>
  </si>
  <si>
    <t>NAV AS ON 30-SEP-26: RS.25.286 (DIRECT - GROWTH)</t>
  </si>
  <si>
    <t>NAV AS ON 01-SEP-26: RS.22.61 (REGULAR - IDCW)</t>
  </si>
  <si>
    <t>NAV AS ON 01-SEP-26: RS.23.5748 (REGULAR - GROWTH)</t>
  </si>
  <si>
    <t>NAV AS ON 01-SEP-26: RS.25.5782 (DIRECT - IDCW)</t>
  </si>
  <si>
    <t>NAV AS ON 01-SEP-26: RS.26.5458 (DIRECT - GROWTH)</t>
  </si>
  <si>
    <t>NAV AS ON 30-SEP-26: RS.20.5644 (REGULAR - IDCW)</t>
  </si>
  <si>
    <t>NAV AS ON 30-SEP-26: RS.21.4436 (REGULAR - GROWTH)</t>
  </si>
  <si>
    <t>NAV AS ON 30-SEP-26: RS.23.073 (DIRECT - IDCW)</t>
  </si>
  <si>
    <t>NAV AS ON 30-SEP-26: RS.23.9561 (DIRECT - GROWTH)</t>
  </si>
  <si>
    <t>NAV AS ON 01-SEP-26: RS.21.9395 (REGULAR - IDCW)</t>
  </si>
  <si>
    <t>NAV AS ON 01-SEP-26: RS.22.8774 (REGULAR - GROWTH)</t>
  </si>
  <si>
    <t>NAV AS ON 01-SEP-26: RS.24.5891 (DIRECT - IDCW)</t>
  </si>
  <si>
    <t>NAV AS ON 01-SEP-26: RS.25.5302 (DIRECT - GROWTH)</t>
  </si>
  <si>
    <t>NAV AS ON 30-SEP-26: RS.14.2108 (REGULAR - IDCW)</t>
  </si>
  <si>
    <t>NAV AS ON 30-SEP-26: RS.14.2108 (REGULAR - GROWTH)</t>
  </si>
  <si>
    <t>NAV AS ON 30-SEP-26: RS.15.2304 (DIRECT - IDCW)</t>
  </si>
  <si>
    <t>NAV AS ON 30-SEP-26: RS.15.2304 (DIRECT - GROWTH)</t>
  </si>
  <si>
    <t>NAV AS ON 01-SEP-26: RS.14.7273 (REGULAR - IDCW)</t>
  </si>
  <si>
    <t>NAV AS ON 01-SEP-26: RS.14.7273 (REGULAR - GROWTH)</t>
  </si>
  <si>
    <t>NAV AS ON 01-SEP-26: RS.15.7642 (DIRECT - IDCW)</t>
  </si>
  <si>
    <t>NAV AS ON 01-SEP-26: RS.15.7642 (DIRECT - GROWTH)</t>
  </si>
  <si>
    <t>INE1EQW01028</t>
  </si>
  <si>
    <t>NAV AS ON 30-SEP-26: RS.40.423 (REGULAR - IDCW)</t>
  </si>
  <si>
    <t>NAV AS ON 30-SEP-26: RS.45.6073 (REGULAR - GROWTH)</t>
  </si>
  <si>
    <t>NAV AS ON 30-SEP-26: RS.51.6302 (DIRECT - IDCW)</t>
  </si>
  <si>
    <t>NAV AS ON 30-SEP-26: RS.53.2736 (DIRECT - GROWTH)</t>
  </si>
  <si>
    <t>NAV AS ON 01-SEP-26: RS.42.6848 (REGULAR - IDCW)</t>
  </si>
  <si>
    <t>NAV AS ON 01-SEP-26: RS.48.1592 (REGULAR - GROWTH)</t>
  </si>
  <si>
    <t>NAV AS ON 01-SEP-26: RS.54.4654 (DIRECT - IDCW)</t>
  </si>
  <si>
    <t>NAV AS ON 01-SEP-26: RS.56.199 (DIRECT - GROWTH)</t>
  </si>
  <si>
    <t>INE455U01024</t>
  </si>
  <si>
    <t>NAV AS ON 30-SEP-26: RS.9.7694 (REGULAR - IDCW)</t>
  </si>
  <si>
    <t>NAV AS ON 30-SEP-26: RS.9.7694 (REGULAR - GROWTH)</t>
  </si>
  <si>
    <t>NAV AS ON 30-SEP-26: RS.10.0426 (DIRECT - IDCW)</t>
  </si>
  <si>
    <t>NAV AS ON 30-SEP-26: RS.10.0426 (DIRECT - GROWTH)</t>
  </si>
  <si>
    <t>NAV AS ON 01-SEP-26: RS.10.2388 (REGULAR - IDCW)</t>
  </si>
  <si>
    <t>NAV AS ON 01-SEP-26: RS.10.2388 (REGULAR - GROWTH)</t>
  </si>
  <si>
    <t>NAV AS ON 01-SEP-26: RS.10.5134 (DIRECT - IDCW)</t>
  </si>
  <si>
    <t>NAV AS ON 01-SEP-26: RS.10.5134 (DIRECT - GROWTH)</t>
  </si>
  <si>
    <t>NAV AS ON 30-SEP-26: RS.31.1321 (REGULAR - IDCW)</t>
  </si>
  <si>
    <t>NAV AS ON 30-SEP-26: RS.32.3705 (REGULAR - GROWTH)</t>
  </si>
  <si>
    <t>NAV AS ON 30-SEP-26: RS.37.0578 (DIRECT - IDCW)</t>
  </si>
  <si>
    <t>NAV AS ON 30-SEP-26: RS.38.3028 (DIRECT - GROWTH)</t>
  </si>
  <si>
    <t>NAV AS ON 01-SEP-26: RS.32.3538 (REGULAR - IDCW)</t>
  </si>
  <si>
    <t>NAV AS ON 01-SEP-26: RS.33.6409 (REGULAR - GROWTH)</t>
  </si>
  <si>
    <t>NAV AS ON 01-SEP-26: RS.38.4697 (DIRECT - IDCW)</t>
  </si>
  <si>
    <t>NAV AS ON 01-SEP-26: RS.39.7621 (DIRECT - GROWTH)</t>
  </si>
  <si>
    <t>NAV AS ON 30-SEP-26: RS.76.7175 (REGULAR - IDCW)</t>
  </si>
  <si>
    <t>NAV AS ON 30-SEP-26: RS.175.7365 (REGULAR - GROWTH)</t>
  </si>
  <si>
    <t>NAV AS ON 30-SEP-26: RS.94.6153 (DIRECT - IDCW)</t>
  </si>
  <si>
    <t>NAV AS ON 30-SEP-26: RS.193.1723 (DIRECT - GROWTH)</t>
  </si>
  <si>
    <t>NAV AS ON 01-SEP-26: RS.77.4827 (REGULAR - IDCW)</t>
  </si>
  <si>
    <t>NAV AS ON 01-SEP-26: RS.177.4878 (REGULAR - GROWTH)</t>
  </si>
  <si>
    <t>NAV AS ON 01-SEP-26: RS.95.4904 (DIRECT - IDCW)</t>
  </si>
  <si>
    <t>NAV AS ON 01-SEP-26: RS.194.9589 (DIRECT - GROWTH)</t>
  </si>
  <si>
    <t>NAV AS ON 30-SEP-26: RS.70.1489 (REGULAR - IDCW)</t>
  </si>
  <si>
    <t>NAV AS ON 30-SEP-26: RS.472.8268 (REGULAR - GROWTH)</t>
  </si>
  <si>
    <t>NAV AS ON 30-SEP-26: RS.100.9497 (DIRECT - IDCW)</t>
  </si>
  <si>
    <t>NAV AS ON 30-SEP-26: RS.546.252 (DIRECT - GROWTH)</t>
  </si>
  <si>
    <t>NAV AS ON 01-SEP-26: RS.73.2401 (REGULAR - IDCW)</t>
  </si>
  <si>
    <t>NAV AS ON 01-SEP-26: RS.493.6621 (REGULAR - GROWTH)</t>
  </si>
  <si>
    <t>NAV AS ON 01-SEP-26: RS.105.2883 (DIRECT - IDCW)</t>
  </si>
  <si>
    <t>NAV AS ON 01-SEP-26: RS.569.8366 (DIRECT - GROWTH)</t>
  </si>
  <si>
    <t>PORTFOLIO TURNOVER RATIO: 0.16 TIMES</t>
  </si>
  <si>
    <t>NAV AS ON 30-SEP-26: RS.477.0155 (REGULAR - GROWTH)</t>
  </si>
  <si>
    <t>NAV AS ON 30-SEP-26: RS.95.627 (REGULAR - IDCW)</t>
  </si>
  <si>
    <t>NAV AS ON 30-SEP-26: RS.554.284 (DIRECT - GROWTH)</t>
  </si>
  <si>
    <t>NAV AS ON 30-SEP-26: RS.117.5748 (DIRECT - IDCW)</t>
  </si>
  <si>
    <t>NAV AS ON 01-SEP-26: RS.508.8178 (REGULAR - GROWTH)</t>
  </si>
  <si>
    <t>NAV AS ON 01-SEP-26: RS.102.0024 (REGULAR - IDCW)</t>
  </si>
  <si>
    <t>NAV AS ON 01-SEP-26: RS.590.7627 (DIRECT - GROWTH)</t>
  </si>
  <si>
    <t>NAV AS ON 01-SEP-26: RS.125.3127 (DIRECT - IDCW)</t>
  </si>
  <si>
    <t>NAV AS ON 30-SEP-26: RS.116.5554 (REGULAR - IDCW)</t>
  </si>
  <si>
    <t>NAV AS ON 30-SEP-26: RS.439.7252 (REGULAR - GROWTH)</t>
  </si>
  <si>
    <t>NAV AS ON 30-SEP-26: RS.162.599 (DIRECT - IDCW)</t>
  </si>
  <si>
    <t>NAV AS ON 30-SEP-26: RS.507.2589 (DIRECT - GROWTH)</t>
  </si>
  <si>
    <t>NAV AS ON 01-SEP-26: RS.123.4793 (REGULAR - IDCW)</t>
  </si>
  <si>
    <t>NAV AS ON 01-SEP-26: RS.465.8571 (REGULAR - GROWTH)</t>
  </si>
  <si>
    <t>NAV AS ON 01-SEP-26: RS.172.098 (DIRECT - IDCW)</t>
  </si>
  <si>
    <t>NAV AS ON 01-SEP-26: RS.536.8929 (DIRECT - GROWTH)</t>
  </si>
  <si>
    <t>INE148G01016</t>
  </si>
  <si>
    <t>LEAD (5 MT 5000 GMS) COMMODITY^</t>
  </si>
  <si>
    <t>Industrial Metals</t>
  </si>
  <si>
    <t>COPPER (2500 KGS) COMMODITY^</t>
  </si>
  <si>
    <t>COPPER</t>
  </si>
  <si>
    <t>NAV AS ON 30-SEP-26: RS.24.4367 (REGULAR - IDCW)</t>
  </si>
  <si>
    <t>NAV AS ON 30-SEP-26: RS.24.4367 (REGULAR - GROWTH)</t>
  </si>
  <si>
    <t>NAV AS ON 30-SEP-26: RS.27.205 (DIRECT - IDCW)</t>
  </si>
  <si>
    <t>NAV AS ON 30-SEP-26: RS.27.205 (DIRECT - GROWTH)</t>
  </si>
  <si>
    <t>NAV AS ON 01-SEP-26: RS.25.4278 (REGULAR - IDCW)</t>
  </si>
  <si>
    <t>NAV AS ON 01-SEP-26: RS.25.4278 (REGULAR - GROWTH)</t>
  </si>
  <si>
    <t>NAV AS ON 01-SEP-26: RS.28.2785 (DIRECT - IDCW)</t>
  </si>
  <si>
    <t>NAV AS ON 01-SEP-26: RS.28.2785 (DIRECT - GROWTH)</t>
  </si>
  <si>
    <t>AVERAGE MATURITY : 0.54 YEARS</t>
  </si>
  <si>
    <t>NAV AS ON 30-SEP-26: RS.14.6617 (REGULAR - IDCW)</t>
  </si>
  <si>
    <t>NAV AS ON 30-SEP-26: RS.14.6617 (REGULAR - GROWTH)</t>
  </si>
  <si>
    <t>NAV AS ON 30-SEP-26: RS.15.508 (DIRECT - IDCW)</t>
  </si>
  <si>
    <t>NAV AS ON 30-SEP-26: RS.15.508 (DIRECT - GROWTH)</t>
  </si>
  <si>
    <t>NAV AS ON 01-SEP-26: RS.15.402 (REGULAR - IDCW)</t>
  </si>
  <si>
    <t>NAV AS ON 01-SEP-26: RS.15.402 (REGULAR - GROWTH)</t>
  </si>
  <si>
    <t>NAV AS ON 01-SEP-26: RS.16.2732 (DIRECT - IDCW)</t>
  </si>
  <si>
    <t>NAV AS ON 01-SEP-26: RS.16.2732 (DIRECT - GROWTH)</t>
  </si>
  <si>
    <t>NAV AS ON 30-SEP-26: RS.246.5933 (DIRECT PLAN)</t>
  </si>
  <si>
    <t>NAV AS ON 01-SEP-26: RS.262.0418 (DIRECT PLAN)</t>
  </si>
  <si>
    <t>NAV AS ON 30-SEP-26: RS.141.4425 (REGULAR - GROWTH)</t>
  </si>
  <si>
    <t>NAV AS ON 30-SEP-26: RS.153.983 (DIRECT - GROWTH)</t>
  </si>
  <si>
    <t>NAV AS ON 01-SEP-26: RS.150.3862 (REGULAR - GROWTH)</t>
  </si>
  <si>
    <t>NAV AS ON 01-SEP-26: RS.163.6794 (DIRECT - GROWTH)</t>
  </si>
  <si>
    <t>NAV AS ON 30-SEP-26: RS.11.8146 (REGULAR - IDCW)</t>
  </si>
  <si>
    <t>NAV AS ON 30-SEP-26: RS.11.8146 (REGULAR - GROWTH)</t>
  </si>
  <si>
    <t>NAV AS ON 30-SEP-26: RS.12.0031 (DIRECT - IDCW)</t>
  </si>
  <si>
    <t>NAV AS ON 30-SEP-26: RS.12.0031 (DIRECT - GROWTH)</t>
  </si>
  <si>
    <t>NAV AS ON 01-SEP-26: RS.12.8064 (REGULAR - IDCW)</t>
  </si>
  <si>
    <t>NAV AS ON 01-SEP-26: RS.12.8064 (REGULAR - GROWTH)</t>
  </si>
  <si>
    <t>NAV AS ON 01-SEP-26: RS.13.0046 (DIRECT - IDCW)</t>
  </si>
  <si>
    <t>NAV AS ON 01-SEP-26: RS.13.0046 (DIRECT - GROWTH)</t>
  </si>
  <si>
    <t>NAV AS ON 30-SEP-26: RS.13.6979 (REGULAR - IDCW)</t>
  </si>
  <si>
    <t>NAV AS ON 30-SEP-26: RS.13.6979 (REGULAR - GROWTH)</t>
  </si>
  <si>
    <t>NAV AS ON 30-SEP-26: RS.13.8659 (DIRECT - IDCW)</t>
  </si>
  <si>
    <t>NAV AS ON 30-SEP-26: RS.13.8659 (DIRECT - GROWTH)</t>
  </si>
  <si>
    <t>NAV AS ON 01-SEP-26: RS.14.5083 (REGULAR - IDCW)</t>
  </si>
  <si>
    <t>NAV AS ON 01-SEP-26: RS.14.5083 (REGULAR - GROWTH)</t>
  </si>
  <si>
    <t>NAV AS ON 01-SEP-26: RS.14.6789 (DIRECT - IDCW)</t>
  </si>
  <si>
    <t>NAV AS ON 01-SEP-26: RS.14.6789 (DIRECT - GROWTH)</t>
  </si>
  <si>
    <t>NAV AS ON 30-SEP-26: RS.11.4226 (REGULAR - IDCW)</t>
  </si>
  <si>
    <t>NAV AS ON 30-SEP-26: RS.11.4226 (REGULAR - GROWTH)</t>
  </si>
  <si>
    <t>NAV AS ON 30-SEP-26: RS.11.6057 (DIRECT - IDCW)</t>
  </si>
  <si>
    <t>NAV AS ON 30-SEP-26: RS.11.6057 (DIRECT - GROWTH)</t>
  </si>
  <si>
    <t>NAV AS ON 01-SEP-26: RS.12.0627 (REGULAR - IDCW)</t>
  </si>
  <si>
    <t>NAV AS ON 01-SEP-26: RS.12.0627 (REGULAR - GROWTH)</t>
  </si>
  <si>
    <t>NAV AS ON 01-SEP-26: RS.12.2502 (DIRECT - IDCW)</t>
  </si>
  <si>
    <t>NAV AS ON 01-SEP-26: RS.12.2502 (DIRECT - GROWTH)</t>
  </si>
  <si>
    <t>NAV AS ON 30-SEP-26: RS.12.7285 (REGULAR - IDCW)</t>
  </si>
  <si>
    <t>NAV AS ON 30-SEP-26: RS.12.7285 (REGULAR - GROWTH)</t>
  </si>
  <si>
    <t>NAV AS ON 30-SEP-26: RS.12.9789 (DIRECT - IDCW)</t>
  </si>
  <si>
    <t>NAV AS ON 30-SEP-26: RS.12.9789 (DIRECT - GROWTH)</t>
  </si>
  <si>
    <t>NAV AS ON 01-SEP-26: RS.14.0452 (REGULAR - IDCW)</t>
  </si>
  <si>
    <t>NAV AS ON 01-SEP-26: RS.14.0452 (REGULAR - GROWTH)</t>
  </si>
  <si>
    <t>NAV AS ON 01-SEP-26: RS.14.3172 (DIRECT - IDCW)</t>
  </si>
  <si>
    <t>NAV AS ON 01-SEP-26: RS.14.3172 (DIRECT - GROWTH)</t>
  </si>
  <si>
    <t>NAV AS ON 30-SEP-26: RS.83.5755 (DIRECT PLAN)</t>
  </si>
  <si>
    <t>NAV AS ON 01-SEP-26: RS.92.5435 (DIRECT PLAN)</t>
  </si>
  <si>
    <t>NAV AS ON 30-SEP-26: RS.8.6905 (REGULAR - IDCW)</t>
  </si>
  <si>
    <t>NAV AS ON 30-SEP-26: RS.8.6905 (REGULAR - GROWTH)</t>
  </si>
  <si>
    <t>NAV AS ON 30-SEP-26: RS.8.8194 (DIRECT - IDCW)</t>
  </si>
  <si>
    <t>NAV AS ON 30-SEP-26: RS.8.8194 (DIRECT - GROWTH)</t>
  </si>
  <si>
    <t>NAV AS ON 01-SEP-26: RS.8.8253 (REGULAR - IDCW)</t>
  </si>
  <si>
    <t>NAV AS ON 01-SEP-26: RS.8.8253 (REGULAR - GROWTH)</t>
  </si>
  <si>
    <t>NAV AS ON 01-SEP-26: RS.8.9519 (DIRECT - IDCW)</t>
  </si>
  <si>
    <t>NAV AS ON 01-SEP-26: RS.8.9519 (DIRECT - GROWTH)</t>
  </si>
  <si>
    <t>FERTILIZERS AND CHEMICALS TRAVANCORE LTD</t>
  </si>
  <si>
    <t>INE188A01015</t>
  </si>
  <si>
    <t>INDIAN OVERSEAS BANK</t>
  </si>
  <si>
    <t>INE565A01014</t>
  </si>
  <si>
    <t>EMBASSY OFFICE PARKS REIT</t>
  </si>
  <si>
    <t>INE041025011</t>
  </si>
  <si>
    <t>NAV AS ON 30-SEP-26: RS.10.2815 (REGULAR - IDCW)</t>
  </si>
  <si>
    <t>NAV AS ON 30-SEP-26: RS.10.2815 (REGULAR - GROWTH)</t>
  </si>
  <si>
    <t>NAV AS ON 30-SEP-26: RS.10.4082 (DIRECT - IDCW)</t>
  </si>
  <si>
    <t>NAV AS ON 30-SEP-26: RS.10.4082 (DIRECT - GROWTH)</t>
  </si>
  <si>
    <t>NAV AS ON 01-SEP-26: RS.10.9475 (REGULAR - IDCW)</t>
  </si>
  <si>
    <t>NAV AS ON 01-SEP-26: RS.10.9475 (REGULAR - GROWTH)</t>
  </si>
  <si>
    <t>NAV AS ON 01-SEP-26: RS.11.0741 (DIRECT - IDCW)</t>
  </si>
  <si>
    <t>NAV AS ON 01-SEP-26: RS.11.0741 (DIRECT - GROWTH)</t>
  </si>
  <si>
    <t>NAV AS ON 30-SEP-26: RS.17.3664 (REGULAR - IDCW)</t>
  </si>
  <si>
    <t>NAV AS ON 30-SEP-26: RS.17.3664 (REGULAR - GROWTH)</t>
  </si>
  <si>
    <t>NAV AS ON 30-SEP-26: RS.17.8601 (DIRECT - IDCW)</t>
  </si>
  <si>
    <t>NAV AS ON 30-SEP-26: RS.17.8601 (DIRECT - GROWTH)</t>
  </si>
  <si>
    <t>NAV AS ON 01-SEP-26: RS.18.2818 (REGULAR - IDCW)</t>
  </si>
  <si>
    <t>NAV AS ON 01-SEP-26: RS.18.2818 (REGULAR - GROWTH)</t>
  </si>
  <si>
    <t>NAV AS ON 01-SEP-26: RS.18.7925 (DIRECT - IDCW)</t>
  </si>
  <si>
    <t>NAV AS ON 01-SEP-26: RS.18.7925 (DIRECT - GROWTH)</t>
  </si>
  <si>
    <t>NAV AS ON 30-SEP-26: RS.14.7345 (REGULAR - IDCW)</t>
  </si>
  <si>
    <t>NAV AS ON 30-SEP-26: RS.14.7345 (REGULAR - GROWTH)</t>
  </si>
  <si>
    <t>NAV AS ON 30-SEP-26: RS.14.9686 (DIRECT - IDCW)</t>
  </si>
  <si>
    <t>NAV AS ON 30-SEP-26: RS.14.9686 (DIRECT - GROWTH)</t>
  </si>
  <si>
    <t>NAV AS ON 01-SEP-26: RS.15.0878 (REGULAR - IDCW)</t>
  </si>
  <si>
    <t>NAV AS ON 01-SEP-26: RS.15.0878 (REGULAR - GROWTH)</t>
  </si>
  <si>
    <t>NAV AS ON 01-SEP-26: RS.15.3199 (DIRECT - IDCW)</t>
  </si>
  <si>
    <t>NAV AS ON 01-SEP-26: RS.15.3199 (DIRECT - GROWTH)</t>
  </si>
  <si>
    <t>•To reflect / mirror the Nifty Next 50 returns by investing in the same stocks which comprises of NIFTY Next 50.
*Investors should consult their financial advisors if in doubt about whether the product is suitable for them.</t>
  </si>
  <si>
    <t>NAV AS ON 30-SEP-26: RS.10.206 (REGULAR - IDCW)</t>
  </si>
  <si>
    <t>NAV AS ON 30-SEP-26: RS.10.206 (REGULAR - GROWTH)</t>
  </si>
  <si>
    <t>NAV AS ON 30-SEP-26: RS.10.294 (DIRECT - IDCW)</t>
  </si>
  <si>
    <t>NAV AS ON 30-SEP-26: RS.10.294 (DIRECT - GROWTH)</t>
  </si>
  <si>
    <t>NAV AS ON 01-SEP-26: RS.10.671 (REGULAR - IDCW)</t>
  </si>
  <si>
    <t>NAV AS ON 01-SEP-26: RS.10.671 (REGULAR - GROWTH)</t>
  </si>
  <si>
    <t>NAV AS ON 01-SEP-26: RS.10.7558 (DIRECT - IDCW)</t>
  </si>
  <si>
    <t>NAV AS ON 01-SEP-26: RS.10.7558 (DIRECT - GROWTH)</t>
  </si>
  <si>
    <t>PORTFOLIO TURNOVER RATIO: 0.6 TIMES</t>
  </si>
  <si>
    <t>NAV AS ON 30-SEP-26: RS.277.1632 (DIRECT PLAN)</t>
  </si>
  <si>
    <t>NAV AS ON 01-SEP-26: RS.288.0772 (DIRECT PLAN)</t>
  </si>
  <si>
    <t>PORTFOLIO TURNOVER RATIO: 0.23 TIMES</t>
  </si>
  <si>
    <t>NAV AS ON 30-SEP-26: RS.8.5666 (REGULAR - IDCW)</t>
  </si>
  <si>
    <t>NAV AS ON 30-SEP-26: RS.8.5666 (REGULAR - GROWTH)</t>
  </si>
  <si>
    <t>NAV AS ON 30-SEP-26: RS.8.708 (DIRECT - IDCW)</t>
  </si>
  <si>
    <t>NAV AS ON 30-SEP-26: RS.8.708 (DIRECT - GROWTH)</t>
  </si>
  <si>
    <t>NAV AS ON 01-SEP-26: RS.9.0148 (REGULAR - IDCW)</t>
  </si>
  <si>
    <t>NAV AS ON 01-SEP-26: RS.9.0148 (REGULAR - GROWTH)</t>
  </si>
  <si>
    <t>NAV AS ON 01-SEP-26: RS.9.1593 (DIRECT - IDCW)</t>
  </si>
  <si>
    <t>NAV AS ON 01-SEP-26: RS.9.1593 (DIRECT - GROWTH)</t>
  </si>
  <si>
    <t>PORTFOLIO TURNOVER RATIO: 0.58 TIMES</t>
  </si>
  <si>
    <t>NAV AS ON 30-SEP-26: RS.8.5037 (REGULAR - IDCW)</t>
  </si>
  <si>
    <t>NAV AS ON 30-SEP-26: RS.8.5037 (REGULAR - GROWTH)</t>
  </si>
  <si>
    <t>NAV AS ON 30-SEP-26: RS.8.62 (DIRECT - IDCW)</t>
  </si>
  <si>
    <t>NAV AS ON 30-SEP-26: RS.8.62 (DIRECT - GROWTH)</t>
  </si>
  <si>
    <t>NAV AS ON 01-SEP-26: RS.8.9536 (REGULAR - IDCW)</t>
  </si>
  <si>
    <t>NAV AS ON 01-SEP-26: RS.8.9536 (REGULAR - GROWTH)</t>
  </si>
  <si>
    <t>NAV AS ON 01-SEP-26: RS.9.0718 (DIRECT - IDCW)</t>
  </si>
  <si>
    <t>NAV AS ON 01-SEP-26: RS.9.0718 (DIRECT - GROWTH)</t>
  </si>
  <si>
    <t>NAV AS ON 30-SEP-26: RS.11.7204 (REGULAR - IDCW)</t>
  </si>
  <si>
    <t>NAV AS ON 30-SEP-26: RS.11.7204 (REGULAR - GROWTH)</t>
  </si>
  <si>
    <t>NAV AS ON 30-SEP-26: RS.11.906 (DIRECT - IDCW)</t>
  </si>
  <si>
    <t>NAV AS ON 30-SEP-26: RS.11.906 (DIRECT - GROWTH)</t>
  </si>
  <si>
    <t>NAV AS ON 01-SEP-26: RS.12.4107 (REGULAR - IDCW)</t>
  </si>
  <si>
    <t>NAV AS ON 01-SEP-26: RS.12.4107 (REGULAR - GROWTH)</t>
  </si>
  <si>
    <t>NAV AS ON 01-SEP-26: RS.12.6013 (DIRECT - IDCW)</t>
  </si>
  <si>
    <t>NAV AS ON 01-SEP-26: RS.12.6013 (DIRECT - GROWTH)</t>
  </si>
  <si>
    <t>INE953O01021</t>
  </si>
  <si>
    <t>INE419M01035</t>
  </si>
  <si>
    <t>NAV AS ON 30-SEP-26: RS.10.3516 (REGULAR - IDCW)</t>
  </si>
  <si>
    <t>NAV AS ON 30-SEP-26: RS.10.3516 (REGULAR - GROWTH)</t>
  </si>
  <si>
    <t>NAV AS ON 30-SEP-26: RS.10.5203 (DIRECT - IDCW)</t>
  </si>
  <si>
    <t>NAV AS ON 30-SEP-26: RS.10.5203 (DIRECT - GROWTH)</t>
  </si>
  <si>
    <t>NAV AS ON 01-SEP-26: RS.10.8863 (REGULAR - IDCW)</t>
  </si>
  <si>
    <t>NAV AS ON 01-SEP-26: RS.10.8863 (REGULAR - GROWTH)</t>
  </si>
  <si>
    <t>NAV AS ON 01-SEP-26: RS.11.0585 (DIRECT - IDCW)</t>
  </si>
  <si>
    <t>NAV AS ON 01-SEP-26: RS.11.0585 (DIRECT - GROWTH)</t>
  </si>
  <si>
    <t>PORTFOLIO TURNOVER RATIO: 0.57 TIMES</t>
  </si>
  <si>
    <t>NAV AS ON 30-SEP-26: RS.41.698 (REGULAR - IDCW)</t>
  </si>
  <si>
    <t>NAV AS ON 30-SEP-26: RS.47.4472 (REGULAR - GROWTH)</t>
  </si>
  <si>
    <t>NAV AS ON 30-SEP-26: RS.54.9836 (DIRECT - IDCW)</t>
  </si>
  <si>
    <t>NAV AS ON 30-SEP-26: RS.56.6952 (DIRECT - GROWTH)</t>
  </si>
  <si>
    <t>NAV AS ON 01-SEP-26: RS.42.7413 (REGULAR - IDCW)</t>
  </si>
  <si>
    <t>NAV AS ON 01-SEP-26: RS.48.6344 (REGULAR - GROWTH)</t>
  </si>
  <si>
    <t>NAV AS ON 01-SEP-26: RS.56.2941 (DIRECT - IDCW)</t>
  </si>
  <si>
    <t>NAV AS ON 01-SEP-26: RS.58.0465 (DIRECT - GROWTH)</t>
  </si>
  <si>
    <t>NAV AS ON 30-SEP-26: RS.65.1217 (REGULAR - GROWTH)</t>
  </si>
  <si>
    <t>NAV AS ON 30-SEP-26: RS.78.8437 (DIRECT - GROWTH)</t>
  </si>
  <si>
    <t>NAV AS ON 01-SEP-26: RS.68.7587 (REGULAR - GROWTH)</t>
  </si>
  <si>
    <t>NAV AS ON 01-SEP-26: RS.83.1569 (DIRECT - GROWTH)</t>
  </si>
  <si>
    <t>AVERAGE MATURITY : 0.79 YEARS</t>
  </si>
  <si>
    <t>PORTFOLIO TURNOVER RATIO: 0.55 TIMES</t>
  </si>
  <si>
    <t>NAV AS ON 30-SEP-26: RS.65.565 (REGULAR - GROWTH)</t>
  </si>
  <si>
    <t>NAV AS ON 30-SEP-26: RS.80.9978 (DIRECT - GROWTH)</t>
  </si>
  <si>
    <t>NAV AS ON 01-SEP-26: RS.69.7564 (REGULAR - GROWTH)</t>
  </si>
  <si>
    <t>NAV AS ON 01-SEP-26: RS.86.0802 (DIRECT - GROWTH)</t>
  </si>
  <si>
    <t>NAV AS ON 30-SEP-26: RS.37.8714 (REGULAR - IDCW)</t>
  </si>
  <si>
    <t>NAV AS ON 30-SEP-26: RS.39.3852 (REGULAR - GROWTH)</t>
  </si>
  <si>
    <t>NAV AS ON 30-SEP-26: RS.43.3967 (DIRECT - IDCW)</t>
  </si>
  <si>
    <t>NAV AS ON 30-SEP-26: RS.44.9182 (DIRECT - GROWTH)</t>
  </si>
  <si>
    <t>NAV AS ON 01-SEP-26: RS.37.6186 (REGULAR - IDCW)</t>
  </si>
  <si>
    <t>NAV AS ON 01-SEP-26: RS.39.1223 (REGULAR - GROWTH)</t>
  </si>
  <si>
    <t>NAV AS ON 01-SEP-26: RS.43.0647 (DIRECT - IDCW)</t>
  </si>
  <si>
    <t>NAV AS ON 01-SEP-26: RS.44.5745 (DIRECT - GROWTH)</t>
  </si>
  <si>
    <t>NAV AS ON 30-SEP-26: RS.113.5084 (REGULAR - IDCW TRIGGER B (10%))</t>
  </si>
  <si>
    <t>NAV AS ON 30-SEP-26: RS.339.1087 (REGULAR - GROWTH)</t>
  </si>
  <si>
    <t>NAV AS ON 30-SEP-26: RS.126.1417 (REGULAR - IDCW TRIGGER A (5%))</t>
  </si>
  <si>
    <t>NAV AS ON 30-SEP-26: RS.131.3081 (DIRECT - IDCW TRIGGER B (10%))</t>
  </si>
  <si>
    <t>NAV AS ON 30-SEP-26: RS.386.3818 (DIRECT - GROWTH)</t>
  </si>
  <si>
    <t>NAV AS ON 30-SEP-26: RS.141.9743 (DIRECT - IDCW TRIGGER A (5%))</t>
  </si>
  <si>
    <t>NAV AS ON 01-SEP-26: RS.118.5452 (REGULAR - IDCW TRIGGER B (10%))</t>
  </si>
  <si>
    <t>NAV AS ON 01-SEP-26: RS.354.1562 (REGULAR - GROWTH)</t>
  </si>
  <si>
    <t>NAV AS ON 01-SEP-26: RS.131.7391 (REGULAR - IDCW TRIGGER A (5%))</t>
  </si>
  <si>
    <t>NAV AS ON 01-SEP-26: RS.137.0289 (DIRECT - IDCW TRIGGER B (10%))</t>
  </si>
  <si>
    <t>NAV AS ON 01-SEP-26: RS.403.2156 (DIRECT - GROWTH)</t>
  </si>
  <si>
    <t>NAV AS ON 01-SEP-26: RS.148.1599 (DIRECT - IDCW TRIGGER A (5%))</t>
  </si>
  <si>
    <t>NAV AS ON 30-SEP-26: RS.14.277 (DIRECT PLAN)</t>
  </si>
  <si>
    <t>NAV AS ON 01-SEP-26: RS.14.7701 (DIRECT PLAN)</t>
  </si>
  <si>
    <t>NAV AS ON 30-SEP-26: RS.21.2965 (DIRECT PLAN)</t>
  </si>
  <si>
    <t>NAV AS ON 01-SEP-26: RS.22.2449 (DIRECT PLAN)</t>
  </si>
  <si>
    <t>IN0020230119</t>
  </si>
  <si>
    <t>SDL TAMILNADU  7.39% (09/11/2026)</t>
  </si>
  <si>
    <t>IN3120160137</t>
  </si>
  <si>
    <t>SGS GUJARAT  7.57% (09/11/2026)</t>
  </si>
  <si>
    <t>IN1520220154</t>
  </si>
  <si>
    <t>SDL KARNATAKA 7.37% (09/11/2026)</t>
  </si>
  <si>
    <t>IN1920160034</t>
  </si>
  <si>
    <t>SDL KARNATAKA 7.14% (13/10/2026)</t>
  </si>
  <si>
    <t>IN1920160018</t>
  </si>
  <si>
    <t>** - BANK OF BARODA - CD - 27/10/2026</t>
  </si>
  <si>
    <t>INE028A16NA4</t>
  </si>
  <si>
    <t>IN002026X230</t>
  </si>
  <si>
    <t>INE002A14LS0</t>
  </si>
  <si>
    <t>** - CANARA BANK - CD - 03/12/2026</t>
  </si>
  <si>
    <t>INE476A16L05</t>
  </si>
  <si>
    <t>** - SMALL INDUST DEVLOP BANK  OF INDIA - CP - 17/12/2026</t>
  </si>
  <si>
    <t>INE556F14MT0</t>
  </si>
  <si>
    <t>IN002026X222</t>
  </si>
  <si>
    <t>** - NABARD - CP - 02/12/2026</t>
  </si>
  <si>
    <t>INE261F14QF7</t>
  </si>
  <si>
    <t>** - EXIM - CP - 04/12/2026</t>
  </si>
  <si>
    <t>INE514E14TT7</t>
  </si>
  <si>
    <t>** - BANK OF INDIA - CD - 03/12/2026</t>
  </si>
  <si>
    <t>INE084A16GH6</t>
  </si>
  <si>
    <t>INE040A16KB3</t>
  </si>
  <si>
    <t>INE296A14J90</t>
  </si>
  <si>
    <t>INE040A16KE7</t>
  </si>
  <si>
    <t>INE732I14DU8</t>
  </si>
  <si>
    <t>INE732I14DV6</t>
  </si>
  <si>
    <t>** - EXIM - CD - 11/11/2026</t>
  </si>
  <si>
    <t>INE514E16CN1</t>
  </si>
  <si>
    <t>INE296A14I75</t>
  </si>
  <si>
    <t>INE002A14LU6</t>
  </si>
  <si>
    <t>INE530B14IU0</t>
  </si>
  <si>
    <t>INE941D14782</t>
  </si>
  <si>
    <t>** - EXIM - CP - 10/12/2026</t>
  </si>
  <si>
    <t>INE514E14TW1</t>
  </si>
  <si>
    <t>INE491A16193</t>
  </si>
  <si>
    <t>INE530B14IX4</t>
  </si>
  <si>
    <t>INE377Y14CI6</t>
  </si>
  <si>
    <t>INE01C314HD4</t>
  </si>
  <si>
    <t>** - INDIAN BANK - CD - 10/12/2026</t>
  </si>
  <si>
    <t>INE562A16QO6</t>
  </si>
  <si>
    <t>INE489L14991</t>
  </si>
  <si>
    <t>INE647O14FL0</t>
  </si>
  <si>
    <t>INE238AD6CB1</t>
  </si>
  <si>
    <t>INE477L14GA9</t>
  </si>
  <si>
    <t>INE732I14DW4</t>
  </si>
  <si>
    <t>INE414G14VB9</t>
  </si>
  <si>
    <t>INE338I14NK4</t>
  </si>
  <si>
    <t>INE879F14ME8</t>
  </si>
  <si>
    <t>INE489L14AA7</t>
  </si>
  <si>
    <t>** - MUTHOOT FINCORP - CP - 04/11/2026</t>
  </si>
  <si>
    <t>INE549K14CF5</t>
  </si>
  <si>
    <t>INE489L14AC3</t>
  </si>
  <si>
    <t>NAV AS ON 30-SEP-26: RS.1001.5157 (REGULAR - DAILY IDCW)</t>
  </si>
  <si>
    <t>NAV AS ON 30-SEP-26: RS.4436.7125 (REGULAR - GROWTH)</t>
  </si>
  <si>
    <t>NAV AS ON 30-SEP-26: RS.1001.5187 (DIRECT - DAILY IDCW)</t>
  </si>
  <si>
    <t>NAV AS ON 30-SEP-26: RS.4496.5804 (DIRECT - GROWTH)</t>
  </si>
  <si>
    <t>NAV AS ON 30-SEP-26: RS.1065.5471 (REGULAR - WEEKLY IDCW)</t>
  </si>
  <si>
    <t>NAV AS ON 30-SEP-26: RS.1070.6471 (DIRECT - WEEKLY IDCW)</t>
  </si>
  <si>
    <t>NAV AS ON 01-SEP-26: RS.1001.5157 (REGULAR - DAILY IDCW)</t>
  </si>
  <si>
    <t>NAV AS ON 01-SEP-26: RS.4417.1574 (REGULAR - GROWTH)</t>
  </si>
  <si>
    <t>NAV AS ON 01-SEP-26: RS.1001.5187 (DIRECT - DAILY IDCW)</t>
  </si>
  <si>
    <t>NAV AS ON 01-SEP-26: RS.4476.3611 (DIRECT - GROWTH)</t>
  </si>
  <si>
    <t>NAV AS ON 01-SEP-26: RS.1065.3345 (REGULAR - WEEKLY IDCW)</t>
  </si>
  <si>
    <t>NAV AS ON 01-SEP-26: RS.1070.4311 (DIRECT - WEEKLY IDCW)</t>
  </si>
  <si>
    <t>NAV AS ON 30-SEP-26: RS.10.6505 (REGULAR - IDCW)</t>
  </si>
  <si>
    <t>NAV AS ON 30-SEP-26: RS.10.6505 (REGULAR - GROWTH)</t>
  </si>
  <si>
    <t>NAV AS ON 30-SEP-26: RS.10.7277 (DIRECT - IDCW)</t>
  </si>
  <si>
    <t>NAV AS ON 30-SEP-26: RS.10.7277 (DIRECT - GROWTH)</t>
  </si>
  <si>
    <t>NAV AS ON 01-SEP-26: RS.10.6343 (REGULAR - IDCW)</t>
  </si>
  <si>
    <t>NAV AS ON 01-SEP-26: RS.10.6343 (REGULAR - GROWTH)</t>
  </si>
  <si>
    <t>NAV AS ON 01-SEP-26: RS.10.7067 (DIRECT - IDCW)</t>
  </si>
  <si>
    <t>NAV AS ON 01-SEP-26: RS.10.7067 (DIRECT - GROWTH)</t>
  </si>
  <si>
    <t>NAV AS ON 30-SEP-26: RS.22.2905 (REGULAR - IDCW)</t>
  </si>
  <si>
    <t>NAV AS ON 30-SEP-26: RS.22.2905 (REGULAR - GROWTH)</t>
  </si>
  <si>
    <t>NAV AS ON 30-SEP-26: RS.22.5914 (DIRECT - IDCW)</t>
  </si>
  <si>
    <t>NAV AS ON 30-SEP-26: RS.22.5914 (DIRECT - GROWTH)</t>
  </si>
  <si>
    <t>NAV AS ON 01-SEP-26: RS.22.976 (REGULAR - IDCW)</t>
  </si>
  <si>
    <t>NAV AS ON 01-SEP-26: RS.22.976 (REGULAR - GROWTH)</t>
  </si>
  <si>
    <t>NAV AS ON 01-SEP-26: RS.23.2781 (DIRECT - IDCW)</t>
  </si>
  <si>
    <t>NAV AS ON 01-SEP-26: RS.23.2781 (DIRECT - GROWTH)</t>
  </si>
  <si>
    <t>NAV AS ON 30-SEP-26: RS.28.3859 (REGULAR - IDCW)</t>
  </si>
  <si>
    <t>NAV AS ON 30-SEP-26: RS.28.3859 (REGULAR - GROWTH)</t>
  </si>
  <si>
    <t>NAV AS ON 30-SEP-26: RS.28.7525 (DIRECT - IDCW)</t>
  </si>
  <si>
    <t>NAV AS ON 30-SEP-26: RS.28.7525 (DIRECT - GROWTH)</t>
  </si>
  <si>
    <t>NAV AS ON 01-SEP-26: RS.29.4462 (REGULAR - IDCW)</t>
  </si>
  <si>
    <t>NAV AS ON 01-SEP-26: RS.29.4462 (REGULAR - GROWTH)</t>
  </si>
  <si>
    <t>NAV AS ON 01-SEP-26: RS.29.8172 (DIRECT - IDCW)</t>
  </si>
  <si>
    <t>NAV AS ON 01-SEP-26: RS.29.8172 (DIRECT - GROWTH)</t>
  </si>
  <si>
    <t>TCIBXDIF</t>
  </si>
  <si>
    <t>B) UNLISTED</t>
  </si>
  <si>
    <t>COMMODITIES &amp; COMMODITIES RELATED</t>
  </si>
  <si>
    <t>A) Physical Commodities</t>
  </si>
  <si>
    <t>B) Listed on Commodities Exchange (Quantity in lots)</t>
  </si>
  <si>
    <t>COMMODITIES &amp; COMMODITIES RELATED TOTAL</t>
  </si>
  <si>
    <t>INVITs</t>
  </si>
  <si>
    <t>INVITs TOTAL</t>
  </si>
  <si>
    <t>(An open-ended scheme replicating / tracking CRISIL-IBX Financial Services 3-6 Months Debt Index. A relatively low interest rate risk and relatively low credit risk.)</t>
  </si>
  <si>
    <t>• Income over the target maturity period.</t>
  </si>
  <si>
    <t>•Investing in constituents similar to composition of CRISIL-IBX FINANCIAL SERVICES 3-6 MONTHS DEBT INDEX.</t>
  </si>
  <si>
    <t>TATA CORPORATE BOND FUND (The scheme has 1 segregated portfolio which was created under Tata Medium Term Fund )</t>
  </si>
  <si>
    <t>TATA SHORT TERM BOND FUND (The scheme has 1 segregated portfolio which was created under Tata Corporate Bond Fund )</t>
  </si>
  <si>
    <t>TATA ULTRA SHORT TO SHORT TERM FUND  ( Scheme has 1 Segregrated Portfolio )</t>
  </si>
  <si>
    <t>NOTE:</t>
  </si>
  <si>
    <t>There are no investments in Partly Paid up Debentures.</t>
  </si>
  <si>
    <t>MUTUAL FUND INVESTMENTS ARE SUBJECT TO MARKET RISKS, READ ALL SCHEME RELATED DOCUMENTS CAREFULLY.</t>
  </si>
  <si>
    <t>None of the schemes of Tata Mutual Fund have participated in Credit Default Swaps (CDS) from 1st September 2026 to 30th September 2026</t>
  </si>
  <si>
    <t>There were no Repo Transactions in Corporate Debt Securities from 1st September 2026 to 30th September 2026</t>
  </si>
  <si>
    <t>There were No transactions in Interest Rate Futures (IRFs) from 1st September 2026 to 30th September 2026</t>
  </si>
  <si>
    <t>There were Fresh Intra - Scheme Investments from 1st September 2026 to 30th September 2026,but the previous Intra scheme Investments still continue.</t>
  </si>
  <si>
    <t>There were Covered Call Transactions from 1st September 2026 to 30th September 2026</t>
  </si>
  <si>
    <t>^Note: Includes amount of ~Rs. 3169.39 Lakhs (at cost) for 31693.92 units allotted towards Initial Contribution by the scheme (i.e. 25 bps of the schemes AUM as on December 31, 2022), as per SEBI Circular No. SEBI/HO/IMD/PoD2/P/CIR/2023/129 dated July 27, 2023. Also includes additional incremental contribution value and units to CDMDF.</t>
  </si>
  <si>
    <t xml:space="preserve">1.74 Months </t>
  </si>
  <si>
    <t>DIVIDEND DECLARED: Please Refer Dividend History</t>
  </si>
  <si>
    <t>AVERAGE MATURITY : 1.74 MONTHS</t>
  </si>
  <si>
    <t>$$ - Pursuant to SEBI circular no. SEBI/HO/IMD/DF2/CIR/P/2021/683 dated December 10, 2021, these securities are kept as margin and collateral for certain transactions.</t>
  </si>
  <si>
    <t>** - IIFL CAPITAL SERVICES LTD - CP - 11/12/2026</t>
  </si>
  <si>
    <t>** - IIFL CAPITAL SERVICES LTD - CP - 09/12/2026</t>
  </si>
  <si>
    <t>** - INFINA FINANCE PVT LTD - CP - 14/12/2026</t>
  </si>
  <si>
    <t>** - MOTILAL OSWAL FINANCIAL SERV. LTD - CP - 02/12/2026</t>
  </si>
  <si>
    <t>** - NUVAMA WEALTH AND INVESTMENT LTD - CP - 13/11/2026</t>
  </si>
  <si>
    <t>** - MUTHOOT FINANCE LTD - CP - 03/12/2026</t>
  </si>
  <si>
    <t>** - ANGEL ONE LTD - CP - 08/12/2026</t>
  </si>
  <si>
    <t>** - IIFL HOME FINANCE LTD - CP - 03/12/2026</t>
  </si>
  <si>
    <t>** - IIFL HOME FINANCE LTD - CP - 17/11/2026</t>
  </si>
  <si>
    <t>** - ADITYA BIRLA CAPITAL LTD - CP - 26/10/2026</t>
  </si>
  <si>
    <t>** - AXIS BANK LTD - CD - 17/12/2026</t>
  </si>
  <si>
    <t>** - ADITYA BIRLA FASHION &amp; RETAIL LTD - CP - 08/12/2026</t>
  </si>
  <si>
    <t>** - HDFC BANK LTD - CD - 13/11/2026</t>
  </si>
  <si>
    <t>** - ANGEL ONE LTD - CP - 28/10/2026</t>
  </si>
  <si>
    <t>** - IIFL CAPITAL SERVICES LTD - CP - 30/11/2026</t>
  </si>
  <si>
    <t>** - BAJAJ FINANCIAL SECURITIES LTD - CP - 01/12/2026</t>
  </si>
  <si>
    <t>** - BAJAJ HOUSING FINANCE LTD - CP - 26/11/2026</t>
  </si>
  <si>
    <t>** - IIFL FINANCE LTD - CP - 08/12/2026</t>
  </si>
  <si>
    <t>** - CITY UNION BANK LTD - CD - 04/12/2026</t>
  </si>
  <si>
    <t>** - SIKKA PORTS AND TERMINALS LTD - CP - 04/12/2026</t>
  </si>
  <si>
    <t>** - HDFC SECURITIES LTD - CP - 20/11/2026</t>
  </si>
  <si>
    <t>** - ADITYA BIRLA HOUSING FINANCE LTD - CP - 03/11/2026</t>
  </si>
  <si>
    <t>** TREASURY BILL 91 DAYS (29/10/2026) $$</t>
  </si>
  <si>
    <t>** - IIFL FINANCE LTD - CP - 02/12/2026</t>
  </si>
  <si>
    <t>** - RELIANCE INDUSTRIES LTD - CP - 11/12/2026</t>
  </si>
  <si>
    <t>** - BAJAJ FINANCE LTD - CP - 28/10/2026</t>
  </si>
  <si>
    <t>** - NTPC LTD - CP - 05/10/2026</t>
  </si>
  <si>
    <t>** - ANGEL ONE LTD - CP - 07/12/2026</t>
  </si>
  <si>
    <t>** - ANGEL ONE LTD - CP - 03/12/2026</t>
  </si>
  <si>
    <t>** - HDFC BANK LTD - CD - 15/12/2026</t>
  </si>
  <si>
    <t>** - BAJAJ FINANCE LTD - CP - 04/12/2026</t>
  </si>
  <si>
    <t>** - HDFC BANK LTD - CD - 04/12/2026</t>
  </si>
  <si>
    <t>** - BAJAJ FINANCE LTD - CP - 19/11/2026</t>
  </si>
  <si>
    <t>** - MOTILAL OSWAL FINANCIAL SERV. LTD - CP - 03/11/2026</t>
  </si>
  <si>
    <t>** - PNB HOUSING FINANCE LTD - CP - 05/11/2026</t>
  </si>
  <si>
    <t>** - HDFC BANK LTD - CD - 06/11/2026</t>
  </si>
  <si>
    <t>** - ADANI PORTS &amp; SPECIAL ECONOMIC ZONE LTD - CP - 26/10/2026</t>
  </si>
  <si>
    <t>** TREASURY BILL 91 DAYS (12/11/2026) $$</t>
  </si>
  <si>
    <t>** TREASURY BILL 91 DAYS (03/12/2026) $$</t>
  </si>
  <si>
    <t>** - REC LTD - CP - 23/11/2026</t>
  </si>
  <si>
    <t>** - HDFC SECURITIES LTD - CP - 19/11/2026</t>
  </si>
  <si>
    <t>** - YES BANK LTD - CD - 16/11/2026</t>
  </si>
  <si>
    <t>** - RELIANCE INDUSTRIES LTD - CP - 09/12/2026</t>
  </si>
  <si>
    <t>** - HDFC BANK LTD - CD - 02/11/2026</t>
  </si>
  <si>
    <t>** TREASURY BILL 91 DAYS (10/12/2026) $$</t>
  </si>
  <si>
    <t>** TREASURY BILL 91 DAYS (19/11/2026) $$</t>
  </si>
  <si>
    <t>GOI - 7.33% (30/10/2026) $$</t>
  </si>
  <si>
    <t>Cash received from DHFL Procceds have been distributed to the unit holders in the month of October 2021 &amp; February 2022</t>
  </si>
  <si>
    <t>Net payout to Investors   ( A + B )</t>
  </si>
  <si>
    <t>Amount received on sale of (PIRAMAL CAPITAL &amp; HOUSING FINANCE LTD 6.75 LOA 26SP31 FVRS1000) (Incl interest) ( B )</t>
  </si>
  <si>
    <t>Face Value of the new security (PIRAMAL CAPITAL &amp; HOUSING FINANCE LTD 6.75 LOA 26SP31 FVRS1000) received</t>
  </si>
  <si>
    <t>Cash Received (amount Credited to Bank Account of the Scheme)  - ( A )</t>
  </si>
  <si>
    <t>Recovery from DHFL pursuant the NCLT Order dt.07th June 2021.</t>
  </si>
  <si>
    <t xml:space="preserve">Net Exposure accounted in the Net assets on the date of Maturity </t>
  </si>
  <si>
    <t>Less: Provisions made against DHFL Exposure due to default by DHFL</t>
  </si>
  <si>
    <t>Gross Exposure to DHFL  on the date of Maturity of the Security</t>
  </si>
  <si>
    <t>Exposure to Securites of Dewan Housing Finace corporation LTD (DHFL)</t>
  </si>
  <si>
    <t>RECOVERY PROCEEDINGS</t>
  </si>
  <si>
    <t>TATA ULTRA SHORT TO SHORT TERM FUND SEGREGATED PORTFOLIO 1</t>
  </si>
  <si>
    <t>^^ In terms of sub clause 5 of clause C of SEBI circular no. SEBI/HO/IMD/DF2/CIR/P/2019/104 dated 01.10.2019, the Instrument has Structured Obligation (SO) / Credit Enhancement (CE) features.</t>
  </si>
  <si>
    <t>^Note: Includes amount of ~Rs.675.59 Lakhs (at cost) for 6755.86 units allotted towards Initial Contribution by the scheme (i.e. 25 bps of the schemes AUM as on December 31, 2022), as per SEBI Circular No. SEBI/HO/IMD/PoD2/P/CIR/2023/129 dated July 27, 2023. Also includes additional incremental contribution value and units to CDMDF.</t>
  </si>
  <si>
    <t>10.06 months</t>
  </si>
  <si>
    <t>9.52 months</t>
  </si>
  <si>
    <t>AVERAGE MATURITY : 10.06 MONTHS</t>
  </si>
  <si>
    <t>** - BAJAJ FINANCE LTD - CP - 19/03/2027</t>
  </si>
  <si>
    <t>** - ICICI BANK LTD - CD - 19/03/2027</t>
  </si>
  <si>
    <t>** - HDFC BANK LTD - CD - 05/03/2027</t>
  </si>
  <si>
    <t>** - TOYOTA FINANCIAL SERVICES INDIA LTD - CP - 17/02/2027</t>
  </si>
  <si>
    <t>** - AXIS BANK LTD - CD - 14/01/2027</t>
  </si>
  <si>
    <t>** - SUNDARAM FIN LTD - CP - 18/11/2026</t>
  </si>
  <si>
    <t>** - HDFC BANK LTD - CD - 14/12/2026</t>
  </si>
  <si>
    <t>** 08.12 % INDIA UNIVERSAL TRUST AL1 - 20/03/2027 ^^</t>
  </si>
  <si>
    <t>** 08.88 % LIQUID GOLD SERIES 24 PTC INITIATION IIFL FINANCE LTD - 20/11/2028 ^^</t>
  </si>
  <si>
    <t>** 08.83 % LIQUID GOLD SERIES 18 - 20/11/2027 ^^</t>
  </si>
  <si>
    <t>** 08.09 % CAN FIN HOMES LTD - 04/01/2027</t>
  </si>
  <si>
    <t>** 08.95 % CREDILA FINANCIAL SERVICES LTD - 22/06/2028</t>
  </si>
  <si>
    <t>** 06.95 % BAJAJ HOUSING FINANCE LTD - 28/01/2028</t>
  </si>
  <si>
    <t>** 07.42 % MAHINDRA RURAL HOUSING FINANCE LTD - 23/02/2028</t>
  </si>
  <si>
    <t>** 08.30 % GODREJ PROPERTIES LTD - 19/03/2027</t>
  </si>
  <si>
    <t>** 07.93 % BAJAJ FINANCE LTD - 12/06/2029</t>
  </si>
  <si>
    <t>** 07.35 % BHARTI TELECOM LTD - 15/10/2027</t>
  </si>
  <si>
    <t>** 08.05 % MUTHOOT FINANCE LTD - 25/11/2027</t>
  </si>
  <si>
    <t>** 08.75 % VEDANTA LTD - 28/09/2029</t>
  </si>
  <si>
    <t>** 07.45 % TORRENT PHARMACEUTICALS LTD - 19/01/2028</t>
  </si>
  <si>
    <t>** 09.15 % PIRAMAL FINANCE LTD - 17/06/2027</t>
  </si>
  <si>
    <t>** 08.00 % ADANI POWER LTD - 27/01/2028</t>
  </si>
  <si>
    <t>** 06.92 % DLF CYBER CITY DEVELOPERS LTD - 28/07/2028</t>
  </si>
  <si>
    <t>(An open ended Ultra Short to Short Term debt scheme investing in instruments such that the Macaulay duration of portfolio is between 6 months and 12 months. (Please refer to page number 10 of the SID on which the concept of Macaulay’s Duration has been explained). A Moderate Interest Rate Risk and Moderate Credit Risk.)</t>
  </si>
  <si>
    <t>FIXED</t>
  </si>
  <si>
    <t>Short</t>
  </si>
  <si>
    <t>INDOSTAR CAPITAL FINANCE LTD 9.25% NCD (SR-XXXIII) (24/01/2028)</t>
  </si>
  <si>
    <t>FLOATING</t>
  </si>
  <si>
    <t>Long</t>
  </si>
  <si>
    <t>GIC HOUSING FINANCE LTD (2026-27 SR.- 12- TR-1) 8.15% NCD (28/01/2028)</t>
  </si>
  <si>
    <t>360 ONE PRIME LTD NCD 8.80% (18/05/2028)</t>
  </si>
  <si>
    <t>MUTHOOT FINANCE LTD 8.05% NCD (44 - B OPTION - I) (25/11/2027)</t>
  </si>
  <si>
    <t>CREDILA FINANCIAL SERVICES PVT LTD NCD SR-A 8.24% (15/06/2027)</t>
  </si>
  <si>
    <t>ADANI AIRPORT HOLDINGS LTD 8.45% NCD (12/02/2029)</t>
  </si>
  <si>
    <t>UJJIVAN SMALL FINANCE BANK LTD CD (18/03/2027)</t>
  </si>
  <si>
    <t>ADANI POWER LTD (SR. - 1) 8.00% NCD (27/01/2028)</t>
  </si>
  <si>
    <t>INDOSTAR CAPITAL FINANCE LTD 9.25% NCD (SR-XXXII) (23/11/2027)</t>
  </si>
  <si>
    <t>PIRAMAL FINANCE LTD 9.12% NCD (06/08/2027)</t>
  </si>
  <si>
    <t>MUTHOOT FINCORP LTD CP (21/01/2027)</t>
  </si>
  <si>
    <t>EQUITAS SMALL FINANCE BANK CD (11/03/2027)</t>
  </si>
  <si>
    <t>^Note: Includes amount of ~Rs.372.60 Lakhs (at cost) for 3,726.01 units allotted towards Initial Contribution by the scheme (i.e. 25 bps of the schemes AUM as on December 31, 2022), as per SEBI Circular No. SEBI/HO/IMD/PoD2/P/CIR/2023/129 dated July 27, 2023. Also includes additional incremental contribution value and units to CDMDF.</t>
  </si>
  <si>
    <t>7.23 months</t>
  </si>
  <si>
    <t>5.66 months</t>
  </si>
  <si>
    <t>DIVIDEND DECLARED:Please Refer Dividend History</t>
  </si>
  <si>
    <t>AVERAGE MATURITY :7.23 months</t>
  </si>
  <si>
    <t>#with Interest Rate Swap Positions</t>
  </si>
  <si>
    <t>IRS TOTAL</t>
  </si>
  <si>
    <t>IRS</t>
  </si>
  <si>
    <t>** - YES BANK LTD - CD - 11/02/2027</t>
  </si>
  <si>
    <t>** - BAJAJ HOUSING FINANCE LTD - CP - 12/03/2027</t>
  </si>
  <si>
    <t>** - FEDERAL BANK LTD - CD - 04/03/2027</t>
  </si>
  <si>
    <t>** - FEDERAL BANK LTD - CD - 09/06/2027</t>
  </si>
  <si>
    <t>** - IIFL FINANCE LTD - CP - 26/02/2027</t>
  </si>
  <si>
    <t>** - GIC HOUSING FINANCE LTD - CP - 28/01/2027</t>
  </si>
  <si>
    <t>** - UJJIVAN SMALL FINANCE BANK LTD - CD - 18/03/2027</t>
  </si>
  <si>
    <t>** - YES BANK LTD - CD - 05/03/2027</t>
  </si>
  <si>
    <t>** TREASURY BILL 91 DAYS (05/11/2026) $$</t>
  </si>
  <si>
    <t>** - HDFC BANK LTD - CD - 15/01/2027</t>
  </si>
  <si>
    <t>** 08.20 % ADANI POWER LTD - 25/01/2029</t>
  </si>
  <si>
    <t>** 08.75 % PIRAMAL FINANCE LTD - 29/10/2027</t>
  </si>
  <si>
    <t>** 07.84 % LIC HOUSING FINANCE LTD - 11/05/2027</t>
  </si>
  <si>
    <t>** 08.90 % MUTHOOT FINANCE LTD - 07/10/2027</t>
  </si>
  <si>
    <t>** 09.12 % PIRAMAL FINANCE LTD - 06/08/2027</t>
  </si>
  <si>
    <t>** 08.65 % MUTHOOT FINANCE LTD - 31/01/2028</t>
  </si>
  <si>
    <t>** 09.25 % INDOSTAR CAPITAL FINANCE LTD - 24/01/2028</t>
  </si>
  <si>
    <t>** 07.59 % REC LTD - 31/05/2027</t>
  </si>
  <si>
    <t>** 08.15 % GIC HOUSING FINANCE LTD - 28/01/2028</t>
  </si>
  <si>
    <t>** 08.60 % MUTHOOT FINANCE LTD - 02/03/2028</t>
  </si>
  <si>
    <t>** 08.80 % 360 ONE PRIME LTD - 18/05/2028</t>
  </si>
  <si>
    <t>** 08.24 % CREDILA FINANCIAL SERVICES LTD - 15/06/2027</t>
  </si>
  <si>
    <t>** 09.25 % INDOSTAR CAPITAL FINANCE LTD - 23/11/2027</t>
  </si>
  <si>
    <t>** 07.83 % INDIAN RAILWAYS FINANCE CORPORATION LTD - 19/03/2027</t>
  </si>
  <si>
    <t>** 360 ONE PRIME LTD - 25/07/2028 - FRB</t>
  </si>
  <si>
    <t>** 07.71 % REC LTD - 26/02/2027</t>
  </si>
  <si>
    <t>** 07.95 % REC LTD - 12/03/2027</t>
  </si>
  <si>
    <t>TATA CORPORATE BOND FUND SEGREGATED PORTFOLIO 1</t>
  </si>
  <si>
    <t>*Note : This security of Rs. 25 Crores face value was helfd earstwhile Tata Corporate Bond Fund which was merged with Tata Short Term Bond Fund on 14/12/2019</t>
  </si>
  <si>
    <t>IL &amp; FS FINANCIAL SERVICES LTD  8.54% NCD - 08/11/2019</t>
  </si>
  <si>
    <t>NE121H07BO7</t>
  </si>
  <si>
    <t>TATA SHORT TERM BOND FUND*</t>
  </si>
  <si>
    <t>INR</t>
  </si>
  <si>
    <t>Total Value of Claim Received 
(B+C = D)</t>
  </si>
  <si>
    <t>Cash Received (Amount 
Credited to Scheme) on 16.07.26  
(C )</t>
  </si>
  <si>
    <t>Receivables  accounted in last NAV (as on July 16, 2026)  
(A-B)</t>
  </si>
  <si>
    <t>Interim Payout 
Received till July 16, 2026  
(B)</t>
  </si>
  <si>
    <t>Provisions made on the date of maturity of security (A)</t>
  </si>
  <si>
    <t>Total Gross receivable</t>
  </si>
  <si>
    <t>Details of Security (NCD)</t>
  </si>
  <si>
    <t>Security ISIN</t>
  </si>
  <si>
    <t>^ IL&amp;FS group has made an interim distribution payout to IL&amp;FS Financial Services LTD (IFIN), an IL&amp;FS Group company on 1st March 2023. Tata Short Term Bond Fund has received Rs 6.5 crores payment towards securities of IL&amp;FS Financial Services LTD (IFIN), an IL&amp;FS Group company. Face Value of IL&amp;FS Financial Services LTD NCD was Rs 25 crores. Interim Payout is subject to final settlement.</t>
  </si>
  <si>
    <t>$$$  - IL &amp; FS FINANCIAL SERVICES LTD 8.54% NCD - (08/11/2019) - Principal due on 8th November 2019 is Rs 2,500.00 Lakhs and Interest is Rs.266.58 Lakhs</t>
  </si>
  <si>
    <t>$$  - INFRASTRUCTURE LEASING &amp; FINANCIAL SERVICES LTD CP (27/11/2018) - Principal due on 27th November 2018 is Rs 14,500.00 Lakhs</t>
  </si>
  <si>
    <t>$  - INFRASTRUCTURE LEASING &amp; FINANCIAL SERVICES LTD CP (26/09/2018) - Principal due on 26th September 2018 is Rs 2,500.00 Lakhs</t>
  </si>
  <si>
    <t xml:space="preserve"> -   </t>
  </si>
  <si>
    <t>INE121H07BO7</t>
  </si>
  <si>
    <t>IL &amp; FS FINANCIAL SERVICES LTD 8.54% NCD - 08/11/2019</t>
  </si>
  <si>
    <t>INE871D14JU2</t>
  </si>
  <si>
    <t>INFRASTRUCTURE LEASING &amp; FINANCIAL SERVICES LTD CP (27/11/2018)</t>
  </si>
  <si>
    <t>INE871D14JS6</t>
  </si>
  <si>
    <t xml:space="preserve">INFRASTRUCTURE LEASING &amp; FINANCIAL SERVICES LTD CP (26/09/2018)  </t>
  </si>
  <si>
    <t xml:space="preserve">Total Amount due ( principal and interest ) 
(Rupees in Lakhs) </t>
  </si>
  <si>
    <t xml:space="preserve">value of the security considered under net receivables ( value recognized in NAV as % to NAV) </t>
  </si>
  <si>
    <t>value of the security considered under net receivables  (value recognized in NAV in absolute terms. Rupees in Lakhs)</t>
  </si>
  <si>
    <t>ISIN Number</t>
  </si>
  <si>
    <t>Name  / Description Of The Security</t>
  </si>
  <si>
    <t>^Note: Includes amount of ~Rs. 558.70 Lakhs (at cost) for 5,587.02 units allotted towards Initial Contribution by the scheme (i.e. 25 bps of the schemes AUM as on December 31, 2022), as per SEBI Circular No. SEBI/HO/IMD/PoD2/P/CIR/2023/129 dated July 27, 2023. Also includes additional incremental contribution value and units to CDMDF.</t>
  </si>
  <si>
    <t>2.42 years</t>
  </si>
  <si>
    <t>2.02 years</t>
  </si>
  <si>
    <t>AVERAGE MATURITY : 2.42 YEARS</t>
  </si>
  <si>
    <t>** 08.85 % SANSAR JUNE 2024 TRUST - 25/07/2027 ^^</t>
  </si>
  <si>
    <t>** 08.09 % INDIA UNIVERSAL TRUST AL2 - 21/09/2027 ^^</t>
  </si>
  <si>
    <t>** 07.73 % TATA CAPITAL HOUSING FINANCE LTD - 14/01/2030</t>
  </si>
  <si>
    <t>** 07.57 % LIC HOUSING FINANCE LTD - 23/11/2029</t>
  </si>
  <si>
    <t>** 07.74 % LIC HOUSING FINANCE LTD - 11/02/2028</t>
  </si>
  <si>
    <t>** 07.31 % BAJAJ FINANCE LTD - 11/02/2028</t>
  </si>
  <si>
    <t>** 07.71 % TATA CAPITAL HOUSING FINANCE LTD - 14/01/2028</t>
  </si>
  <si>
    <t>** 07.67 % REC LTD - 30/09/2031</t>
  </si>
  <si>
    <t>** 07.90 % JAMNAGAR UTILITIES &amp; POWER PVT. LTD - 10/08/2028</t>
  </si>
  <si>
    <t>** 08.45 % NOMURA CAPITAL (INDIA) PVT LTD - 01/03/2027</t>
  </si>
  <si>
    <t>** 07.10 % BAJAJ HOUSING FINANCE LTD - 16/10/2028</t>
  </si>
  <si>
    <t>** 06.52 % REC LTD - 31/01/2028</t>
  </si>
  <si>
    <t>** 07.66 % BAJAJ HOUSING FINANCE LTD - 20/03/2028</t>
  </si>
  <si>
    <t>** 07.40 % BHARTI TELECOM LTD - 01/02/2029</t>
  </si>
  <si>
    <t>** 07.54 % INDIAN RAILWAYS FINANCE CORPORATION LTD - 31/10/2027</t>
  </si>
  <si>
    <t>** 07.38 % REC LTD - 28/02/2029</t>
  </si>
  <si>
    <t>(An open ended short term debt scheme investing in instruments with Macaulay duration between 1 year and 3 years (Refer to page no. 15 of SID). A Relatively High Interest Rate Risk and Moderate Credit Risk.)
(Tata Crisil-IBX Gilt Index-April 2026 Index Fund will stand merged with Tata Short Term Fund w.e.f 14th Feb 2026)</t>
  </si>
  <si>
    <t>TATA SHORT TERM FUND (The scheme has 1 segregated portfolio which was created under Corporate Bond Fund )</t>
  </si>
  <si>
    <t>8.63 years</t>
  </si>
  <si>
    <t>4.75 years</t>
  </si>
  <si>
    <t>AVERAGE MATURITY : 8.63 YEARS</t>
  </si>
  <si>
    <t>RBL BANK LTD</t>
  </si>
  <si>
    <t>DIAMOND POWER INFRASTRUCTURE LTD</t>
  </si>
  <si>
    <t>ADANI ENERGY SOLUTIONS LTD</t>
  </si>
  <si>
    <t>ZENSAR TECHNOLOGIES LTD</t>
  </si>
  <si>
    <t>VEDANTA ALUMINIUM METAL LTD</t>
  </si>
  <si>
    <t>GODREJ AGROVET LTD</t>
  </si>
  <si>
    <t>MARUTI SUZUKI INDIA LTD</t>
  </si>
  <si>
    <t>GLAXOSMITHKLINE PHARMACEUTICALS LTD</t>
  </si>
  <si>
    <t>MANAPPURAM FINANCE LTD</t>
  </si>
  <si>
    <t>THE RAMCO CEMENTS LTD</t>
  </si>
  <si>
    <t>VARUN BEVERAGES LTD</t>
  </si>
  <si>
    <t>MUTHOOT FINANCE LTD</t>
  </si>
  <si>
    <t>SHRIRAM FINANCE LTD</t>
  </si>
  <si>
    <t>TATA CONSULTANCY SERVICES LTD</t>
  </si>
  <si>
    <t>ADANI POWER LTD</t>
  </si>
  <si>
    <t>GRINDWELL NORTON LTD</t>
  </si>
  <si>
    <t>RAINBOW CHILDRENS MEDICARE LTD</t>
  </si>
  <si>
    <t>APOLLO HOSPITALS ENTERPRISE LTD</t>
  </si>
  <si>
    <t>PB FINTECH LTD</t>
  </si>
  <si>
    <t>KIRLOSKAR PNEUMATIC COMPANY LTD</t>
  </si>
  <si>
    <t>HCL TECHNOLOGIES LTD</t>
  </si>
  <si>
    <t>OIL INDIA LTD</t>
  </si>
  <si>
    <t>NESTLE INDIA LTD</t>
  </si>
  <si>
    <t>KARUR VYSYA BANK LTD</t>
  </si>
  <si>
    <t>BILLIONBRAINS GARAGE VENTURES LTD (GROWW)</t>
  </si>
  <si>
    <t>BSE LTD</t>
  </si>
  <si>
    <t>FUJIYAMA POWER SYSTEMS LTD</t>
  </si>
  <si>
    <t>NIPPON LIFE INDIA  ASSET MANAGEMENT LTD</t>
  </si>
  <si>
    <t>POLYCAB INDIA LTD</t>
  </si>
  <si>
    <t>SUN PHARMACEUTICAL INDUSTRIES LTD</t>
  </si>
  <si>
    <t>TITAN COMPANY LTD</t>
  </si>
  <si>
    <t>360 ONE WAM LTD</t>
  </si>
  <si>
    <t>TATA CONSUMER PRODUCTS LTD</t>
  </si>
  <si>
    <t>ONE 97 COMMUNICATIONS LTD</t>
  </si>
  <si>
    <t>KOTAK MAHINDRA BANK LTD</t>
  </si>
  <si>
    <t>EXIDE INDUSTRIES LTD</t>
  </si>
  <si>
    <t>RADICO KHAITAN LTD</t>
  </si>
  <si>
    <t>DOMS INDUSTRIES LTD</t>
  </si>
  <si>
    <t>ADANI PORTS AND SPECIAL ECONOMIC ZONE LTD</t>
  </si>
  <si>
    <t>DIXON TECHNOLOGIES (INDIA) LTD</t>
  </si>
  <si>
    <t>COAL INDIA LTD</t>
  </si>
  <si>
    <t>ATHER ENERGY LTD</t>
  </si>
  <si>
    <t>MULTI COMMODITY EXCHANGE OF IND LTD</t>
  </si>
  <si>
    <t>RELIANCE INDUSTRIES LTD</t>
  </si>
  <si>
    <t>ETERNAL LTD</t>
  </si>
  <si>
    <t>ICICI BANK LTD</t>
  </si>
  <si>
    <t>SOLAR INDUSTRIES INDIA LTD</t>
  </si>
  <si>
    <t>0.03 months</t>
  </si>
  <si>
    <t>AVERAGE MATURITY : 0.03 MONTHS</t>
  </si>
  <si>
    <t>** TREASURY BILL 364 DAYS (08/10/2026) $$</t>
  </si>
  <si>
    <t>** TREASURY BILL 91 DAYS (08/10/2026) $$</t>
  </si>
  <si>
    <t>1.12 years</t>
  </si>
  <si>
    <t>1.07 years</t>
  </si>
  <si>
    <t>AVERAGE MATURITY : 1.12 YEARS</t>
  </si>
  <si>
    <t>** 07.20 % POWER GRID CORPORATION OF INDIA LTD - 09/08/2027</t>
  </si>
  <si>
    <t>** 07.30 % POWER GRID CORPORATION OF INDIA LTD - 19/06/2027</t>
  </si>
  <si>
    <t>** 07.70 % REC LTD - 10/12/2027</t>
  </si>
  <si>
    <t>2.86 years</t>
  </si>
  <si>
    <t>2.58 years</t>
  </si>
  <si>
    <t>AVERAGE MATURITY : 2.86 YEARS</t>
  </si>
  <si>
    <t>0.14 years</t>
  </si>
  <si>
    <t>^Note: Includes amount of ~Rs. 2,216.49 Lakhs (at cost) for 22,164.89 units allotted towards Initial Contribution by the scheme (i.e. 25 bps of the schemes AUM as on December 31, 2022), as per SEBI Circular No. SEBI/HO/IMD/PoD2/P/CIR/2023/129 dated July 27, 2023. Also includes additional incremental contribution value and units to CDMDF.</t>
  </si>
  <si>
    <t>Tata Dividend Yield Fund</t>
  </si>
  <si>
    <t>4.96 months</t>
  </si>
  <si>
    <t>AVERAGE MATURITY : 4.96 MONTHS</t>
  </si>
  <si>
    <t>** - NUVAMA WEALTH MANAGEMENT LTD   ( EARLIER EDELWEISS SECURITIES LTD) - CP - 26/02/2027</t>
  </si>
  <si>
    <t>** - HDFC BANK LTD - CD - 09/03/2027</t>
  </si>
  <si>
    <t>** - NUVAMA WEALTH FINANCE LTD - CP - 27/01/2027</t>
  </si>
  <si>
    <t>** - ASEEM INFRASTRUCTURE FINANCE LTD - CP - 04/12/2026</t>
  </si>
  <si>
    <t>** - NUVAMA WEALTH AND INVESTMENT LTD - CP - 27/01/2027</t>
  </si>
  <si>
    <t>** - HSBC INVESTDIRECT FINANCIAL SERVICES (I) LTD - CP - 15/01/2027</t>
  </si>
  <si>
    <t>** - BIRLA GROUP HOLDINGS PRIVATE LTD - CP - 08/01/2027</t>
  </si>
  <si>
    <t>** - 360 ONE WAM LTD(ERSTWHILE IIFL WEALTH MANAGEMENT LTD) - CP - 25/01/2027</t>
  </si>
  <si>
    <t>** - HSBC INVESTDIRECT FINANCIAL SERVICES (I) LTD - CP - 29/01/2027</t>
  </si>
  <si>
    <t>** - NUVAMA WEALTH AND INVESTMENT LTD - CP - 26/02/2027</t>
  </si>
  <si>
    <t>** - MIRAE ASSET CAPITAL MARKETS (INDIA) PRIVATE LTD - CP - 26/02/2027</t>
  </si>
  <si>
    <t>** - LIC HOUSING FINANCE LTD - CP - 11/02/2027</t>
  </si>
  <si>
    <t>** - JULIUS BAER CAPITAL IND PVT LTD - CP - 27/01/2027</t>
  </si>
  <si>
    <t>** - MAHINDRA RURAL HOUSING FINANCE LTD - CP - 27/01/2027</t>
  </si>
  <si>
    <t>** - CTBC BANK CO. LTD - CD - 12/03/2027</t>
  </si>
  <si>
    <t>** - MAHINDRA &amp; MAHINDRA FINANCIAL SERVICES LTD - CP - 05/03/2027</t>
  </si>
  <si>
    <t>** - HDFC BANK LTD - CD - 12/03/2027</t>
  </si>
  <si>
    <t>** - MAHINDRA &amp; MAHINDRA FINANCIAL SERVICES LTD - CP - 25/02/2027</t>
  </si>
  <si>
    <t>** - MOTILAL OSWAL FINANCIAL SERV. LTD - CP - 28/01/2027</t>
  </si>
  <si>
    <t>** - 360 ONE PRIME LTD - CP - 25/01/2027</t>
  </si>
  <si>
    <t>** - DEUTSCHE INVESTMENT INDIA PVT LTD - CP - 11/01/2027</t>
  </si>
  <si>
    <t>** - KISETSU SAISON FINANCE (INDIA) PRIVATE LTD - CP - 11/03/2027</t>
  </si>
  <si>
    <t>** - ANGEL ONE LTD - CP - 28/01/2027</t>
  </si>
  <si>
    <t>** - MOTILAL OSWAL FINANCIAL SERV. LTD - CP - 27/01/2027</t>
  </si>
  <si>
    <t>** - INFINA FINANCE PVT LTD - CP - 18/01/2027</t>
  </si>
  <si>
    <t>** - PILANI INVESTMENT &amp; INDUSTRIES CORPORATION LTD - CP - 11/03/2027</t>
  </si>
  <si>
    <t>** - SHAREKHAN LTD - CP - 26/02/2027</t>
  </si>
  <si>
    <t>** - MOTILAL OSWAL FINVEST LTD - CP - 28/01/2027</t>
  </si>
  <si>
    <t>** - HDFC BANK LTD - CD - 05/02/2027</t>
  </si>
  <si>
    <t>** - JAMMU AND KASHMIR BANK LTD - CD - 08/03/2027</t>
  </si>
  <si>
    <t>** - ICICI SECURITIES LTD - CP - 26/02/2027</t>
  </si>
  <si>
    <t>** - BAJAJ HOUSING FINANCE LTD - CP - 27/01/2027</t>
  </si>
  <si>
    <t>** - INDUSIND BANK LTD - CD - 22/01/2027</t>
  </si>
  <si>
    <t>** - AXIS BANK LTD - CD - 26/02/2027</t>
  </si>
  <si>
    <t>** - REC LTD - CP - 19/03/2027</t>
  </si>
  <si>
    <t>** - JAMMU AND KASHMIR BANK LTD - CD - 24/02/2027</t>
  </si>
  <si>
    <t>** - IDFC FIRST BANK LTD - CD - 15/01/2027</t>
  </si>
  <si>
    <t>** TREASURY BILL 182 DAYS (28/01/2027) $$</t>
  </si>
  <si>
    <t>** - LIC HOUSING FINANCE LTD - CP - 05/03/2027</t>
  </si>
  <si>
    <t>24.95 years</t>
  </si>
  <si>
    <t>10.37 years</t>
  </si>
  <si>
    <t>AVERAGE MATURITY : 24.95 YEARS</t>
  </si>
  <si>
    <t>(An open-ended debt scheme investing in government securities across maturity. A Relatively High Interest Rate Risk and Relatively Low Credit Risk.)</t>
  </si>
  <si>
    <t>CUBE HIGHWAYS TRUST NCD 7.2503 % SERIES VA TRANCHE 1 - 25/04/2028</t>
  </si>
  <si>
    <t>CAN FIN HOMES LTD 8.20% NCD 3SR 2025 2027 (18/05/2027)</t>
  </si>
  <si>
    <t>NATIONAL HOUSING BANK 7.59% NCD (08/09/2027)</t>
  </si>
  <si>
    <t>INDIAN RAILWAY FINANCE CORPORATION LTD (SR-191 A) 6.47% NCD (30/05/2028)</t>
  </si>
  <si>
    <t>EXPORT IMPORT BANK OF INDIA 7.35% NCD (SR AA02-2028) (27/07/2028)</t>
  </si>
  <si>
    <t>NATIONAL BANK FOR AGRICULTURE AND RURAL DEVELOPMENT  7.62% NCD (SR-23I) (31/01/2028)</t>
  </si>
  <si>
    <t>LIC HOUSING FINANCE LTD 7.95% NCD (TR-359) (29/01/2028)</t>
  </si>
  <si>
    <t>JOHN DEERE FINANCIAL INDIA PVT LTD 8.23% NCD (05/05/2028)</t>
  </si>
  <si>
    <t>^Note: Includes amount of ~Rs. 69.61 lakhs (at cost) for 696.07 units allotted towards Initial Contribution by the scheme (i.e. 25 bps of the schemes AUM as on December 31, 2022), as per SEBI Circular No. SEBI/HO/IMD/PoD2/P/CIR/2023/129 dated July 27, 2023. Also includes additional incremental contribution value and units to CDMDF.</t>
  </si>
  <si>
    <t>1.67 years</t>
  </si>
  <si>
    <t>1.29 years</t>
  </si>
  <si>
    <t>AVERAGE MATURITY : 1.67 YEARS</t>
  </si>
  <si>
    <t>CASH / NET CURRENT ASSETS</t>
  </si>
  <si>
    <t>** 08.60 % SANSAR JAN 2025 TRUST - 25/08/2028 ^^</t>
  </si>
  <si>
    <t>** 07.62 % NABARD - 31/01/2028 #</t>
  </si>
  <si>
    <t>** MUTHOOT FINANCE LTD - 04/09/2029 - FRB</t>
  </si>
  <si>
    <t>** 07.95 % LIC HOUSING FINANCE LTD - 29/01/2028 #</t>
  </si>
  <si>
    <t>** 07.25 % CUBE HIGHWAYS TRUST - 25/04/2028 # $$</t>
  </si>
  <si>
    <t>** 08.30 % TATA PROJECTS LTD - 07/01/2028</t>
  </si>
  <si>
    <t>** 08.23 % JOHN DEERE FINANCIAL INDIA PVT LTD - 05/05/2028 #</t>
  </si>
  <si>
    <t>** 08.20 % CAN FIN HOMES LTD - 18/05/2027 #</t>
  </si>
  <si>
    <t>** 06.47 % INDIAN RAILWAYS FINANCE CORPORATION LTD - 30/05/2028 #</t>
  </si>
  <si>
    <t>** 07.53 % POONAWALLA FINCORP LTD - 24/09/2027</t>
  </si>
  <si>
    <t>** 07.35 % EXIM - 27/07/2028 #</t>
  </si>
  <si>
    <t>** 07.59 % NATIONAL HOUSING BANK - 08/09/2027 #</t>
  </si>
  <si>
    <t>SDL MAHARASHTRA 6.81% (07/10/2028) #</t>
  </si>
  <si>
    <t>SDL GUJARAT 8.35% (06/03/2029) #</t>
  </si>
  <si>
    <t>SGS ANDHRA PRADESH 7.70% (06/12/2029) #</t>
  </si>
  <si>
    <t>TATA MEDIUM TERM FUND SEGREGATED PORTFOLIO 1</t>
  </si>
  <si>
    <t>^Note: Includes amount of ~Rs. 105.25 Lakhs (at cost) for 1052.55 units allotted towards Initial Contribution by the scheme (i.e. 25 bps of the schemes AUM as on December 31, 2022), as per SEBI Circular No. SEBI/HO/IMD/PoD2/P/CIR/2023/129 dated July 27, 2023. Also includes additional incremental contribution value and units to CDMDF.</t>
  </si>
  <si>
    <t>4.15 years</t>
  </si>
  <si>
    <t>2.69 years</t>
  </si>
  <si>
    <t>AVERAGE MATURITY : 4.15 YEARS</t>
  </si>
  <si>
    <t>** 08.17 % INDIA UNIVERSAL TRUST AL2 - 21/11/2030 ^^</t>
  </si>
  <si>
    <t>** 08.20 % INDIA UNIVERSAL TRUST AL1 - 20/09/2030 ^^</t>
  </si>
  <si>
    <t>** 07.58 % SIDDHIVINAYAK SECURITISATION TRUST - 27/09/2030 ^^</t>
  </si>
  <si>
    <t>** 07.97 % LIC HOUSING FINANCE LTD - 28/01/2030</t>
  </si>
  <si>
    <t>** 07.72 % BHARAT SANCHAR NIGAM LTD - 22/12/2032 ^^</t>
  </si>
  <si>
    <t>** 07.68 % LIC HOUSING FINANCE LTD - 29/05/2034</t>
  </si>
  <si>
    <t>** 07.69 % LIC HOUSING FINANCE LTD - 06/02/2034</t>
  </si>
  <si>
    <t>** 09.00 % CHOLAMANDALAM INVT &amp; FIN  CO LTD - 23/01/2035</t>
  </si>
  <si>
    <t>** 07.25 % BAJAJ HOUSING FINANCE LTD - 22/01/2029</t>
  </si>
  <si>
    <t>** 08.40 % POWER GRID CORPORATION OF INDIA LTD - 27/05/2028</t>
  </si>
  <si>
    <t>** 08.24 % POWER GRID CORPORATION OF INDIA LTD - 14/02/2029</t>
  </si>
  <si>
    <t>** 09.10 % CHOLAMANDALAM INVT &amp; FIN  CO LTD - 27/06/2031</t>
  </si>
  <si>
    <t>** 08.10 % GODREJ INDUSTRIES LTD - 22/05/2028</t>
  </si>
  <si>
    <t>** 07.38 % BAJAJ FINANCE LTD - 26/06/2028</t>
  </si>
  <si>
    <t>** 06.47 % INDIAN RAILWAYS FINANCE CORPORATION LTD - 30/05/2028</t>
  </si>
  <si>
    <t>GOI - 6.94% (11/05/2036) $$</t>
  </si>
  <si>
    <t>(An open-ended debt scheme predominantly investing in AA+ &amp; above rated corporate bonds &amp; relatively high interest rate risk &amp; moderate credit risk.  Pursuant to SEBI approval dated April 26, 2024 Tata Banking PSU Debt Fund is merged with Tata Corporate Bond Fund w.e.f. June 15, 2024)</t>
  </si>
  <si>
    <t>4.75 months</t>
  </si>
  <si>
    <t>** - AXIS BANK LTD - CD - 05/03/2027</t>
  </si>
  <si>
    <t>** - MAHINDRA &amp; MAHINDRA FINANCIAL SERVICES LTD - CP - 18/02/2027</t>
  </si>
  <si>
    <t>** - ADITYA BIRLA CAPITAL LTD - CP - 04/02/2027</t>
  </si>
  <si>
    <t>** 07.14 % BAJAJ HOUSING FINANCE LTD - 26/02/2027</t>
  </si>
  <si>
    <t>Debt Index Replication Factor as on 30th September 2026</t>
  </si>
  <si>
    <t>Scheme Name</t>
  </si>
  <si>
    <t>Index Name</t>
  </si>
  <si>
    <t>Replication Factor</t>
  </si>
  <si>
    <t>Nifty G-Sec Dec 2026 Index</t>
  </si>
  <si>
    <t>Nifty G-Sec Dec 2029 Index</t>
  </si>
  <si>
    <t>Nifty SDL Plus AAA PSU Bond Dec 2027 60:40 Index</t>
  </si>
  <si>
    <t>CRISIL-IBX FINANCIAL SERVICES 3-6 MONTHS DEBT INDEX</t>
  </si>
  <si>
    <t>Tata Aggressive Hybrid Fund Regular Plan - IDCW Monthly</t>
  </si>
  <si>
    <t>RECORD_DATE</t>
  </si>
  <si>
    <t>NAV As on Record Date</t>
  </si>
  <si>
    <t>DIVIDEND PER UNIT(HUF &amp; INDIVIDUALS)</t>
  </si>
  <si>
    <t>DIVIDEND PER UNIT(OTHERS)</t>
  </si>
  <si>
    <t>Tata Aggressive Hybrid Fund Direct Plan - IDCW Monthly</t>
  </si>
  <si>
    <t>Tata Ultra Short to Short Term Fund  Regular Plan - Daily IDCW</t>
  </si>
  <si>
    <t>APR'26</t>
  </si>
  <si>
    <t>MAY'26</t>
  </si>
  <si>
    <t>JUN'26</t>
  </si>
  <si>
    <t>JUL'26</t>
  </si>
  <si>
    <t>AUG'26</t>
  </si>
  <si>
    <t>SEP'26</t>
  </si>
  <si>
    <t>Tata Ultra Short to Short Term Fund Direct Plan - Daily IDCW</t>
  </si>
  <si>
    <t>Tata Ultra Short to Short Term Fund Regular Plan - IDCW Weekly</t>
  </si>
  <si>
    <t>Tata Ultra Short to Short Term Fund Direct Plan - IDCW Weekly</t>
  </si>
  <si>
    <t>Tata Money Market Fund  Regular Plan - Daily IDCW</t>
  </si>
  <si>
    <t>Tata Money Market Fund Direct Plan - Daily IDCW</t>
  </si>
  <si>
    <t>Tata Liquid Fund Regular Plan - Daily IDCW</t>
  </si>
  <si>
    <t>JUL'26(02-31)</t>
  </si>
  <si>
    <t>Tata Liquid Fund Direct Plan - Daily IDCW</t>
  </si>
  <si>
    <t>JUN'26(01-29)</t>
  </si>
  <si>
    <t>Tata Overnight Fund - Regular Plan - IDCW</t>
  </si>
  <si>
    <t>Tata Overnight Fund - Direct Plan- IDCW</t>
  </si>
  <si>
    <t>Tata Ultra Short Term Fund - Regular Plan - IDCW Weekly</t>
  </si>
  <si>
    <t>Tata Ultra Short Term Fund - Direct Plan - IDCW Weekly</t>
  </si>
  <si>
    <t>IDCW</t>
  </si>
  <si>
    <t>Income Distribution cum Capital Withdrawal</t>
  </si>
  <si>
    <t xml:space="preserve">^Hedging positions through Commodity futures (ETCD) as on </t>
  </si>
  <si>
    <t>Long/Short (Lots)</t>
  </si>
  <si>
    <t>Current Price of the contract  </t>
  </si>
  <si>
    <t>SILVERFUTMCXDEC2026CFUT</t>
  </si>
  <si>
    <t>SILVER</t>
  </si>
  <si>
    <t xml:space="preserve">Total exposure due to Commodity futures as a %age of net assets </t>
  </si>
  <si>
    <t>Total Number of Contracts where Commodities futures (ETCDs) were Bought:</t>
  </si>
  <si>
    <t>No.</t>
  </si>
  <si>
    <t>SILVER (30 KG) COMMODITYSEP2026CFUT</t>
  </si>
  <si>
    <t>COPPER (2500 KGS) COMMODITYDEC2026CFUT</t>
  </si>
  <si>
    <t>Total Number of Contracts where Commodities futures (ETCDs) were Sold:</t>
  </si>
  <si>
    <t>Gross Notional Value of Contracts where Commodities futures (ETCDs) were Bought:</t>
  </si>
  <si>
    <t>Gross Notional Value of Contracts where Commodities futures (ETCDs) were Sold:</t>
  </si>
  <si>
    <t>GOLDFUTMCXDEC2026CFUT</t>
  </si>
  <si>
    <t>@ Included in Total Margins provided in Table 'Disclosure of Funds parked in short term deposits as Margin Deposit as of 30th September 2026</t>
  </si>
  <si>
    <t>GOLDFUTMCXFEB2027CFUT</t>
  </si>
  <si>
    <t>SILVERFUTMCXMAR2027CFUT</t>
  </si>
  <si>
    <t>COPPERMCXJUN2027CFUT</t>
  </si>
  <si>
    <t>COPPERMCXMAR2027CFUT</t>
  </si>
  <si>
    <t>LEADFUTMCXNOV2026CFUT</t>
  </si>
  <si>
    <t>SILVER (30 KG) COMMODITYDEC2026CFUT</t>
  </si>
  <si>
    <t>GOLD (1 KG-1000 GMS) COMMODITYOCT2026CFUT</t>
  </si>
  <si>
    <t>COPPER (2500 KGS) COMMODITYMAR2027CFUT</t>
  </si>
  <si>
    <t>LEAD (5 MT 5000 GMS) COMMODITYOCT2026CFUT</t>
  </si>
  <si>
    <t>GOLD (1 KG-1000 GMS) COMMODITYFEB2027CFUT</t>
  </si>
  <si>
    <t>PORTFOLIO TURNOVER RATIO: 7.67 TIMES</t>
  </si>
  <si>
    <t>PORTFOLIO TURNOVER RATIO: 0.7 TIMES</t>
  </si>
  <si>
    <t>PORTFOLIO TURNOVER RATIO: 0.49 TIMES</t>
  </si>
  <si>
    <t>PORTFOLIO TURNOVER RATIO: 0.03 TIMES</t>
  </si>
  <si>
    <t>PORTFOLIO TURNOVER RATIO: 0.01 TIMES</t>
  </si>
  <si>
    <t>PORTFOLIO TURNOVER RATIO: 0.36 TIMES</t>
  </si>
  <si>
    <t>PORTFOLIO TURNOVER RATIO: 0.02 TIMES</t>
  </si>
  <si>
    <t>PORTFOLIO TURNOVER RATIO: 0.15 TIMES</t>
  </si>
  <si>
    <t>PORTFOLIO TURNOVER RATIO: 0.31 TIMES</t>
  </si>
  <si>
    <t>PORTFOLIO TURNOVER RATIO: 0.21 TIMES</t>
  </si>
  <si>
    <t>PORTFOLIO TURNOVER RATIO: 1.53 TIMES</t>
  </si>
  <si>
    <t>PORTFOLIO TURNOVER RATIO: 0.39 TIMES</t>
  </si>
  <si>
    <t>PORTFOLIO TURNOVER RATIO: 0.41 TIMES</t>
  </si>
  <si>
    <t>PORTFOLIO TURNOVER RATIO: 0.07 TIMES</t>
  </si>
  <si>
    <t>PORTFOLIO TURNOVER RATIO: 0.26 TIMES</t>
  </si>
  <si>
    <t>PORTFOLIO TURNOVER RATIO: 0.19 TIMES</t>
  </si>
  <si>
    <t>PORTFOLIO TURNOVER RATIO: 0.09 TIMES</t>
  </si>
  <si>
    <t>PORTFOLIO TURNOVER RATIO: 0.28 TIMES</t>
  </si>
  <si>
    <t>PORTFOLIO TURNOVER RATIO: 0.34 TIMES</t>
  </si>
  <si>
    <t>PORTFOLIO TURNOVER RATIO: 0.35 TIMES</t>
  </si>
  <si>
    <t>PORTFOLIO TURNOVER RATIO: 0.06 TIMES</t>
  </si>
  <si>
    <t>PORTFOLIO TURNOVER RATIO: 0.4 TIMES</t>
  </si>
  <si>
    <t>PORTFOLIO TURNOVER RATIO: 0.17 TIMES</t>
  </si>
  <si>
    <t>PORTFOLIO TURNOVER RATIO: 0.3 TIMES</t>
  </si>
  <si>
    <t>PORTFOLIO TURNOVER RATIO: 1 TIME</t>
  </si>
  <si>
    <t>SMARTWORKS COWORKING SPACES LTD</t>
  </si>
  <si>
    <t>TRANSINDIA REAL ESTATE LTD</t>
  </si>
  <si>
    <t>SIEMENS ENERGY INDIA LTD</t>
  </si>
  <si>
    <t>PHYSICSWALLAH LTD</t>
  </si>
  <si>
    <t>MANIPAL HEALTH ENTERPRISES LTD</t>
  </si>
  <si>
    <t>LAXMI DENTAL LTD</t>
  </si>
  <si>
    <t>** 08.15 % HDFC ERGO GENERAL INSURANCE COMPANY LTD - 26/09/2033</t>
  </si>
  <si>
    <t>MOTILAL OSWAL FINANCIAL SERVICE LTD</t>
  </si>
  <si>
    <t>INDUS TOWERS LTD</t>
  </si>
  <si>
    <t>HINDUSTAN ZINC LTD</t>
  </si>
  <si>
    <t>BHARAT PETROLEUM CORPORATION LTD</t>
  </si>
  <si>
    <t>HERO MOTOCORP LTD</t>
  </si>
  <si>
    <t>NTPC LTD</t>
  </si>
  <si>
    <t>ITC LTD</t>
  </si>
  <si>
    <t>HDFC BANK LTD</t>
  </si>
  <si>
    <t>POWER GRID CORPORATION OF INDIA LTD</t>
  </si>
  <si>
    <t>FEDERAL BANK LTD</t>
  </si>
  <si>
    <t>HINDUSTAN AERONAUTICS LTD</t>
  </si>
  <si>
    <t>CEAT LTD</t>
  </si>
  <si>
    <t>CARTRADE TECH LTD</t>
  </si>
  <si>
    <t>ENGINEERS INDIA LTD</t>
  </si>
  <si>
    <t>PETRONET LNG LTD</t>
  </si>
  <si>
    <t>SUN TV NETWORK LTD</t>
  </si>
  <si>
    <t>INFOSYS LTD</t>
  </si>
  <si>
    <t>VEDANTA LTD</t>
  </si>
  <si>
    <t>JK TYRE &amp; INDUSTRIES LTD</t>
  </si>
  <si>
    <t>NATCO PHARMA LTD</t>
  </si>
  <si>
    <t>TIME TECHNOPLAST LTD</t>
  </si>
  <si>
    <t>PNGS REVA DIAMOND JEWELLERY LTD</t>
  </si>
  <si>
    <t>SUDARSHAN CHEMICAL INDUSTRIES LTD</t>
  </si>
  <si>
    <t>USHA MARTIN LTD</t>
  </si>
  <si>
    <t>IDFC FIRST BANK LTD</t>
  </si>
  <si>
    <t>WOCKHARDT LTD</t>
  </si>
  <si>
    <t>QUESS CORP LTD</t>
  </si>
  <si>
    <t>CARBORUNDUM UNIVERSAL LTD</t>
  </si>
  <si>
    <t>ELANTAS BECK INDIA LTD</t>
  </si>
  <si>
    <t>BALRAMPUR CHINI MILLS LTD</t>
  </si>
  <si>
    <t>NETWORK PEOPLE SERVICES TECHNOLOGIES LTD</t>
  </si>
  <si>
    <t>REDINGTON (INDIA) LTD</t>
  </si>
  <si>
    <t>BASF INDIA LTD</t>
  </si>
  <si>
    <t>ANANT RAJ LTD</t>
  </si>
  <si>
    <t>C.E. INFO SYSTEMS LTD</t>
  </si>
  <si>
    <t>DCB BANK LTD</t>
  </si>
  <si>
    <t>GRAPHITE INDIA LTD</t>
  </si>
  <si>
    <t>SHOPPERS STOP LTD</t>
  </si>
  <si>
    <t>WONDERLA HOLIDAYS LTD</t>
  </si>
  <si>
    <t>GREENPLY INDUSTRIES LTD</t>
  </si>
  <si>
    <t>ASK AUTOMOTIVE LTD</t>
  </si>
  <si>
    <t>KSB  LTD</t>
  </si>
  <si>
    <t>KIRLOSKAR FERROUS INDUSTRIES LTD</t>
  </si>
  <si>
    <t>SUNDARAM CLAYTON LTD</t>
  </si>
  <si>
    <t>GUJARAT PIPAVAV PORT LTD</t>
  </si>
  <si>
    <t>KRSNAA DIAGNOSTICS LTD</t>
  </si>
  <si>
    <t>PCBL CHEMICAL LTD</t>
  </si>
  <si>
    <t>VIP INDUSTRIES LTD</t>
  </si>
  <si>
    <t>SUNDROP BRANDS LTD</t>
  </si>
  <si>
    <t>FINOLEX CABLES LTD</t>
  </si>
  <si>
    <t>ACME SOLAR HOLDINGS LTD</t>
  </si>
  <si>
    <t>CIE AUTOMOTIVE INDIA LTD</t>
  </si>
  <si>
    <t>BLUSPRING ENTERPRISES LTD</t>
  </si>
  <si>
    <t>AUGMONT ENTERPRISES LTD</t>
  </si>
  <si>
    <t>GOKALDAS EXPORTS  LTD</t>
  </si>
  <si>
    <t>KEYSTONE REALTORS LTD</t>
  </si>
  <si>
    <t>HONDA INDIA POWER PRODUCTS LTD</t>
  </si>
  <si>
    <t>MM FORGINGS LTD</t>
  </si>
  <si>
    <t>JSW DULUX LTD</t>
  </si>
  <si>
    <t>HIKAL LTD</t>
  </si>
  <si>
    <t>RAMCO INDUSTRIES LTD</t>
  </si>
  <si>
    <t>TRANSPORT CORPORATION OF INDIA LTD</t>
  </si>
  <si>
    <t>GANESHA ECOSPHERE LTD</t>
  </si>
  <si>
    <t>EVEREADY INDUSTRIES INDIA LTD</t>
  </si>
  <si>
    <t>DIGITIDE SOLUTIONS LTD</t>
  </si>
  <si>
    <t>AUTOMOTIVE AXLES LTD</t>
  </si>
  <si>
    <t>ALLCARGO GLOBAL LTD</t>
  </si>
  <si>
    <t>ALLCARGO LOGISTICS LTD</t>
  </si>
  <si>
    <t>SAREGAMA INDIA LTD</t>
  </si>
  <si>
    <t>RALLIS INDIA LTD</t>
  </si>
  <si>
    <t>GRASIM INDUSTRIES LTD</t>
  </si>
  <si>
    <t>ABBOTT INDIA LTD</t>
  </si>
  <si>
    <t>CREDITACCESS GRAMEEN LTD</t>
  </si>
  <si>
    <t>PRICOL LTD</t>
  </si>
  <si>
    <t>** 07.80 % HDFC BANK LTD - 03/05/2033</t>
  </si>
  <si>
    <t>** 07.13 % NHPC LTD - 09/02/2029</t>
  </si>
  <si>
    <t>ULTRATECH CEMENT LTD</t>
  </si>
  <si>
    <t>TATA STEEL LTD</t>
  </si>
  <si>
    <t>AMBUJA CEMENTS LTD</t>
  </si>
  <si>
    <t>JINDAL STEEL LTD</t>
  </si>
  <si>
    <t>JSW STEEL LTD</t>
  </si>
  <si>
    <t>WEST COAST PAPER MILLS LTD</t>
  </si>
  <si>
    <t>DEE DEVELOPMENT ENGINEERS LTD</t>
  </si>
  <si>
    <t>NAVIN FLUORINE INTERNATIONAL LTD</t>
  </si>
  <si>
    <t>INOX INDIA LTD</t>
  </si>
  <si>
    <t>INDO-MIM LTD</t>
  </si>
  <si>
    <t>NHPC LTD</t>
  </si>
  <si>
    <t>MAHANAGAR GAS LTD</t>
  </si>
  <si>
    <t>HINDUSTAN PETROLEUM CORPORATION LTD</t>
  </si>
  <si>
    <t>SUMITOMO CHEMICAL INDIA LTD</t>
  </si>
  <si>
    <t>BAYER CROPSCIENCE LTD</t>
  </si>
  <si>
    <t>MOIL LTD</t>
  </si>
  <si>
    <t>CASTROL INDIA LTD</t>
  </si>
  <si>
    <t>NMDC LTD</t>
  </si>
  <si>
    <t>NUVOCO VISTAS CORPORATION LTD</t>
  </si>
  <si>
    <t>HINDALCO INDUSTRIES LTD</t>
  </si>
  <si>
    <t>AARTI INDUSTRIES LTD</t>
  </si>
  <si>
    <t>APL APOLLO TUBES LTD</t>
  </si>
  <si>
    <t>CESC LTD</t>
  </si>
  <si>
    <t>INDIAN OIL CORPORATION LTD</t>
  </si>
  <si>
    <t>JINDAL STAINLESS LTD</t>
  </si>
  <si>
    <t>RATNAMANI METALS &amp; TUBES LTD</t>
  </si>
  <si>
    <t>SHREE CEMENT LTD</t>
  </si>
  <si>
    <t>SRF LTD</t>
  </si>
  <si>
    <t>GUJARAT FLUOROCHEMICALS LTD</t>
  </si>
  <si>
    <t>BHARTI AIRTEL LTD</t>
  </si>
  <si>
    <t>LARSEN &amp; TOUBRO LTD</t>
  </si>
  <si>
    <t>INDIAN HOTELS CO. LTD</t>
  </si>
  <si>
    <t>BHARAT HEAVY ELECTRICALS LTD</t>
  </si>
  <si>
    <t>INTERGLOBE AVIATION LTD</t>
  </si>
  <si>
    <t>BHARAT FORGE LTD</t>
  </si>
  <si>
    <t>GE VERNOVA T&amp;D INDIA LTD</t>
  </si>
  <si>
    <t>SUZLON ENERGY LTD</t>
  </si>
  <si>
    <t>SONA BLW PRECISION FORGINGS LTD</t>
  </si>
  <si>
    <t>ASHOK LEYLAND LTD</t>
  </si>
  <si>
    <t>FORTIS HEALTHCARE LTD</t>
  </si>
  <si>
    <t>THE PHOENIX MILLS LTD</t>
  </si>
  <si>
    <t>MAX HEALTHCARE INSTITUTE LTD</t>
  </si>
  <si>
    <t>LODHA DEVELOPERS LTD</t>
  </si>
  <si>
    <t>DELHIVERY LTD</t>
  </si>
  <si>
    <t>TATA POWER COMPANY LTD</t>
  </si>
  <si>
    <t>JSW ENERGY LTD</t>
  </si>
  <si>
    <t>HFCL LTD</t>
  </si>
  <si>
    <t>TUBE INVESTMENTS OF INDIA LTD</t>
  </si>
  <si>
    <t>SANSERA ENGINEERING LTD</t>
  </si>
  <si>
    <t>KRISHNA INSTITUTE OF MEDICAL SCIENCES LTD</t>
  </si>
  <si>
    <t>PRESTIGE ESTATES PROJECTS LTD</t>
  </si>
  <si>
    <t>KIRLOSKAR OIL ENGINES LTD</t>
  </si>
  <si>
    <t>TD POWER SYSTEMS LTD</t>
  </si>
  <si>
    <t>GODREJ PROPERTIES LTD</t>
  </si>
  <si>
    <t>AEGIS LOGISTICS LTD</t>
  </si>
  <si>
    <t>UNO MINDA LTD</t>
  </si>
  <si>
    <t>OBEROI REALTY LTD</t>
  </si>
  <si>
    <t>CRAFTSMAN AUTOMATION LTD</t>
  </si>
  <si>
    <t>KALPATARU PROJECTS INTERNATIONAL LTD</t>
  </si>
  <si>
    <t>THE GREAT EASTERN SHIPPING CO.LTD</t>
  </si>
  <si>
    <t>ELGI EQUIPMENTS LTD</t>
  </si>
  <si>
    <t>APOLLO TYRES LTD</t>
  </si>
  <si>
    <t>CONTAINER CORPORATION OF INDIA LTD</t>
  </si>
  <si>
    <t>ASAHI INDIA GLASS LTD</t>
  </si>
  <si>
    <t>BRIGADE ENTERPRISES LTD</t>
  </si>
  <si>
    <t>ZF COMMERCIAL VEHICLE CONTROL SYSTEMS INDIA LTD</t>
  </si>
  <si>
    <t>INDRAPRASTHA GAS LTD</t>
  </si>
  <si>
    <t>COCHIN SHIPYARD LTD</t>
  </si>
  <si>
    <t>AMARA RAJA ENERGY &amp; MOBILITY LTD</t>
  </si>
  <si>
    <t>JYOTI CNC AUTOMATION LTD</t>
  </si>
  <si>
    <t>MOTHERSON SUMI WIRING INDIA LTD</t>
  </si>
  <si>
    <t>NBCC INDIA LTD</t>
  </si>
  <si>
    <t>BEML LTD</t>
  </si>
  <si>
    <t>JAIPRAKASH POWER VENTURES LTD</t>
  </si>
  <si>
    <t>EIH LTD</t>
  </si>
  <si>
    <t>ADITYA BIRLA REAL ESTATE LTD</t>
  </si>
  <si>
    <t>RELIANCE POWER LTD</t>
  </si>
  <si>
    <t>KEC INTERNATIONAL LTD</t>
  </si>
  <si>
    <t>MAHINDRA &amp; MAHINDRA LTD</t>
  </si>
  <si>
    <t>BHARAT ELECTRONICS LTD</t>
  </si>
  <si>
    <t>BAJAJ AUTO LTD</t>
  </si>
  <si>
    <t>DIVI LABORATORIES LTD</t>
  </si>
  <si>
    <t>LAURUS LABS LTD</t>
  </si>
  <si>
    <t>EICHER MOTORS LTD</t>
  </si>
  <si>
    <t>CIPLA LTD</t>
  </si>
  <si>
    <t>DR REDDYS LABORATORIES LTD</t>
  </si>
  <si>
    <t>LUPIN LTD</t>
  </si>
  <si>
    <t>AUROBINDO PHARMA LTD</t>
  </si>
  <si>
    <t>WELSPUN CORP LTD</t>
  </si>
  <si>
    <t>TATA MOTORS PASSENGER VEHICLES LTD</t>
  </si>
  <si>
    <t>GLENMARK PHARMACEUTICALS LTD</t>
  </si>
  <si>
    <t>ALKEM LABORATORIES LTD</t>
  </si>
  <si>
    <t>NATIONAL ALUMINIUM CO. LTD</t>
  </si>
  <si>
    <t>UPL LTD</t>
  </si>
  <si>
    <t>GLAND PHARMA LTD</t>
  </si>
  <si>
    <t>KEI INDUSTRIES  LTD</t>
  </si>
  <si>
    <t>HAVELLS INDIA LTD</t>
  </si>
  <si>
    <t>VOLTAS LTD</t>
  </si>
  <si>
    <t>NEULAND LABORATORIES LTD</t>
  </si>
  <si>
    <t>PAGE INDUSTRIES LTD</t>
  </si>
  <si>
    <t>SUPREME INDUSTRIES LTD</t>
  </si>
  <si>
    <t>ACUTAAS CHEMICALS LTD</t>
  </si>
  <si>
    <t>HIMADRI SPECIALITY CHEMICAL LTD</t>
  </si>
  <si>
    <t>PI INDUSTRIES LTD</t>
  </si>
  <si>
    <t>AMBER ENTERPRISES INDIA LTD</t>
  </si>
  <si>
    <t>CROMPTON GREAVES CONSUMER ELECTRICALS LTD</t>
  </si>
  <si>
    <t>GRANULES INDIA LTD</t>
  </si>
  <si>
    <t>TIMKEN INDIA LTD</t>
  </si>
  <si>
    <t>DEEPAK NITRITE LTD</t>
  </si>
  <si>
    <t>KAJARIA CERAMICS LTD</t>
  </si>
  <si>
    <t>TATA CHEMICALS LTD</t>
  </si>
  <si>
    <t>ATUL LTD</t>
  </si>
  <si>
    <t>FORCE MOTORS LTD</t>
  </si>
  <si>
    <t>PG ELECTROPLAST LTD</t>
  </si>
  <si>
    <t>VODAFONE IDEA LTD</t>
  </si>
  <si>
    <t>SAMVARDHANA MOTHERSON INTERNATIONAL LTD</t>
  </si>
  <si>
    <t>HITACHI ENERGY INDIA LTD</t>
  </si>
  <si>
    <t>STEEL AUTHORITY INDIA LTD</t>
  </si>
  <si>
    <t>AU SMALL FINANCE BANK LTD</t>
  </si>
  <si>
    <t>ADITYA BIRLA CAPITAL LTD</t>
  </si>
  <si>
    <t>L&amp;T FINANCE LTD</t>
  </si>
  <si>
    <t>ADANI GREEN ENERGY LTD</t>
  </si>
  <si>
    <t>CUMMINS INDIA LTD</t>
  </si>
  <si>
    <t>DLF LTD</t>
  </si>
  <si>
    <t>SOBHA LTD</t>
  </si>
  <si>
    <t>AXIS BANK LTD</t>
  </si>
  <si>
    <t>INDUSIND BANK LTD</t>
  </si>
  <si>
    <t>YES BANK LTD</t>
  </si>
  <si>
    <t>BANDHAN BANK LTD</t>
  </si>
  <si>
    <t>TVS MOTOR COMPANY LTD</t>
  </si>
  <si>
    <t>TATA MOTORS LTD</t>
  </si>
  <si>
    <t>TORRENT PHARMACEUTICALS LTD</t>
  </si>
  <si>
    <t>CHOLAMANDALAM INVESTMENT &amp; FINANCE CO LTD</t>
  </si>
  <si>
    <t>AVENUE SUPERMARTS LTD</t>
  </si>
  <si>
    <t>CG POWER AND INDUSTRIAL SOLUTIONS LTD</t>
  </si>
  <si>
    <t>BRITANNIA INDUSTRIES LTD</t>
  </si>
  <si>
    <t>POWER FINANCE CORPORATION  LTD</t>
  </si>
  <si>
    <t>BAJAJ HOLDINGS &amp; INVESTMENT LTD</t>
  </si>
  <si>
    <t>HDFC ASSET MANAGEMENT COMPANY LTD</t>
  </si>
  <si>
    <t>GAIL ( INDIA ) LTD</t>
  </si>
  <si>
    <t>PIDILITE INDUSTRIES  LTD</t>
  </si>
  <si>
    <t>WIPRO LTD</t>
  </si>
  <si>
    <t>BOSCH LTD</t>
  </si>
  <si>
    <t>LTM LTD</t>
  </si>
  <si>
    <t>ABB INDIA LTD</t>
  </si>
  <si>
    <t>GODREJ CONSUMER PRODUCTS LTD</t>
  </si>
  <si>
    <t>SIEMENS LTD</t>
  </si>
  <si>
    <t>HYUNDAI MOTOR INDIA LTD</t>
  </si>
  <si>
    <t>ZYDUS LIFESCIENCES LTD</t>
  </si>
  <si>
    <t>INDIAN RAILWAY FINANCE CORPORATION LTD</t>
  </si>
  <si>
    <t>IPCA LABORATORIES LTD</t>
  </si>
  <si>
    <t>BIOCON LTD</t>
  </si>
  <si>
    <t>ASTER DM QUALITY CARE LTD</t>
  </si>
  <si>
    <t>AJANTA PHARMA LTD</t>
  </si>
  <si>
    <t>DR. LAL PATH LABS LTD</t>
  </si>
  <si>
    <t>NARAYANA HRUDAYALAYA LTD</t>
  </si>
  <si>
    <t>GLOBAL HEALTH LTD</t>
  </si>
  <si>
    <t>ANTHEM BIOSCIENCES LTD</t>
  </si>
  <si>
    <t>COHANCE LIFESCIENCES LTD</t>
  </si>
  <si>
    <t>SYNGENE INTERNATIONAL LTD</t>
  </si>
  <si>
    <t>POLY MEDICURE LTD</t>
  </si>
  <si>
    <t>MARICO LTD</t>
  </si>
  <si>
    <t>APAR INDUSTRIES LTD</t>
  </si>
  <si>
    <t>LLOYDS METALS &amp; ENERGY LTD</t>
  </si>
  <si>
    <t>ORACLE FINANCIALS SERVICES SOFT LTD</t>
  </si>
  <si>
    <t>THERMAX LTD</t>
  </si>
  <si>
    <t>MAX FINANCIAL SERVICES LTD</t>
  </si>
  <si>
    <t>AIA ENGINEERING LTD</t>
  </si>
  <si>
    <t>TATA COMMUNICATIONS LTD</t>
  </si>
  <si>
    <t>ADANI TOTAL GAS LTD</t>
  </si>
  <si>
    <t>NLC INDIA LTD</t>
  </si>
  <si>
    <t>LINDE INDIA LTD</t>
  </si>
  <si>
    <t>3M INDIA LTD</t>
  </si>
  <si>
    <t>COFORGE LTD</t>
  </si>
  <si>
    <t>PERSISTENT SYSTEMS LTD</t>
  </si>
  <si>
    <t>LENSKART SOLUTIONS LTD</t>
  </si>
  <si>
    <t>INFO EDGE (INDIA) LTD</t>
  </si>
  <si>
    <t>UNITED SPIRITS LTD</t>
  </si>
  <si>
    <t>ICICI LOMBARD GENERAL INSURANCE CO. LTD</t>
  </si>
  <si>
    <t>SWIGGY LTD</t>
  </si>
  <si>
    <t>REC LTD</t>
  </si>
  <si>
    <t>SUNDARAM FINANCE LTD</t>
  </si>
  <si>
    <t>MPHASIS LTD</t>
  </si>
  <si>
    <t>MRF LTD</t>
  </si>
  <si>
    <t>TORRENT POWER LTD</t>
  </si>
  <si>
    <t>COLGATE-PALMOLIVE INDIA LTD</t>
  </si>
  <si>
    <t>DABUR INDIA LTD</t>
  </si>
  <si>
    <t>MAHINDRA AND MAHINDRA FINANCIAL SERVICES LTD</t>
  </si>
  <si>
    <t>J K CEMENT LTD</t>
  </si>
  <si>
    <t>COROMANDEL INTERNATIONAL LTD</t>
  </si>
  <si>
    <t>MEESHO LTD</t>
  </si>
  <si>
    <t>BLUE STAR LTD</t>
  </si>
  <si>
    <t>ITC HOTELS LTD</t>
  </si>
  <si>
    <t>ICICI PRUDENTIAL ASSET MANAGEMENT COMPANY LTD</t>
  </si>
  <si>
    <t>HINDUSTAN COPPER LTD</t>
  </si>
  <si>
    <t>JUBILANT FOODWORKS LTD</t>
  </si>
  <si>
    <t>ICICI PRUDENTIAL LIFE INSURANCE COMPANY LTD</t>
  </si>
  <si>
    <t>SBI CARDS AND PAYMENT SERVICES LTD</t>
  </si>
  <si>
    <t>BALKRISHNA INDUSTRIES LTD</t>
  </si>
  <si>
    <t>ASTRAL LTD (ERSTWHILE ASTRAL POLY TECHNIK LTD)</t>
  </si>
  <si>
    <t>LIC HOUSING FINANCE LTD</t>
  </si>
  <si>
    <t>SCHAEFFLER (I) LTD</t>
  </si>
  <si>
    <t>AUTHUM INVESTMENT &amp; INFRASTRUCTURE LTD</t>
  </si>
  <si>
    <t>INDIAN RAILWAY CATERING AND TOURISM CORPORATION LTD</t>
  </si>
  <si>
    <t>DALMIA BHARAT LTD</t>
  </si>
  <si>
    <t>BERGER PAINTS INDIA LTD</t>
  </si>
  <si>
    <t>PATANJALI FOODS LTD</t>
  </si>
  <si>
    <t>K.P.R. MILL LTD</t>
  </si>
  <si>
    <t>BHARAT DYNAMICS LTD</t>
  </si>
  <si>
    <t>ENDURANCE TECHNOLOGIES LTD</t>
  </si>
  <si>
    <t>ESCORTS KUBOTA LTD</t>
  </si>
  <si>
    <t>L&amp;T TECHNOLOGY SERVICES LTD</t>
  </si>
  <si>
    <t>INDIAN RENEWABLE ENERGY DEVELOPMENT AGENCY LTD</t>
  </si>
  <si>
    <t>NTPC GREEN ENERGY LTD</t>
  </si>
  <si>
    <t>UNITED BREWERIES LTD</t>
  </si>
  <si>
    <t>HOUSING &amp; URBAN DEVELOPMENT CORPORATION LTD</t>
  </si>
  <si>
    <t>TATA INVESTMENT CORPORATION LTD</t>
  </si>
  <si>
    <t>GODFREY PHILLIPS INDIA LTD</t>
  </si>
  <si>
    <t>HEXAWARE TECHNOLOGIES LTD</t>
  </si>
  <si>
    <t>TBO TEK LTD</t>
  </si>
  <si>
    <t>DEVYANI INTERNATIONAL LTD</t>
  </si>
  <si>
    <t>LEMON TREE HOTELS LTD</t>
  </si>
  <si>
    <t>TECH MAHINDRA LTD</t>
  </si>
  <si>
    <t>TATA ELXSI LTD</t>
  </si>
  <si>
    <t>SAGILITY LTD</t>
  </si>
  <si>
    <t>AFFLE 3I LTD</t>
  </si>
  <si>
    <t>CYIENT LTD</t>
  </si>
  <si>
    <t>INVENTURUS KNOWLEDGE SOLUTIONS LTD</t>
  </si>
  <si>
    <t>URBAN COMPANY LTD</t>
  </si>
  <si>
    <t>KPIT TECHNOLOGIES LTD</t>
  </si>
  <si>
    <t>INDIAMART INTERMESH LTD</t>
  </si>
  <si>
    <t>BRAINBEES SOLUTIONS LTD</t>
  </si>
  <si>
    <t>TEJAS NETWORKS LTD</t>
  </si>
  <si>
    <t>PINE LABS LTD</t>
  </si>
  <si>
    <t>INTELLECT DESIGN ARENA LTD</t>
  </si>
  <si>
    <t>SONATA SOFTWARE LTD</t>
  </si>
  <si>
    <t>BIRLASOFT LTD</t>
  </si>
  <si>
    <t>ITI LTD</t>
  </si>
  <si>
    <t>RAILTEL CORPORATION OF INDIA LTD</t>
  </si>
  <si>
    <t>NEWGEN SOFTWARE TECHNOLOGIES LTD</t>
  </si>
  <si>
    <t>TATA TELE SERVICES(MAHARASHTRA)LTD</t>
  </si>
  <si>
    <t>LATENT VIEW ANALYTICS LTD</t>
  </si>
  <si>
    <t>BAJAJ FINANCE LTD</t>
  </si>
  <si>
    <t>BAJAJ FINSERV LTD</t>
  </si>
  <si>
    <t>SBI LIFE INSURANCE COMPANY LTD</t>
  </si>
  <si>
    <t>HDFC LIFE INSURANCE CO. LTD</t>
  </si>
  <si>
    <t>CENTRAL DEPOSITORY SERVICES (INDIA) LTD</t>
  </si>
  <si>
    <t>ANGEL ONE LTD</t>
  </si>
  <si>
    <t>KFIN TECHNOLOGIES LTD</t>
  </si>
  <si>
    <t>INDIAN ENERGY EXCHANGE LTD</t>
  </si>
  <si>
    <t>ADITYA BIRLA SUN LIFE AMC LTD</t>
  </si>
  <si>
    <t>UTI ASSET MANAGEMENT COMPANY LTD</t>
  </si>
  <si>
    <t>HINDUSTAN UNILEVER LTD</t>
  </si>
  <si>
    <t>ASIAN PAINTS LTD</t>
  </si>
  <si>
    <t>ADANI ENTERPRISES LTD</t>
  </si>
  <si>
    <t>TRENT LTD</t>
  </si>
  <si>
    <t>PEARL GLOBAL INDUSTRIES LTD</t>
  </si>
  <si>
    <t>METROPOLIS HEALTHCARE LTD</t>
  </si>
  <si>
    <t>HEALTHCARE GLOBAL ENTERPRISES LTD</t>
  </si>
  <si>
    <t>FIRSTSOURCE SOLUTIONS LTD</t>
  </si>
  <si>
    <t>CAN FIN HOMES LTD</t>
  </si>
  <si>
    <t>GRAVITA INDIA LTD</t>
  </si>
  <si>
    <t>PNB HOUSING FINANCE LTD</t>
  </si>
  <si>
    <t>WEWORK INDIA MANAGEMENT LTD</t>
  </si>
  <si>
    <t>VIJAYA DIAGNOSTIC CENTRE LTD</t>
  </si>
  <si>
    <t>EQUITAS SMALL FINANCE BANK LTD</t>
  </si>
  <si>
    <t>ORIENT ELECTRIC LTD</t>
  </si>
  <si>
    <t>UJJIVAN SMALL FINANCE BANK LTD</t>
  </si>
  <si>
    <t>AADHAR HOUSING FINANCE LTD</t>
  </si>
  <si>
    <t>PFIZER LTD</t>
  </si>
  <si>
    <t>MASTEK LTD</t>
  </si>
  <si>
    <t>PIRAMAL FINANCE LTD</t>
  </si>
  <si>
    <t>DIXON TECHNOLOGIES (INDIA) LTD^</t>
  </si>
  <si>
    <t>DIXON TECHNOLOGIES (INDIA) LTD-FUT-27-OCT-26</t>
  </si>
  <si>
    <t>DR. AGARWALS HEALTH CARE LTD</t>
  </si>
  <si>
    <t>NIVA BUPA HEALTH INSURANCE COMPANY LTD</t>
  </si>
  <si>
    <t>ASSET RECONSTRUCTION COMPANY (INDIA) LTD</t>
  </si>
  <si>
    <t>H.G. INFRA ENGINEERING LTD</t>
  </si>
  <si>
    <t>BHARTI AIRTEL LTD^</t>
  </si>
  <si>
    <t>KOTAK MAHINDRA BANK LTD^</t>
  </si>
  <si>
    <t>INDUSIND BANK LTD^</t>
  </si>
  <si>
    <t>GE VERNOVA T&amp;D INDIA LTD^</t>
  </si>
  <si>
    <t>HINDUSTAN UNILEVER LTD^</t>
  </si>
  <si>
    <t>L&amp;T FINANCE LTD^</t>
  </si>
  <si>
    <t>PB FINTECH LTD^</t>
  </si>
  <si>
    <t>HDFC LIFE INSURANCE CO. LTD^</t>
  </si>
  <si>
    <t>** 07.45 % REC LTD - 29/04/2034</t>
  </si>
  <si>
    <t>** - FEDBANK FINANCIAL SERVICES LTD - CP - 29/01/2027</t>
  </si>
  <si>
    <t>** - PILANI INVESTMENT &amp; INDUSTRIES CORPORATION LTD - CP - 12/03/2027</t>
  </si>
  <si>
    <t>BHARTI AIRTEL LTD-FUT-27-OCT-26</t>
  </si>
  <si>
    <t>GE VERNOVA T&amp;D INDIA LTD-FUT-27-OCT-26</t>
  </si>
  <si>
    <t>HDFC LIFE INSURANCE CO. LTD-FUT-27-OCT-26</t>
  </si>
  <si>
    <t>HINDUSTAN UNILEVER LTD-FUT-27-OCT-26</t>
  </si>
  <si>
    <t>INDUSIND BANK LTD-FUT-27-OCT-26</t>
  </si>
  <si>
    <t>KOTAK MAHINDRA BANK LTD-FUT-27-OCT-26</t>
  </si>
  <si>
    <t>L&amp;T FINANCE LTD-FUT-27-OCT-26</t>
  </si>
  <si>
    <t>PB FINTECH LTD-FUT-27-OCT-26</t>
  </si>
  <si>
    <t>ETERNAL LTD-FUT-27-OCT-26</t>
  </si>
  <si>
    <t>HDFC BANK LTD-FUT-27-OCT-26</t>
  </si>
  <si>
    <t>BHARTI AIRTEL LTD-FUT-29-SEP-26</t>
  </si>
  <si>
    <t>ETERNAL LTD-FUT-29-SEP-26</t>
  </si>
  <si>
    <t>GE VERNOVA T&amp;D INDIA LTD-FUT-29-SEP-26</t>
  </si>
  <si>
    <t>HINDUSTAN UNILEVER LTD-FUT-29-SEP-26</t>
  </si>
  <si>
    <t>ICICI BANK LTD-FUT-29-SEP-26</t>
  </si>
  <si>
    <t>INDUSIND BANK LTD-FUT-29-SEP-26</t>
  </si>
  <si>
    <t>KOTAK MAHINDRA BANK LTD-FUT-29-SEP-26</t>
  </si>
  <si>
    <t>PI INDUSTRIES LTD-FUT-29-SEP-26</t>
  </si>
  <si>
    <t>G R INFRAPROJECTS LTD</t>
  </si>
  <si>
    <t>GRASIM INDUSTRIES LTD-FUT-29-SEP-26</t>
  </si>
  <si>
    <t>JSW CEMENT LTD</t>
  </si>
  <si>
    <t>WESTLIFE FOODWORLD LTD</t>
  </si>
  <si>
    <t>HONEYWELL AUTOMATION INDIA LTD</t>
  </si>
  <si>
    <t>ACC LTD</t>
  </si>
  <si>
    <t>CEMINDIA PROJECTS LTD</t>
  </si>
  <si>
    <t>MAHINDRA LOGISTICS LTD</t>
  </si>
  <si>
    <t>TRUALT BIOENERGY LTD</t>
  </si>
  <si>
    <t>SKF INDIA (INDUSTRIAL) LTD</t>
  </si>
  <si>
    <t>KNR CONSTRUCTIONS LTD</t>
  </si>
  <si>
    <t>SKF INDIA LTD</t>
  </si>
  <si>
    <t>EPACK DURABLE LTD</t>
  </si>
  <si>
    <t>PROCTER &amp; GAMBLE HEALTH LTD</t>
  </si>
  <si>
    <t>FDC LTD</t>
  </si>
  <si>
    <t>GILLETTE INDIA LTD</t>
  </si>
  <si>
    <t>PRASOL CHEMICALS LTD</t>
  </si>
  <si>
    <t>SYMBIOTEC PHARMALAB LTD</t>
  </si>
  <si>
    <t>ZIM LABORATORIES LTD</t>
  </si>
  <si>
    <t>SANOFI CONSUMER HEALTHCARE INDIA LTD</t>
  </si>
  <si>
    <t>MOLBIO DIAGNOSTICS LTD</t>
  </si>
  <si>
    <t>ORCHID PHARMA LTD</t>
  </si>
  <si>
    <t>ECLERX SERVICES LTD</t>
  </si>
  <si>
    <t>CERA SANITARYWARE LTD</t>
  </si>
  <si>
    <t>METRO BRANDS LTD</t>
  </si>
  <si>
    <t>ETHOS LTD</t>
  </si>
  <si>
    <t>SS RETAIL LTD</t>
  </si>
  <si>
    <t>DEEPA JEWELLERS LTD</t>
  </si>
  <si>
    <t>VENUS PIPES &amp; TUBES LTD</t>
  </si>
  <si>
    <t>HOME FIRST FINANCE COMPANY INDIA LTD</t>
  </si>
  <si>
    <t>BAJAJ ELECTRICALS LTD</t>
  </si>
  <si>
    <t>TARC LTD</t>
  </si>
  <si>
    <t>SBI FUNDS MANAGEMENT LTD</t>
  </si>
  <si>
    <t>PNC INFRATECH LTD</t>
  </si>
  <si>
    <t>TENNECO CLEAN AIR INDIA LTD</t>
  </si>
  <si>
    <t>GREENPANEL INDUSTRIES LTD</t>
  </si>
  <si>
    <t>DHOOT TRANSMISSION LTD</t>
  </si>
  <si>
    <t>KUSUMGAR LTD</t>
  </si>
  <si>
    <t>SUNDRAM FASTENERS LTD</t>
  </si>
  <si>
    <t>GUJARAT STATE FERTILIZERS &amp;CHEM LTD</t>
  </si>
  <si>
    <t>SANOFI INDIA LTD</t>
  </si>
  <si>
    <t>CITY UNION BANK LTD</t>
  </si>
  <si>
    <t>RUNWAL ENTERPRISES LTD</t>
  </si>
  <si>
    <t>PSP PROJECTS LTD</t>
  </si>
  <si>
    <t>KANOHAR ELECTRICALS LTD</t>
  </si>
  <si>
    <t>LAURUS LABS LTD-OPT-29-SEP-26</t>
  </si>
  <si>
    <t>RADICO KHAITAN LTD-OPT-29-SEP-26</t>
  </si>
  <si>
    <t>RATEGAIN TRAVEL TECHNOLOGIES LTD</t>
  </si>
  <si>
    <t>AMAGI MEDIA LABS LTD</t>
  </si>
  <si>
    <t>INDIGO PAINTS LTD</t>
  </si>
  <si>
    <t>JUPITER LIFE LINE HOSPITALS LTD</t>
  </si>
  <si>
    <t>JK PAPER LTD</t>
  </si>
  <si>
    <t>TEAMLEASE SERVICES LTD</t>
  </si>
  <si>
    <t>REPCO HOME FINANCE LTD</t>
  </si>
  <si>
    <t>ARVIND FASHIONS LTD</t>
  </si>
  <si>
    <t>S H KELKAR AND COMPANY LTD</t>
  </si>
  <si>
    <t>BHARAT BIJLEE LTD</t>
  </si>
  <si>
    <t>LOHIA CORP LTD</t>
  </si>
  <si>
    <t>P &amp; G HYGIENE &amp; HEALTH CARE LTD</t>
  </si>
  <si>
    <t>AWL AGRI BUSINESS LTD</t>
  </si>
  <si>
    <t>PRIME FOCUS LTD</t>
  </si>
  <si>
    <t>OLA ELECTRIC MOBILITY LTD</t>
  </si>
  <si>
    <t>EMAMI LTD</t>
  </si>
  <si>
    <t>EID PARRY INDIA LTD</t>
  </si>
  <si>
    <t>CHALET HOTELS LTD</t>
  </si>
  <si>
    <t>VARDHMAN TEXTILES LTD</t>
  </si>
  <si>
    <t>ADITYA BIRLA LIFESTYLE BRANDS LTD</t>
  </si>
  <si>
    <t>VEDANT FASHIONS LTD</t>
  </si>
  <si>
    <t>TRIDENT LTD</t>
  </si>
  <si>
    <t>JBM AUTO LTD</t>
  </si>
  <si>
    <t>ONEMI TECHNOLOGY SOLUTIONS LTD</t>
  </si>
  <si>
    <t>PRUDENT CORPORATE ADVISORY SERVICES LTD</t>
  </si>
  <si>
    <t>MUFIN GREEN FINANCE LTD</t>
  </si>
  <si>
    <t>RELIANCE INDUSTRIES LTD^</t>
  </si>
  <si>
    <t>BAJAJ FINANCE LTD^</t>
  </si>
  <si>
    <t>MAHINDRA &amp; MAHINDRA LTD^</t>
  </si>
  <si>
    <t>POLYCAB INDIA LTD^</t>
  </si>
  <si>
    <t>BHARAT ELECTRONICS LTD^</t>
  </si>
  <si>
    <t>POWER GRID CORPORATION OF INDIA LTD^</t>
  </si>
  <si>
    <t>** 06.77 % TATA COMMUNICATIONS LTD - 07/08/2028</t>
  </si>
  <si>
    <t>** 07.68 % POONAWALLA FINCORP LTD - 20/03/2028</t>
  </si>
  <si>
    <t>** 08.40 % GODREJ PROPERTIES LTD - 25/01/2028</t>
  </si>
  <si>
    <t>** 07.58 % POONAWALLA FINCORP LTD - 08/09/2028</t>
  </si>
  <si>
    <t>** 07.47 % RELIANCE INDUSTRIES LTD - 16/09/2031</t>
  </si>
  <si>
    <t>** 07.88 % MUTHOOT FINANCE LTD - 22/11/2028</t>
  </si>
  <si>
    <t>** 08.25 % POONAWALLA FINCORP LTD - 11/05/2028</t>
  </si>
  <si>
    <t>** 07.13 % NHPC LTD - 11/02/2028</t>
  </si>
  <si>
    <t>** INDIAN RAILWAYS FINANCE CORPORATION LTD - 01/12/2035 - ZCB</t>
  </si>
  <si>
    <t>BAJAJ FINANCE LTD-FUT-27-OCT-26</t>
  </si>
  <si>
    <t>BHARAT ELECTRONICS LTD-FUT-27-OCT-26</t>
  </si>
  <si>
    <t>MAHINDRA &amp; MAHINDRA LTD-FUT-27-OCT-26</t>
  </si>
  <si>
    <t>POLYCAB INDIA LTD-FUT-27-OCT-26</t>
  </si>
  <si>
    <t>POWER GRID CORPORATION OF INDIA LTD-FUT-27-OCT-26</t>
  </si>
  <si>
    <t>RELIANCE INDUSTRIES LTD-OPT-27-OCT-26</t>
  </si>
  <si>
    <t>APOLLO HOSPITALS ENTERPRISE LTD-FUT-27-OCT-26</t>
  </si>
  <si>
    <t>BAJAJ FINANCE LTD-FUT-29-SEP-26</t>
  </si>
  <si>
    <t>BHARAT ELECTRONICS LTD-FUT-29-SEP-26</t>
  </si>
  <si>
    <t>FEDERAL BANK LTD-FUT-29-SEP-26</t>
  </si>
  <si>
    <t>MAHINDRA &amp; MAHINDRA LTD-FUT-29-SEP-26</t>
  </si>
  <si>
    <t>POLYCAB INDIA LTD-FUT-29-SEP-26</t>
  </si>
  <si>
    <t>POWER GRID CORPORATION OF INDIA LTD-FUT-29-SEP-26</t>
  </si>
  <si>
    <t>RELIANCE INDUSTRIES LTD-FUT-29-SEP-26</t>
  </si>
  <si>
    <t>RELIANCE INDUSTRIES LTD-OPT-29-SEP-26</t>
  </si>
  <si>
    <t>LIC HOUSING FINANCE LTD^</t>
  </si>
  <si>
    <t>ASTRAL LTD (ERSTWHILE ASTRAL POLY TECHNIK LTD)^</t>
  </si>
  <si>
    <t>BRITANNIA INDUSTRIES LTD^</t>
  </si>
  <si>
    <t>ASIAN PAINTS LTD^</t>
  </si>
  <si>
    <t>SBI LIFE INSURANCE COMPANY LTD^</t>
  </si>
  <si>
    <t>NESTLE INDIA LTD^</t>
  </si>
  <si>
    <t>ADANI ENERGY SOLUTIONS LTD^</t>
  </si>
  <si>
    <t>SBI CARDS AND PAYMENT SERVICES LTD^</t>
  </si>
  <si>
    <t>NMDC LTD^</t>
  </si>
  <si>
    <t>ADITYA BIRLA CAPITAL LTD^</t>
  </si>
  <si>
    <t>INDIAN ENERGY EXCHANGE LTD^</t>
  </si>
  <si>
    <t>VOLTAS LTD^</t>
  </si>
  <si>
    <t>PETRONET LNG LTD^</t>
  </si>
  <si>
    <t>ABB INDIA LTD^</t>
  </si>
  <si>
    <t>PRESTIGE ESTATES PROJECTS LTD^</t>
  </si>
  <si>
    <t>HINDUSTAN AERONAUTICS LTD^</t>
  </si>
  <si>
    <t>GAIL ( INDIA ) LTD^</t>
  </si>
  <si>
    <t>SUZLON ENERGY LTD^</t>
  </si>
  <si>
    <t>DABUR INDIA LTD^</t>
  </si>
  <si>
    <t>HERO MOTOCORP LTD^</t>
  </si>
  <si>
    <t>DLF LTD^</t>
  </si>
  <si>
    <t>CG POWER AND INDUSTRIAL SOLUTIONS LTD^</t>
  </si>
  <si>
    <t>ADANI GREEN ENERGY LTD^</t>
  </si>
  <si>
    <t>UPL LTD^</t>
  </si>
  <si>
    <t>LARSEN &amp; TOUBRO LTD^</t>
  </si>
  <si>
    <t>SRF LTD^</t>
  </si>
  <si>
    <t>MUTHOOT FINANCE LTD^</t>
  </si>
  <si>
    <t>VARUN BEVERAGES LTD^</t>
  </si>
  <si>
    <t>BSE LTD^</t>
  </si>
  <si>
    <t>GODREJ CONSUMER PRODUCTS LTD^</t>
  </si>
  <si>
    <t>MAX HEALTHCARE INSTITUTE LTD^</t>
  </si>
  <si>
    <t>AU SMALL FINANCE BANK LTD^</t>
  </si>
  <si>
    <t>SAGILITY LTD^</t>
  </si>
  <si>
    <t>MARUTI SUZUKI INDIA LTD^</t>
  </si>
  <si>
    <t>HCL TECHNOLOGIES LTD^</t>
  </si>
  <si>
    <t>NBCC INDIA LTD^</t>
  </si>
  <si>
    <t>JSW STEEL LTD^</t>
  </si>
  <si>
    <t>VEDANTA LTD^</t>
  </si>
  <si>
    <t>TATA CONSUMER PRODUCTS LTD^</t>
  </si>
  <si>
    <t>CIPLA LTD^</t>
  </si>
  <si>
    <t>BAJAJ FINSERV LTD^</t>
  </si>
  <si>
    <t>PIDILITE INDUSTRIES  LTD^</t>
  </si>
  <si>
    <t>KEI INDUSTRIES  LTD^</t>
  </si>
  <si>
    <t>LAURUS LABS LTD^</t>
  </si>
  <si>
    <t>ONE 97 COMMUNICATIONS LTD^</t>
  </si>
  <si>
    <t>CROMPTON GREAVES CONSUMER ELECTRICALS LTD^</t>
  </si>
  <si>
    <t>APOLLO HOSPITALS ENTERPRISE LTD^</t>
  </si>
  <si>
    <t>TATA CONSULTANCY SERVICES LTD^</t>
  </si>
  <si>
    <t>ETERNAL LTD^</t>
  </si>
  <si>
    <t>SUN PHARMACEUTICAL INDUSTRIES LTD^</t>
  </si>
  <si>
    <t>GRASIM INDUSTRIES LTD^</t>
  </si>
  <si>
    <t>PNB HOUSING FINANCE LTD^</t>
  </si>
  <si>
    <t>TECH MAHINDRA LTD^</t>
  </si>
  <si>
    <t>HINDUSTAN PETROLEUM CORPORATION LTD^</t>
  </si>
  <si>
    <t>EICHER MOTORS LTD^</t>
  </si>
  <si>
    <t>SOLAR INDUSTRIES INDIA LTD^</t>
  </si>
  <si>
    <t>COAL INDIA LTD^</t>
  </si>
  <si>
    <t>BAJAJ HOLDINGS &amp; INVESTMENT LTD^</t>
  </si>
  <si>
    <t>TITAN COMPANY LTD^</t>
  </si>
  <si>
    <t>BOSCH LTD^</t>
  </si>
  <si>
    <t>TUBE INVESTMENTS OF INDIA LTD^</t>
  </si>
  <si>
    <t>AMBUJA CEMENTS LTD^</t>
  </si>
  <si>
    <t>RADICO KHAITAN LTD^</t>
  </si>
  <si>
    <t>TRENT LTD^</t>
  </si>
  <si>
    <t>GODREJ PROPERTIES LTD^</t>
  </si>
  <si>
    <t>APL APOLLO TUBES LTD^</t>
  </si>
  <si>
    <t>JSW ENERGY LTD^</t>
  </si>
  <si>
    <t>NATIONAL ALUMINIUM CO. LTD^</t>
  </si>
  <si>
    <t>HINDUSTAN ZINC LTD^</t>
  </si>
  <si>
    <t>BHARAT FORGE LTD^</t>
  </si>
  <si>
    <t>ITC LTD^</t>
  </si>
  <si>
    <t>CHOLAMANDALAM INVESTMENT &amp; FINANCE CO LTD^</t>
  </si>
  <si>
    <t>INDIAN HOTELS CO. LTD^</t>
  </si>
  <si>
    <t>DELHIVERY LTD^</t>
  </si>
  <si>
    <t>CENTRAL DEPOSITORY SERVICES (INDIA) LTD^</t>
  </si>
  <si>
    <t>RBL BANK LTD^</t>
  </si>
  <si>
    <t>TORRENT PHARMACEUTICALS LTD^</t>
  </si>
  <si>
    <t>THE PHOENIX MILLS LTD^</t>
  </si>
  <si>
    <t>TATA STEEL LTD^</t>
  </si>
  <si>
    <t>YES BANK LTD^</t>
  </si>
  <si>
    <t>MULTI COMMODITY EXCHANGE OF IND LTD^</t>
  </si>
  <si>
    <t>ADANI POWER LTD^</t>
  </si>
  <si>
    <t>PG ELECTROPLAST LTD^</t>
  </si>
  <si>
    <t>INTERGLOBE AVIATION LTD^</t>
  </si>
  <si>
    <t>SUPREME INDUSTRIES LTD^</t>
  </si>
  <si>
    <t>TVS MOTOR COMPANY LTD^</t>
  </si>
  <si>
    <t>ULTRATECH CEMENT LTD^</t>
  </si>
  <si>
    <t>FORTIS HEALTHCARE LTD^</t>
  </si>
  <si>
    <t>MPHASIS LTD^</t>
  </si>
  <si>
    <t>FEDERAL BANK LTD^</t>
  </si>
  <si>
    <t>LUPIN LTD^</t>
  </si>
  <si>
    <t>INDUS TOWERS LTD^</t>
  </si>
  <si>
    <t>INDIAN OIL CORPORATION LTD^</t>
  </si>
  <si>
    <t>SWIGGY LTD^</t>
  </si>
  <si>
    <t>ADANI ENTERPRISES LTD^</t>
  </si>
  <si>
    <t>JINDAL STEEL LTD^</t>
  </si>
  <si>
    <t>HDFC ASSET MANAGEMENT COMPANY LTD^</t>
  </si>
  <si>
    <t>MAX FINANCIAL SERVICES LTD^</t>
  </si>
  <si>
    <t>BHARAT PETROLEUM CORPORATION LTD^</t>
  </si>
  <si>
    <t>SHRIRAM FINANCE LTD^</t>
  </si>
  <si>
    <t>HINDALCO INDUSTRIES LTD^</t>
  </si>
  <si>
    <t>PATANJALI FOODS LTD^</t>
  </si>
  <si>
    <t>SAMVARDHANA MOTHERSON INTERNATIONAL LTD^</t>
  </si>
  <si>
    <t>BHARAT HEAVY ELECTRICALS LTD^</t>
  </si>
  <si>
    <t>VODAFONE IDEA LTD^</t>
  </si>
  <si>
    <t>CONTAINER CORPORATION OF INDIA LTD^</t>
  </si>
  <si>
    <t>CUMMINS INDIA LTD^</t>
  </si>
  <si>
    <t>MARICO LTD^</t>
  </si>
  <si>
    <t>IDFC FIRST BANK LTD^</t>
  </si>
  <si>
    <t>DIVI LABORATORIES LTD^</t>
  </si>
  <si>
    <t>ICICI LOMBARD GENERAL INSURANCE CO. LTD^</t>
  </si>
  <si>
    <t>INFOSYS LTD^</t>
  </si>
  <si>
    <t>AUROBINDO PHARMA LTD^</t>
  </si>
  <si>
    <t>ASHOK LEYLAND LTD^</t>
  </si>
  <si>
    <t>INFO EDGE (INDIA) LTD^</t>
  </si>
  <si>
    <t>TATA MOTORS PASSENGER VEHICLES LTD^</t>
  </si>
  <si>
    <t>TATA POWER COMPANY LTD^</t>
  </si>
  <si>
    <t>GLENMARK PHARMACEUTICALS LTD^</t>
  </si>
  <si>
    <t>BIOCON LTD^</t>
  </si>
  <si>
    <t>NTPC LTD^</t>
  </si>
  <si>
    <t>AXIS BANK LTD^</t>
  </si>
  <si>
    <t>COFORGE LTD^</t>
  </si>
  <si>
    <t>POWER FINANCE CORPORATION  LTD^</t>
  </si>
  <si>
    <t>BANDHAN BANK LTD^</t>
  </si>
  <si>
    <t>MANAPPURAM FINANCE LTD^</t>
  </si>
  <si>
    <t>ICICI BANK LTD^</t>
  </si>
  <si>
    <t>STEEL AUTHORITY INDIA LTD^</t>
  </si>
  <si>
    <t>HDFC BANK LTD^</t>
  </si>
  <si>
    <t>** 07.30 % BHARTI TELECOM LTD - 01/12/2027</t>
  </si>
  <si>
    <t>** 06.40 % LIC HOUSING FINANCE LTD - 30/11/2026</t>
  </si>
  <si>
    <t>** 08.19 % CHOLAMANDALAM INVT &amp; FIN  CO LTD - 26/03/2027</t>
  </si>
  <si>
    <t>** 07.91 % TATA CAPITAL LTD - 03/12/2026</t>
  </si>
  <si>
    <t>** 08.15 % L&amp;T FINANCE LTD - 04/01/2027</t>
  </si>
  <si>
    <t>** - CHOLAMANDALAM INVT &amp; FIN  CO LTD - CP - 22/01/2027</t>
  </si>
  <si>
    <t>** - FEDERAL BANK LTD - CD - 11/06/2027</t>
  </si>
  <si>
    <t>** - HDFC BANK LTD - CD - 22/01/2027</t>
  </si>
  <si>
    <t>ABB INDIA LTD-FUT-27-OCT-26</t>
  </si>
  <si>
    <t>ADANI ENERGY SOLUTIONS LTD-FUT-23-NOV-26</t>
  </si>
  <si>
    <t>ADANI ENERGY SOLUTIONS LTD-FUT-27-OCT-26</t>
  </si>
  <si>
    <t>ADANI ENTERPRISES LTD-FUT-23-NOV-26</t>
  </si>
  <si>
    <t>ADANI ENTERPRISES LTD-FUT-27-OCT-26</t>
  </si>
  <si>
    <t>ADANI GREEN ENERGY LTD-FUT-23-NOV-26</t>
  </si>
  <si>
    <t>ADANI GREEN ENERGY LTD-FUT-27-OCT-26</t>
  </si>
  <si>
    <t>ADANI POWER LTD-FUT-23-NOV-26</t>
  </si>
  <si>
    <t>ADANI POWER LTD-FUT-27-OCT-26</t>
  </si>
  <si>
    <t>ADITYA BIRLA CAPITAL LTD-FUT-23-NOV-26</t>
  </si>
  <si>
    <t>ADITYA BIRLA CAPITAL LTD-FUT-27-OCT-26</t>
  </si>
  <si>
    <t>AMBUJA CEMENTS LTD-FUT-23-NOV-26</t>
  </si>
  <si>
    <t>AMBUJA CEMENTS LTD-FUT-27-OCT-26</t>
  </si>
  <si>
    <t>APL APOLLO TUBES LTD-FUT-23-NOV-26</t>
  </si>
  <si>
    <t>APL APOLLO TUBES LTD-FUT-27-OCT-26</t>
  </si>
  <si>
    <t>APOLLO HOSPITALS ENTERPRISE LTD-FUT-23-NOV-26</t>
  </si>
  <si>
    <t>ASHOK LEYLAND LTD-FUT-27-OCT-26</t>
  </si>
  <si>
    <t>ASIAN PAINTS LTD-FUT-23-NOV-26</t>
  </si>
  <si>
    <t>ASIAN PAINTS LTD-FUT-27-OCT-26</t>
  </si>
  <si>
    <t>ASIAN PAINTS LTD-FUT-29-DEC-26</t>
  </si>
  <si>
    <t>ASTRAL LTD (ERSTWHILE ASTRAL POLY TECHNIK LTD)-FUT-27-OCT-26</t>
  </si>
  <si>
    <t>AU SMALL FINANCE BANK LTD-FUT-23-NOV-26</t>
  </si>
  <si>
    <t>AU SMALL FINANCE BANK LTD-FUT-27-OCT-26</t>
  </si>
  <si>
    <t>AUROBINDO PHARMA LTD-FUT-27-OCT-26</t>
  </si>
  <si>
    <t>AXIS BANK LTD-FUT-23-NOV-26</t>
  </si>
  <si>
    <t>AXIS BANK LTD-FUT-27-OCT-26</t>
  </si>
  <si>
    <t>BAJAJ FINANCE LTD-FUT-23-NOV-26</t>
  </si>
  <si>
    <t>BAJAJ FINSERV LTD-FUT-23-NOV-26</t>
  </si>
  <si>
    <t>BAJAJ FINSERV LTD-FUT-27-OCT-26</t>
  </si>
  <si>
    <t>BAJAJ HOLDINGS &amp; INVESTMENT LTD-FUT-27-OCT-26</t>
  </si>
  <si>
    <t>BANDHAN BANK LTD-FUT-27-OCT-26</t>
  </si>
  <si>
    <t>BHARAT ELECTRONICS LTD-FUT-23-NOV-26</t>
  </si>
  <si>
    <t>BHARAT FORGE LTD-FUT-23-NOV-26</t>
  </si>
  <si>
    <t>BHARAT FORGE LTD-FUT-27-OCT-26</t>
  </si>
  <si>
    <t>BHARAT HEAVY ELECTRICALS LTD-FUT-23-NOV-26</t>
  </si>
  <si>
    <t>BHARAT HEAVY ELECTRICALS LTD-FUT-27-OCT-26</t>
  </si>
  <si>
    <t>BHARAT PETROLEUM CORPORATION LTD-FUT-27-OCT-26</t>
  </si>
  <si>
    <t>BHARTI AIRTEL LTD-FUT-23-NOV-26</t>
  </si>
  <si>
    <t>BIOCON LTD-FUT-27-OCT-26</t>
  </si>
  <si>
    <t>BOSCH LTD-FUT-27-OCT-26</t>
  </si>
  <si>
    <t>BRITANNIA INDUSTRIES LTD-FUT-23-NOV-26</t>
  </si>
  <si>
    <t>BSE LTD-FUT-27-OCT-26</t>
  </si>
  <si>
    <t>CENTRAL DEPOSITORY SERVICES (INDIA) LTD-FUT-27-OCT-26</t>
  </si>
  <si>
    <t>CG POWER AND INDUSTRIAL SOLUTIONS LTD-FUT-27-OCT-26</t>
  </si>
  <si>
    <t>CHOLAMANDALAM INVESTMENT &amp; FINANCE CO LTD-FUT-23-NOV-26</t>
  </si>
  <si>
    <t>CHOLAMANDALAM INVESTMENT &amp; FINANCE CO LTD-FUT-27-OCT-26</t>
  </si>
  <si>
    <t>CIPLA LTD-FUT-23-NOV-26</t>
  </si>
  <si>
    <t>CIPLA LTD-FUT-27-OCT-26</t>
  </si>
  <si>
    <t>COAL INDIA LTD-FUT-23-NOV-26</t>
  </si>
  <si>
    <t>COAL INDIA LTD-FUT-27-OCT-26</t>
  </si>
  <si>
    <t>COFORGE LTD-FUT-27-OCT-26</t>
  </si>
  <si>
    <t>CONTAINER CORPORATION OF INDIA LTD-FUT-27-OCT-26</t>
  </si>
  <si>
    <t>CROMPTON GREAVES CONSUMER ELECTRICALS LTD-FUT-23-NOV-26</t>
  </si>
  <si>
    <t>CROMPTON GREAVES CONSUMER ELECTRICALS LTD-FUT-27-OCT-26</t>
  </si>
  <si>
    <t>CUMMINS INDIA LTD-FUT-23-NOV-26</t>
  </si>
  <si>
    <t>CUMMINS INDIA LTD-FUT-27-OCT-26</t>
  </si>
  <si>
    <t>DABUR INDIA LTD-FUT-23-NOV-26</t>
  </si>
  <si>
    <t>DABUR INDIA LTD-FUT-27-OCT-26</t>
  </si>
  <si>
    <t>DELHIVERY LTD-FUT-27-OCT-26</t>
  </si>
  <si>
    <t>DIVI LABORATORIES LTD-FUT-23-NOV-26</t>
  </si>
  <si>
    <t>DIVI LABORATORIES LTD-FUT-27-OCT-26</t>
  </si>
  <si>
    <t>DLF LTD-FUT-23-NOV-26</t>
  </si>
  <si>
    <t>DLF LTD-FUT-27-OCT-26</t>
  </si>
  <si>
    <t>EICHER MOTORS LTD-FUT-27-OCT-26</t>
  </si>
  <si>
    <t>FEDERAL BANK LTD-FUT-23-NOV-26</t>
  </si>
  <si>
    <t>FEDERAL BANK LTD-FUT-27-OCT-26</t>
  </si>
  <si>
    <t>FORTIS HEALTHCARE LTD-FUT-27-OCT-26</t>
  </si>
  <si>
    <t>GAIL ( INDIA ) LTD-FUT-23-NOV-26</t>
  </si>
  <si>
    <t>GAIL ( INDIA ) LTD-FUT-27-OCT-26</t>
  </si>
  <si>
    <t>GE VERNOVA T&amp;D INDIA LTD-FUT-23-NOV-26</t>
  </si>
  <si>
    <t>GLENMARK PHARMACEUTICALS LTD-FUT-27-OCT-26</t>
  </si>
  <si>
    <t>GODREJ CONSUMER PRODUCTS LTD-FUT-23-NOV-26</t>
  </si>
  <si>
    <t>GODREJ CONSUMER PRODUCTS LTD-FUT-27-OCT-26</t>
  </si>
  <si>
    <t>GODREJ PROPERTIES LTD-FUT-23-NOV-26</t>
  </si>
  <si>
    <t>GODREJ PROPERTIES LTD-FUT-27-OCT-26</t>
  </si>
  <si>
    <t>GRASIM INDUSTRIES LTD-FUT-27-OCT-26</t>
  </si>
  <si>
    <t>HCL TECHNOLOGIES LTD-FUT-27-OCT-26</t>
  </si>
  <si>
    <t>HDFC ASSET MANAGEMENT COMPANY LTD-FUT-23-NOV-26</t>
  </si>
  <si>
    <t>HDFC ASSET MANAGEMENT COMPANY LTD-FUT-27-OCT-26</t>
  </si>
  <si>
    <t>HDFC BANK LTD-FUT-23-NOV-26</t>
  </si>
  <si>
    <t>HDFC LIFE INSURANCE CO. LTD-FUT-23-NOV-26</t>
  </si>
  <si>
    <t>HERO MOTOCORP LTD-FUT-27-OCT-26</t>
  </si>
  <si>
    <t>HINDALCO INDUSTRIES LTD-FUT-23-NOV-26</t>
  </si>
  <si>
    <t>HINDALCO INDUSTRIES LTD-FUT-27-OCT-26</t>
  </si>
  <si>
    <t>HINDUSTAN AERONAUTICS LTD-FUT-23-NOV-26</t>
  </si>
  <si>
    <t>HINDUSTAN AERONAUTICS LTD-FUT-27-OCT-26</t>
  </si>
  <si>
    <t>HINDUSTAN PETROLEUM CORPORATION LTD-FUT-27-OCT-26</t>
  </si>
  <si>
    <t>HINDUSTAN UNILEVER LTD-FUT-23-NOV-26</t>
  </si>
  <si>
    <t>HINDUSTAN ZINC LTD-FUT-27-OCT-26</t>
  </si>
  <si>
    <t>ICICI BANK LTD-FUT-23-NOV-26</t>
  </si>
  <si>
    <t>ICICI BANK LTD-FUT-27-OCT-26</t>
  </si>
  <si>
    <t>ICICI LOMBARD GENERAL INSURANCE CO. LTD-FUT-27-OCT-26</t>
  </si>
  <si>
    <t>IDFC FIRST BANK LTD-FUT-23-NOV-26</t>
  </si>
  <si>
    <t>IDFC FIRST BANK LTD-FUT-27-OCT-26</t>
  </si>
  <si>
    <t>INDIAN ENERGY EXCHANGE LTD-FUT-23-NOV-26</t>
  </si>
  <si>
    <t>INDIAN ENERGY EXCHANGE LTD-FUT-27-OCT-26</t>
  </si>
  <si>
    <t>INDIAN HOTELS CO. LTD-FUT-23-NOV-26</t>
  </si>
  <si>
    <t>INDIAN HOTELS CO. LTD-FUT-27-OCT-26</t>
  </si>
  <si>
    <t>INDIAN OIL CORPORATION LTD-FUT-23-NOV-26</t>
  </si>
  <si>
    <t>INDIAN OIL CORPORATION LTD-FUT-27-OCT-26</t>
  </si>
  <si>
    <t>INDUS TOWERS LTD-FUT-23-NOV-26</t>
  </si>
  <si>
    <t>INDUS TOWERS LTD-FUT-27-OCT-26</t>
  </si>
  <si>
    <t>INDUSIND BANK LTD-FUT-23-NOV-26</t>
  </si>
  <si>
    <t>INFO EDGE (INDIA) LTD-FUT-27-OCT-26</t>
  </si>
  <si>
    <t>INFOSYS LTD-FUT-27-OCT-26</t>
  </si>
  <si>
    <t>INTERGLOBE AVIATION LTD-FUT-27-OCT-26</t>
  </si>
  <si>
    <t>ITC LTD-FUT-23-NOV-26</t>
  </si>
  <si>
    <t>ITC LTD-FUT-27-OCT-26</t>
  </si>
  <si>
    <t>JINDAL STEEL LTD-FUT-27-OCT-26</t>
  </si>
  <si>
    <t>JSW ENERGY LTD-FUT-23-NOV-26</t>
  </si>
  <si>
    <t>JSW ENERGY LTD-FUT-27-OCT-26</t>
  </si>
  <si>
    <t>JSW STEEL LTD-FUT-23-NOV-26</t>
  </si>
  <si>
    <t>JSW STEEL LTD-FUT-27-OCT-26</t>
  </si>
  <si>
    <t>KEI INDUSTRIES  LTD-FUT-27-OCT-26</t>
  </si>
  <si>
    <t>KOTAK MAHINDRA BANK LTD-FUT-23-NOV-26</t>
  </si>
  <si>
    <t>LARSEN &amp; TOUBRO LTD-FUT-23-NOV-26</t>
  </si>
  <si>
    <t>LARSEN &amp; TOUBRO LTD-FUT-27-OCT-26</t>
  </si>
  <si>
    <t>LAURUS LABS LTD-FUT-27-OCT-26</t>
  </si>
  <si>
    <t>LIC HOUSING FINANCE LTD-FUT-23-NOV-26</t>
  </si>
  <si>
    <t>LIC HOUSING FINANCE LTD-FUT-27-OCT-26</t>
  </si>
  <si>
    <t>LUPIN LTD-FUT-27-OCT-26</t>
  </si>
  <si>
    <t>MAHINDRA &amp; MAHINDRA LTD-FUT-23-NOV-26</t>
  </si>
  <si>
    <t>MANAPPURAM FINANCE LTD-FUT-27-OCT-26</t>
  </si>
  <si>
    <t>MARICO LTD-FUT-27-OCT-26</t>
  </si>
  <si>
    <t>MARUTI SUZUKI INDIA LTD-FUT-23-NOV-26</t>
  </si>
  <si>
    <t>MARUTI SUZUKI INDIA LTD-FUT-27-OCT-26</t>
  </si>
  <si>
    <t>MAX FINANCIAL SERVICES LTD-FUT-27-OCT-26</t>
  </si>
  <si>
    <t>MAX HEALTHCARE INSTITUTE LTD-FUT-27-OCT-26</t>
  </si>
  <si>
    <t>MPHASIS LTD-FUT-27-OCT-26</t>
  </si>
  <si>
    <t>MULTI COMMODITY EXCHANGE OF IND LTD-FUT-23-NOV-26</t>
  </si>
  <si>
    <t>MULTI COMMODITY EXCHANGE OF IND LTD-FUT-27-OCT-26</t>
  </si>
  <si>
    <t>MUTHOOT FINANCE LTD-FUT-23-NOV-26</t>
  </si>
  <si>
    <t>MUTHOOT FINANCE LTD-FUT-27-OCT-26</t>
  </si>
  <si>
    <t>NATIONAL ALUMINIUM CO. LTD-FUT-27-OCT-26</t>
  </si>
  <si>
    <t>NBCC INDIA LTD-FUT-23-NOV-26</t>
  </si>
  <si>
    <t>NBCC INDIA LTD-FUT-27-OCT-26</t>
  </si>
  <si>
    <t>NESTLE INDIA LTD-FUT-23-NOV-26</t>
  </si>
  <si>
    <t>NESTLE INDIA LTD-FUT-27-OCT-26</t>
  </si>
  <si>
    <t>NMDC LTD-FUT-23-NOV-26</t>
  </si>
  <si>
    <t>NMDC LTD-FUT-27-OCT-26</t>
  </si>
  <si>
    <t>NTPC LTD-FUT-27-OCT-26</t>
  </si>
  <si>
    <t>ONE 97 COMMUNICATIONS LTD-FUT-27-OCT-26</t>
  </si>
  <si>
    <t>PATANJALI FOODS LTD-FUT-27-OCT-26</t>
  </si>
  <si>
    <t>PETRONET LNG LTD-FUT-27-OCT-26</t>
  </si>
  <si>
    <t>PG ELECTROPLAST LTD-FUT-27-OCT-26</t>
  </si>
  <si>
    <t>PIDILITE INDUSTRIES  LTD-FUT-23-NOV-26</t>
  </si>
  <si>
    <t>PIDILITE INDUSTRIES  LTD-FUT-27-OCT-26</t>
  </si>
  <si>
    <t>PNB HOUSING FINANCE LTD-FUT-27-OCT-26</t>
  </si>
  <si>
    <t>POWER FINANCE CORPORATION  LTD-FUT-27-OCT-26</t>
  </si>
  <si>
    <t>PRESTIGE ESTATES PROJECTS LTD-FUT-27-OCT-26</t>
  </si>
  <si>
    <t>RADICO KHAITAN LTD-FUT-27-OCT-26</t>
  </si>
  <si>
    <t>RBL BANK LTD-FUT-27-OCT-26</t>
  </si>
  <si>
    <t>RELIANCE INDUSTRIES LTD-FUT-23-NOV-26</t>
  </si>
  <si>
    <t>RELIANCE INDUSTRIES LTD-FUT-27-OCT-26</t>
  </si>
  <si>
    <t>SAGILITY LTD-FUT-27-OCT-26</t>
  </si>
  <si>
    <t>SAMVARDHANA MOTHERSON INTERNATIONAL LTD-FUT-27-OCT-26</t>
  </si>
  <si>
    <t>SBI CARDS AND PAYMENT SERVICES LTD-FUT-27-OCT-26</t>
  </si>
  <si>
    <t>SBI LIFE INSURANCE COMPANY LTD-FUT-23-NOV-26</t>
  </si>
  <si>
    <t>SBI LIFE INSURANCE COMPANY LTD-FUT-27-OCT-26</t>
  </si>
  <si>
    <t>SHRIRAM FINANCE LTD-FUT-27-OCT-26</t>
  </si>
  <si>
    <t>SOLAR INDUSTRIES INDIA LTD-FUT-23-NOV-26</t>
  </si>
  <si>
    <t>SOLAR INDUSTRIES INDIA LTD-FUT-27-OCT-26</t>
  </si>
  <si>
    <t>SRF LTD-FUT-27-OCT-26</t>
  </si>
  <si>
    <t>STEEL AUTHORITY INDIA LTD-FUT-27-OCT-26</t>
  </si>
  <si>
    <t>SUN PHARMACEUTICAL INDUSTRIES LTD-FUT-27-OCT-26</t>
  </si>
  <si>
    <t>SUPREME INDUSTRIES LTD-FUT-27-OCT-26</t>
  </si>
  <si>
    <t>SUZLON ENERGY LTD-FUT-23-NOV-26</t>
  </si>
  <si>
    <t>SUZLON ENERGY LTD-FUT-27-OCT-26</t>
  </si>
  <si>
    <t>SWIGGY LTD-FUT-27-OCT-26</t>
  </si>
  <si>
    <t>TATA CONSULTANCY SERVICES LTD-FUT-27-OCT-26</t>
  </si>
  <si>
    <t>TATA CONSUMER PRODUCTS LTD-FUT-23-NOV-26</t>
  </si>
  <si>
    <t>TATA CONSUMER PRODUCTS LTD-FUT-27-OCT-26</t>
  </si>
  <si>
    <t>TATA MOTORS PASSENGER VEHICLES LTD-FUT-23-NOV-26</t>
  </si>
  <si>
    <t>TATA MOTORS PASSENGER VEHICLES LTD-FUT-27-OCT-26</t>
  </si>
  <si>
    <t>TATA POWER COMPANY LTD-FUT-27-OCT-26</t>
  </si>
  <si>
    <t>TATA STEEL LTD-FUT-23-NOV-26</t>
  </si>
  <si>
    <t>TATA STEEL LTD-FUT-27-OCT-26</t>
  </si>
  <si>
    <t>TECH MAHINDRA LTD-FUT-23-NOV-26</t>
  </si>
  <si>
    <t>TECH MAHINDRA LTD-FUT-27-OCT-26</t>
  </si>
  <si>
    <t>THE PHOENIX MILLS LTD-FUT-27-OCT-26</t>
  </si>
  <si>
    <t>TITAN COMPANY LTD-FUT-27-OCT-26</t>
  </si>
  <si>
    <t>TORRENT PHARMACEUTICALS LTD-FUT-23-NOV-26</t>
  </si>
  <si>
    <t>TORRENT PHARMACEUTICALS LTD-FUT-27-OCT-26</t>
  </si>
  <si>
    <t>TRENT LTD-FUT-27-OCT-26</t>
  </si>
  <si>
    <t>TUBE INVESTMENTS OF INDIA LTD-FUT-23-NOV-26</t>
  </si>
  <si>
    <t>TUBE INVESTMENTS OF INDIA LTD-FUT-27-OCT-26</t>
  </si>
  <si>
    <t>TVS MOTOR COMPANY LTD-FUT-23-NOV-26</t>
  </si>
  <si>
    <t>TVS MOTOR COMPANY LTD-FUT-27-OCT-26</t>
  </si>
  <si>
    <t>ULTRATECH CEMENT LTD-FUT-27-OCT-26</t>
  </si>
  <si>
    <t>UPL LTD-FUT-27-OCT-26</t>
  </si>
  <si>
    <t>VARUN BEVERAGES LTD-FUT-23-NOV-26</t>
  </si>
  <si>
    <t>VARUN BEVERAGES LTD-FUT-27-OCT-26</t>
  </si>
  <si>
    <t>VEDANTA LTD-FUT-23-NOV-26</t>
  </si>
  <si>
    <t>VEDANTA LTD-FUT-27-OCT-26</t>
  </si>
  <si>
    <t>VODAFONE IDEA LTD-FUT-23-NOV-26</t>
  </si>
  <si>
    <t>VODAFONE IDEA LTD-FUT-27-OCT-26</t>
  </si>
  <si>
    <t>VOLTAS LTD-FUT-27-OCT-26</t>
  </si>
  <si>
    <t>YES BANK LTD-FUT-23-NOV-26</t>
  </si>
  <si>
    <t>YES BANK LTD-FUT-27-OCT-26</t>
  </si>
  <si>
    <t>ADANI PORTS AND SPECIAL ECONOMIC ZONE LTD-FUT-27-OCT-26</t>
  </si>
  <si>
    <t>UNITED SPIRITS LTD-FUT-27-OCT-26</t>
  </si>
  <si>
    <t>ZYDUS LIFESCIENCES LTD-FUT-27-OCT-26</t>
  </si>
  <si>
    <t>ADANI ENERGY SOLUTIONS LTD-FUT-29-SEP-26</t>
  </si>
  <si>
    <t>ADANI ENTERPRISES LTD-FUT-29-SEP-26</t>
  </si>
  <si>
    <t>ADANI GREEN ENERGY LTD-FUT-29-SEP-26</t>
  </si>
  <si>
    <t>ADANI PORTS AND SPECIAL ECONOMIC ZONE LTD-FUT-29-SEP-26</t>
  </si>
  <si>
    <t>ADANI POWER LTD-FUT-29-SEP-26</t>
  </si>
  <si>
    <t>ADITYA BIRLA CAPITAL LTD-FUT-29-SEP-26</t>
  </si>
  <si>
    <t>ALKEM LABORATORIES LTD-FUT-29-SEP-26</t>
  </si>
  <si>
    <t>AMBUJA CEMENTS LTD-FUT-29-SEP-26</t>
  </si>
  <si>
    <t>ANGEL ONE LTD-FUT-29-SEP-26</t>
  </si>
  <si>
    <t>APL APOLLO TUBES LTD-FUT-29-SEP-26</t>
  </si>
  <si>
    <t>APOLLO HOSPITALS ENTERPRISE LTD-FUT-29-SEP-26</t>
  </si>
  <si>
    <t>ASHOK LEYLAND LTD-FUT-29-SEP-26</t>
  </si>
  <si>
    <t>ASIAN PAINTS LTD-FUT-29-SEP-26</t>
  </si>
  <si>
    <t>ASTRAL LTD (ERSTWHILE ASTRAL POLY TECHNIK LTD)-FUT-29-SEP-26</t>
  </si>
  <si>
    <t>AU SMALL FINANCE BANK LTD-FUT-29-SEP-26</t>
  </si>
  <si>
    <t>AUROBINDO PHARMA LTD-FUT-29-SEP-26</t>
  </si>
  <si>
    <t>AVENUE SUPERMARTS LTD-FUT-29-SEP-26</t>
  </si>
  <si>
    <t>AXIS BANK LTD-FUT-29-SEP-26</t>
  </si>
  <si>
    <t>BAJAJ FINSERV LTD-FUT-29-SEP-26</t>
  </si>
  <si>
    <t>BAJAJ HOLDINGS &amp; INVESTMENT LTD-FUT-29-SEP-26</t>
  </si>
  <si>
    <t>BANDHAN BANK LTD-FUT-29-SEP-26</t>
  </si>
  <si>
    <t>BHARAT FORGE LTD-FUT-29-SEP-26</t>
  </si>
  <si>
    <t>BHARAT HEAVY ELECTRICALS LTD-FUT-29-SEP-26</t>
  </si>
  <si>
    <t>BHARAT PETROLEUM CORPORATION LTD-FUT-29-SEP-26</t>
  </si>
  <si>
    <t>BIOCON LTD-FUT-29-SEP-26</t>
  </si>
  <si>
    <t>BOSCH LTD-FUT-29-SEP-26</t>
  </si>
  <si>
    <t>BRITANNIA INDUSTRIES LTD-FUT-29-SEP-26</t>
  </si>
  <si>
    <t>BSE LTD-FUT-29-SEP-26</t>
  </si>
  <si>
    <t>CENTRAL DEPOSITORY SERVICES (INDIA) LTD-FUT-29-SEP-26</t>
  </si>
  <si>
    <t>CG POWER AND INDUSTRIAL SOLUTIONS LTD-FUT-29-SEP-26</t>
  </si>
  <si>
    <t>CHOLAMANDALAM INVESTMENT &amp; FINANCE CO LTD-FUT-29-SEP-26</t>
  </si>
  <si>
    <t>CIPLA LTD-FUT-29-SEP-26</t>
  </si>
  <si>
    <t>COAL INDIA LTD-FUT-29-SEP-26</t>
  </si>
  <si>
    <t>COCHIN SHIPYARD LTD-FUT-29-SEP-26</t>
  </si>
  <si>
    <t>COFORGE LTD-FUT-29-SEP-26</t>
  </si>
  <si>
    <t>COLGATE-PALMOLIVE INDIA LTD-FUT-29-SEP-26</t>
  </si>
  <si>
    <t>CONTAINER CORPORATION OF INDIA LTD-FUT-29-SEP-26</t>
  </si>
  <si>
    <t>CROMPTON GREAVES CONSUMER ELECTRICALS LTD-FUT-29-SEP-26</t>
  </si>
  <si>
    <t>CUMMINS INDIA LTD-FUT-29-SEP-26</t>
  </si>
  <si>
    <t>DABUR INDIA LTD-FUT-29-SEP-26</t>
  </si>
  <si>
    <t>DELHIVERY LTD-FUT-29-SEP-26</t>
  </si>
  <si>
    <t>DIVI LABORATORIES LTD-FUT-29-SEP-26</t>
  </si>
  <si>
    <t>DLF LTD-FUT-29-SEP-26</t>
  </si>
  <si>
    <t>EICHER MOTORS LTD-FUT-29-SEP-26</t>
  </si>
  <si>
    <t>FORTIS HEALTHCARE LTD-FUT-29-SEP-26</t>
  </si>
  <si>
    <t>GAIL ( INDIA ) LTD-FUT-29-SEP-26</t>
  </si>
  <si>
    <t>GLENMARK PHARMACEUTICALS LTD-FUT-29-SEP-26</t>
  </si>
  <si>
    <t>GODREJ CONSUMER PRODUCTS LTD-FUT-29-SEP-26</t>
  </si>
  <si>
    <t>GODREJ PROPERTIES LTD-FUT-29-SEP-26</t>
  </si>
  <si>
    <t>HCL TECHNOLOGIES LTD-FUT-29-SEP-26</t>
  </si>
  <si>
    <t>HDFC ASSET MANAGEMENT COMPANY LTD-FUT-29-SEP-26</t>
  </si>
  <si>
    <t>HDFC BANK LTD-FUT-29-SEP-26</t>
  </si>
  <si>
    <t>HDFC LIFE INSURANCE CO. LTD-FUT-29-SEP-26</t>
  </si>
  <si>
    <t>HERO MOTOCORP LTD-FUT-29-SEP-26</t>
  </si>
  <si>
    <t>HINDALCO INDUSTRIES LTD-FUT-29-SEP-26</t>
  </si>
  <si>
    <t>HINDUSTAN AERONAUTICS LTD-FUT-29-SEP-26</t>
  </si>
  <si>
    <t>HINDUSTAN PETROLEUM CORPORATION LTD-FUT-29-SEP-26</t>
  </si>
  <si>
    <t>HINDUSTAN ZINC LTD-FUT-29-SEP-26</t>
  </si>
  <si>
    <t>ICICI LOMBARD GENERAL INSURANCE CO. LTD-FUT-29-SEP-26</t>
  </si>
  <si>
    <t>ICICI PRUDENTIAL LIFE INSURANCE COMPANY LTD-FUT-29-SEP-26</t>
  </si>
  <si>
    <t>IDFC FIRST BANK LTD-FUT-29-SEP-26</t>
  </si>
  <si>
    <t>INDIAN ENERGY EXCHANGE LTD-FUT-29-SEP-26</t>
  </si>
  <si>
    <t>INDIAN HOTELS CO. LTD-FUT-29-SEP-26</t>
  </si>
  <si>
    <t>INDIAN OIL CORPORATION LTD-FUT-29-SEP-26</t>
  </si>
  <si>
    <t>INDUS TOWERS LTD-FUT-29-SEP-26</t>
  </si>
  <si>
    <t>INFO EDGE (INDIA) LTD-FUT-29-SEP-26</t>
  </si>
  <si>
    <t>INFOSYS LTD-FUT-29-SEP-26</t>
  </si>
  <si>
    <t>INTERGLOBE AVIATION LTD-FUT-29-SEP-26</t>
  </si>
  <si>
    <t>ITC LTD-FUT-29-SEP-26</t>
  </si>
  <si>
    <t>JINDAL STEEL LTD-FUT-29-SEP-26</t>
  </si>
  <si>
    <t>JSW ENERGY LTD-FUT-29-SEP-26</t>
  </si>
  <si>
    <t>JSW STEEL LTD-FUT-29-SEP-26</t>
  </si>
  <si>
    <t>KEI INDUSTRIES  LTD-FUT-29-SEP-26</t>
  </si>
  <si>
    <t>LARSEN &amp; TOUBRO LTD-FUT-29-SEP-26</t>
  </si>
  <si>
    <t>LAURUS LABS LTD-FUT-29-SEP-26</t>
  </si>
  <si>
    <t>LIC HOUSING FINANCE LTD-FUT-29-SEP-26</t>
  </si>
  <si>
    <t>LUPIN LTD-FUT-29-SEP-26</t>
  </si>
  <si>
    <t>MANAPPURAM FINANCE LTD-FUT-29-SEP-26</t>
  </si>
  <si>
    <t>MARICO LTD-FUT-29-SEP-26</t>
  </si>
  <si>
    <t>MARUTI SUZUKI INDIA LTD-FUT-29-SEP-26</t>
  </si>
  <si>
    <t>MAX FINANCIAL SERVICES LTD-FUT-29-SEP-26</t>
  </si>
  <si>
    <t>MAX HEALTHCARE INSTITUTE LTD-FUT-29-SEP-26</t>
  </si>
  <si>
    <t>MPHASIS LTD-FUT-29-SEP-26</t>
  </si>
  <si>
    <t>MULTI COMMODITY EXCHANGE OF IND LTD-FUT-29-SEP-26</t>
  </si>
  <si>
    <t>MUTHOOT FINANCE LTD-FUT-29-SEP-26</t>
  </si>
  <si>
    <t>NATIONAL ALUMINIUM CO. LTD-FUT-29-SEP-26</t>
  </si>
  <si>
    <t>NBCC INDIA LTD-FUT-29-SEP-26</t>
  </si>
  <si>
    <t>NESTLE INDIA LTD-FUT-29-SEP-26</t>
  </si>
  <si>
    <t>NMDC LTD-FUT-29-SEP-26</t>
  </si>
  <si>
    <t>NTPC LTD-FUT-29-SEP-26</t>
  </si>
  <si>
    <t>ONE 97 COMMUNICATIONS LTD-FUT-29-SEP-26</t>
  </si>
  <si>
    <t>PATANJALI FOODS LTD-FUT-29-SEP-26</t>
  </si>
  <si>
    <t>PB FINTECH LTD-FUT-29-SEP-26</t>
  </si>
  <si>
    <t>PG ELECTROPLAST LTD-FUT-29-SEP-26</t>
  </si>
  <si>
    <t>PIDILITE INDUSTRIES  LTD-FUT-29-SEP-26</t>
  </si>
  <si>
    <t>PNB HOUSING FINANCE LTD-FUT-29-SEP-26</t>
  </si>
  <si>
    <t>POWER FINANCE CORPORATION  LTD-FUT-29-SEP-26</t>
  </si>
  <si>
    <t>PRESTIGE ESTATES PROJECTS LTD-FUT-29-SEP-26</t>
  </si>
  <si>
    <t>RBL BANK LTD-FUT-29-SEP-26</t>
  </si>
  <si>
    <t>SAMVARDHANA MOTHERSON INTERNATIONAL LTD-FUT-29-SEP-26</t>
  </si>
  <si>
    <t>SBI CARDS AND PAYMENT SERVICES LTD-FUT-29-SEP-26</t>
  </si>
  <si>
    <t>SBI LIFE INSURANCE COMPANY LTD-FUT-29-SEP-26</t>
  </si>
  <si>
    <t>SHRIRAM FINANCE LTD-FUT-29-SEP-26</t>
  </si>
  <si>
    <t>SOLAR INDUSTRIES INDIA LTD-FUT-29-SEP-26</t>
  </si>
  <si>
    <t>SONA BLW PRECISION FORGINGS LTD-FUT-29-SEP-26</t>
  </si>
  <si>
    <t>SRF LTD-FUT-29-SEP-26</t>
  </si>
  <si>
    <t>STEEL AUTHORITY INDIA LTD-FUT-29-SEP-26</t>
  </si>
  <si>
    <t>SUN PHARMACEUTICAL INDUSTRIES LTD-FUT-29-SEP-26</t>
  </si>
  <si>
    <t>SUPREME INDUSTRIES LTD-FUT-29-SEP-26</t>
  </si>
  <si>
    <t>SUZLON ENERGY LTD-FUT-29-SEP-26</t>
  </si>
  <si>
    <t>SWIGGY LTD-FUT-29-SEP-26</t>
  </si>
  <si>
    <t>TATA CONSULTANCY SERVICES LTD-FUT-29-SEP-26</t>
  </si>
  <si>
    <t>TATA CONSUMER PRODUCTS LTD-FUT-29-SEP-26</t>
  </si>
  <si>
    <t>TATA MOTORS PASSENGER VEHICLES LTD-FUT-29-SEP-26</t>
  </si>
  <si>
    <t>TATA POWER COMPANY LTD-FUT-29-SEP-26</t>
  </si>
  <si>
    <t>TATA STEEL LTD-FUT-29-SEP-26</t>
  </si>
  <si>
    <t>TECH MAHINDRA LTD-FUT-29-SEP-26</t>
  </si>
  <si>
    <t>THE PHOENIX MILLS LTD-FUT-29-SEP-26</t>
  </si>
  <si>
    <t>TITAN COMPANY LTD-FUT-29-SEP-26</t>
  </si>
  <si>
    <t>TORRENT PHARMACEUTICALS LTD-FUT-29-SEP-26</t>
  </si>
  <si>
    <t>TRENT LTD-FUT-29-SEP-26</t>
  </si>
  <si>
    <t>TUBE INVESTMENTS OF INDIA LTD-FUT-29-SEP-26</t>
  </si>
  <si>
    <t>TVS MOTOR COMPANY LTD-FUT-29-SEP-26</t>
  </si>
  <si>
    <t>ULTRATECH CEMENT LTD-FUT-29-SEP-26</t>
  </si>
  <si>
    <t>UNITED SPIRITS LTD-FUT-29-SEP-26</t>
  </si>
  <si>
    <t>UNO MINDA LTD-FUT-29-SEP-26</t>
  </si>
  <si>
    <t>UPL LTD-FUT-29-SEP-26</t>
  </si>
  <si>
    <t>VARUN BEVERAGES LTD-FUT-29-SEP-26</t>
  </si>
  <si>
    <t>VEDANTA LTD-FUT-29-SEP-26</t>
  </si>
  <si>
    <t>VODAFONE IDEA LTD-FUT-29-SEP-26</t>
  </si>
  <si>
    <t>VOLTAS LTD-FUT-29-SEP-26</t>
  </si>
  <si>
    <t>YES BANK LTD-FUT-29-SEP-26</t>
  </si>
  <si>
    <t>ZYDUS LIFESCIENCES LTD-FUT-29-SEP-26</t>
  </si>
  <si>
    <t>KARNATAKA BANK LTD</t>
  </si>
  <si>
    <t>** 08.75 % LIC HOUSING FINANCE LTD - 08/12/2028</t>
  </si>
  <si>
    <t>** 08.50 % CHOLAMANDALAM INVT &amp; FIN  CO LTD - 25/07/2027</t>
  </si>
  <si>
    <t>** 08.10 % ICICI HOME FINANCE CO.LTD - 05/03/2027</t>
  </si>
  <si>
    <t>** 06.92 % INDIAN RAILWAYS FINANCE CORPORATION LTD - 31/08/2031</t>
  </si>
  <si>
    <t>** - BIRLA GROUP HOLDINGS PRIVATE LTD - CP - 12/03/2027</t>
  </si>
  <si>
    <t>$$ - This Security has been kept as Margin for Derivatives</t>
  </si>
  <si>
    <t>GOI - 7.17% (17/04/2030) $$</t>
  </si>
  <si>
    <t>GOI - 7.18% (14/08/2033) $$</t>
  </si>
  <si>
    <t>GOI - 7.32% (13/11/2030) $$</t>
  </si>
  <si>
    <t>GOI - 7.09% (05/08/2054) $$</t>
  </si>
  <si>
    <t>GOI - 7.10% (08/04/2034) $$</t>
  </si>
  <si>
    <t>GOI - 7.34% (22/04/2064) $$</t>
  </si>
  <si>
    <t>GOI - 6.68% (07/07/2040) $$</t>
  </si>
  <si>
    <t>GOI - 6.54% (17/01/2032) $$</t>
  </si>
  <si>
    <t>TATA ULTRA SHORT TERM FUND ( Scheme has 1 Segregrated Portfolio )</t>
  </si>
  <si>
    <t>Scheme Risk-O-Meter and Scheme Benchmark Risk-O-Meter as of 30th September 2026</t>
  </si>
  <si>
    <t>Serial No.</t>
  </si>
  <si>
    <t>Scheme             Risk- O-Meter</t>
  </si>
  <si>
    <t>Scheme Bench Mark</t>
  </si>
  <si>
    <t>Benchmark     Risk-O-Meter</t>
  </si>
  <si>
    <t>Very High</t>
  </si>
  <si>
    <t>CRISIL Hybrid 35+65 - Aggressive Index</t>
  </si>
  <si>
    <t>High</t>
  </si>
  <si>
    <t>Low</t>
  </si>
  <si>
    <t>NIFTY 50 Arbitrage</t>
  </si>
  <si>
    <t>CRISIL Hybrid 50+50 - Moderate Index</t>
  </si>
  <si>
    <t>Nifty Financial Services</t>
  </si>
  <si>
    <t xml:space="preserve">BSE MULTICAP CONSUMPTION (50:30:20) </t>
  </si>
  <si>
    <t xml:space="preserve">BSE QUALITY INDEX </t>
  </si>
  <si>
    <t xml:space="preserve">BSE SELECT BUSINESS GROUPS </t>
  </si>
  <si>
    <t xml:space="preserve">BSE SENSEX </t>
  </si>
  <si>
    <t>Nifty 500</t>
  </si>
  <si>
    <t>Moderate</t>
  </si>
  <si>
    <t>CRISIL Corporate Bond A-II Index</t>
  </si>
  <si>
    <t>Low to Moderate</t>
  </si>
  <si>
    <t>CRISIL-IBX Financial Services 3-6 Months Debt Index</t>
  </si>
  <si>
    <t>Nifty IT</t>
  </si>
  <si>
    <t>Nifty500 Shariah</t>
  </si>
  <si>
    <t>CRISIL Short Duration Debt A-II Index</t>
  </si>
  <si>
    <t>CRISIL Dynamic Gilt Index (AIII)</t>
  </si>
  <si>
    <t>Domestic Price of Gold</t>
  </si>
  <si>
    <t>NIFTY Housing</t>
  </si>
  <si>
    <t>Crisil Composite Bond Fund Index (60%) + Nifty 50 Arbitrage Index (40%) (TRI)</t>
  </si>
  <si>
    <t>Nifty India Consumption</t>
  </si>
  <si>
    <t xml:space="preserve">BSE HEALTHCARE </t>
  </si>
  <si>
    <t xml:space="preserve">BSE INDIA INFRASTRUCTURE INDEX </t>
  </si>
  <si>
    <t>NIFTY LargeMidcap 250</t>
  </si>
  <si>
    <t>Nifty 100</t>
  </si>
  <si>
    <t>CRISIL Liquid Debt A-I Index</t>
  </si>
  <si>
    <t>Nifty Midcap 150</t>
  </si>
  <si>
    <t>CRISIL Money Market A-I Index</t>
  </si>
  <si>
    <t>Composite Benchmark of 65% BSE 200 + 15% CRISIL Short Term Bond Index + 20% iComdex Composite Index (Total Return variant of the index (TRI) will be used for performance comparison).</t>
  </si>
  <si>
    <t>Nifty500 Multicap 50:25:25</t>
  </si>
  <si>
    <t>Nifty 50</t>
  </si>
  <si>
    <t>NIFTY Auto</t>
  </si>
  <si>
    <t>Nifty Capital Markets</t>
  </si>
  <si>
    <t>NIFTY Financial Services</t>
  </si>
  <si>
    <t>Low To Moderate</t>
  </si>
  <si>
    <t>Nifty India Digital</t>
  </si>
  <si>
    <t>Nifty India Tourism</t>
  </si>
  <si>
    <t>Nifty Midcap150 Momentum 50</t>
  </si>
  <si>
    <t>Nifty MidSmall Healthcare</t>
  </si>
  <si>
    <t>Nifty Next 50</t>
  </si>
  <si>
    <t>Nifty Private Bank</t>
  </si>
  <si>
    <t>Nifty Realty</t>
  </si>
  <si>
    <t>Nifty200 Alpha 30</t>
  </si>
  <si>
    <t>Nifty500 Multicap India Manufacturing 50:30:20</t>
  </si>
  <si>
    <t>Nifty500 Multicap Infrastructure 50:30:20</t>
  </si>
  <si>
    <t>CRISIL Liquid Overnight Index (AI)</t>
  </si>
  <si>
    <t>Nifty Commodities</t>
  </si>
  <si>
    <t>Moderately High</t>
  </si>
  <si>
    <t>CRISIL Short Term Debt Hybrid 75+25 Index</t>
  </si>
  <si>
    <t>CRISIL Hybrid 25+75 - Aggressive Index</t>
  </si>
  <si>
    <t>Domestic Price of silver</t>
  </si>
  <si>
    <t>Nifty Smallcap 250</t>
  </si>
  <si>
    <t>CRISIL Ultra Short Duration Debt A-I Index</t>
  </si>
  <si>
    <t>CRISIL Low Duration Debt A-I Index</t>
  </si>
  <si>
    <t>C) MUTUAL FUND UNITS</t>
  </si>
  <si>
    <t>G) FOREIGN SECURITIES AND /OR OVERSEAS ETF(S)</t>
  </si>
  <si>
    <t>H) REPO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</si>
</sst>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_(* #,##0.00_);_(* \(#,##0.00\);_(* &quot;-&quot;??_);_(@_)"/>
    <numFmt numFmtId="165" formatCode="[$-409]d\-mmmm\-yyyy;@"/>
    <numFmt numFmtId="166" formatCode="#,##0.00000"/>
    <numFmt numFmtId="167" formatCode="0.00000"/>
    <numFmt numFmtId="168" formatCode="0.0000"/>
    <numFmt numFmtId="169" formatCode="######0.00000"/>
    <numFmt numFmtId="170" formatCode="#,##0.0000"/>
    <numFmt numFmtId="171" formatCode="#,##0.00_ ;[Red]\-#,##0.00\ "/>
  </numFmts>
  <fonts count="44">
    <font>
      <sz val="10"/>
      <name val="Arial"/>
    </font>
    <font>
      <sz val="11"/>
      <color theme="1"/>
      <name val="Aptos Narrow"/>
      <family val="2"/>
      <scheme val="minor"/>
    </font>
    <font>
      <sz val="11"/>
      <color theme="1"/>
      <name val="Aptos Narrow"/>
      <family val="2"/>
      <scheme val="minor"/>
    </font>
    <font>
      <sz val="10"/>
      <name val="Arial"/>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10"/>
      <color indexed="12"/>
      <name val="Arial"/>
      <family val="2"/>
    </font>
    <font>
      <sz val="11"/>
      <color indexed="62"/>
      <name val="Calibri"/>
      <family val="2"/>
    </font>
    <font>
      <sz val="11"/>
      <color indexed="10"/>
      <name val="Calibri"/>
      <family val="2"/>
    </font>
    <font>
      <sz val="11"/>
      <color indexed="19"/>
      <name val="Calibri"/>
      <family val="2"/>
    </font>
    <font>
      <sz val="10"/>
      <name val="Arial"/>
      <family val="2"/>
    </font>
    <font>
      <b/>
      <sz val="11"/>
      <color indexed="63"/>
      <name val="Calibri"/>
      <family val="2"/>
    </font>
    <font>
      <b/>
      <sz val="18"/>
      <color indexed="62"/>
      <name val="Cambria"/>
      <family val="2"/>
    </font>
    <font>
      <b/>
      <sz val="11"/>
      <color indexed="8"/>
      <name val="Calibri"/>
      <family val="2"/>
    </font>
    <font>
      <sz val="10"/>
      <name val="Rupee Foradian"/>
      <family val="2"/>
    </font>
    <font>
      <sz val="10"/>
      <name val="Rupee Foradian"/>
    </font>
    <font>
      <b/>
      <sz val="10"/>
      <name val="Rupee Foradian"/>
    </font>
    <font>
      <sz val="11"/>
      <name val="Calibri"/>
      <family val="2"/>
    </font>
    <font>
      <b/>
      <sz val="11"/>
      <name val="Calibri"/>
      <family val="2"/>
    </font>
    <font>
      <sz val="11"/>
      <name val="Aptos Narrow"/>
      <family val="2"/>
    </font>
    <font>
      <b/>
      <sz val="10"/>
      <name val="Rupee Foradian"/>
      <family val="2"/>
    </font>
    <font>
      <i/>
      <sz val="11"/>
      <name val="Calibri"/>
      <family val="2"/>
    </font>
    <font>
      <sz val="11"/>
      <name val="Aptos Narrow"/>
      <family val="2"/>
      <scheme val="minor"/>
    </font>
    <font>
      <b/>
      <sz val="11"/>
      <name val="Aptos Narrow"/>
      <family val="2"/>
      <scheme val="minor"/>
    </font>
    <font>
      <sz val="11"/>
      <name val="Aptos"/>
      <family val="2"/>
    </font>
    <font>
      <b/>
      <sz val="12"/>
      <name val="Arial"/>
      <family val="2"/>
    </font>
    <font>
      <b/>
      <sz val="10"/>
      <name val="Arial"/>
      <family val="2"/>
    </font>
    <font>
      <sz val="10"/>
      <color indexed="8"/>
      <name val="Arial"/>
      <family val="2"/>
    </font>
    <font>
      <b/>
      <sz val="12"/>
      <color indexed="8"/>
      <name val="Aptos Narrow"/>
      <family val="2"/>
      <scheme val="minor"/>
    </font>
    <font>
      <b/>
      <sz val="10"/>
      <color indexed="8"/>
      <name val="Aptos Narrow"/>
      <family val="2"/>
      <scheme val="minor"/>
    </font>
    <font>
      <sz val="8"/>
      <color indexed="8"/>
      <name val="Aptos Narrow"/>
      <family val="2"/>
      <scheme val="minor"/>
    </font>
    <font>
      <sz val="8"/>
      <color theme="1"/>
      <name val="Aptos Narrow"/>
      <family val="2"/>
      <scheme val="minor"/>
    </font>
    <font>
      <sz val="10"/>
      <color indexed="8"/>
      <name val="Aptos Narrow"/>
      <family val="2"/>
      <scheme val="minor"/>
    </font>
    <font>
      <b/>
      <sz val="11"/>
      <color theme="1"/>
      <name val="Calibri"/>
      <family val="2"/>
    </font>
    <font>
      <sz val="11"/>
      <color theme="1"/>
      <name val="Times New Roman"/>
      <family val="1"/>
    </font>
    <font>
      <b/>
      <sz val="14"/>
      <name val="Aptos Narrow"/>
      <family val="2"/>
      <scheme val="minor"/>
    </font>
  </fonts>
  <fills count="21">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44"/>
        <bgColor indexed="64"/>
      </patternFill>
    </fill>
    <fill>
      <patternFill patternType="solid">
        <fgColor theme="4" tint="0.39997558519241921"/>
        <bgColor indexed="64"/>
      </patternFill>
    </fill>
    <fill>
      <patternFill patternType="solid">
        <fgColor theme="0"/>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1">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5" fillId="11"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6" fillId="15" borderId="0" applyNumberFormat="0" applyBorder="0" applyAlignment="0" applyProtection="0"/>
    <xf numFmtId="0" fontId="7" fillId="16" borderId="1" applyNumberFormat="0" applyAlignment="0" applyProtection="0"/>
    <xf numFmtId="0" fontId="8" fillId="17" borderId="2" applyNumberFormat="0" applyAlignment="0" applyProtection="0"/>
    <xf numFmtId="164" fontId="3" fillId="0" borderId="0" applyFont="0" applyFill="0" applyBorder="0" applyAlignment="0" applyProtection="0"/>
    <xf numFmtId="0" fontId="9" fillId="0" borderId="0" applyNumberFormat="0" applyFill="0" applyBorder="0" applyAlignment="0" applyProtection="0"/>
    <xf numFmtId="0" fontId="10" fillId="6"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7" borderId="1" applyNumberFormat="0" applyAlignment="0" applyProtection="0"/>
    <xf numFmtId="0" fontId="16" fillId="0" borderId="6" applyNumberFormat="0" applyFill="0" applyAlignment="0" applyProtection="0"/>
    <xf numFmtId="0" fontId="17" fillId="7" borderId="0" applyNumberFormat="0" applyBorder="0" applyAlignment="0" applyProtection="0"/>
    <xf numFmtId="0" fontId="18" fillId="0" borderId="0"/>
    <xf numFmtId="0" fontId="18" fillId="0" borderId="0"/>
    <xf numFmtId="0" fontId="18" fillId="4" borderId="7" applyNumberFormat="0" applyFont="0" applyAlignment="0" applyProtection="0"/>
    <xf numFmtId="0" fontId="19" fillId="16" borderId="8" applyNumberFormat="0" applyAlignment="0" applyProtection="0"/>
    <xf numFmtId="9" fontId="18" fillId="0" borderId="0" applyFon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16" fillId="0" borderId="0" applyNumberFormat="0" applyFill="0" applyBorder="0" applyAlignment="0" applyProtection="0"/>
    <xf numFmtId="9" fontId="18" fillId="0" borderId="0" applyFont="0" applyFill="0" applyBorder="0" applyAlignment="0" applyProtection="0"/>
    <xf numFmtId="0" fontId="18" fillId="0" borderId="0"/>
    <xf numFmtId="0" fontId="18" fillId="0" borderId="0"/>
    <xf numFmtId="9" fontId="2" fillId="0" borderId="0" applyFont="0" applyFill="0" applyBorder="0" applyAlignment="0" applyProtection="0"/>
    <xf numFmtId="0" fontId="2" fillId="0" borderId="0"/>
    <xf numFmtId="0" fontId="35" fillId="0" borderId="0"/>
    <xf numFmtId="0" fontId="2" fillId="0" borderId="0"/>
    <xf numFmtId="43" fontId="18" fillId="0" borderId="0" applyFont="0" applyFill="0" applyBorder="0" applyAlignment="0" applyProtection="0"/>
    <xf numFmtId="43" fontId="4" fillId="0" borderId="0" applyFont="0" applyFill="0" applyBorder="0" applyAlignment="0" applyProtection="0"/>
    <xf numFmtId="0" fontId="2" fillId="0" borderId="0"/>
    <xf numFmtId="9" fontId="3"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327">
    <xf numFmtId="0" fontId="0" fillId="0" borderId="0" xfId="0"/>
    <xf numFmtId="0" fontId="22" fillId="0" borderId="0" xfId="0" applyFont="1"/>
    <xf numFmtId="0" fontId="23" fillId="0" borderId="0" xfId="0" applyFont="1"/>
    <xf numFmtId="0" fontId="14" fillId="0" borderId="0" xfId="35" applyAlignment="1" applyProtection="1"/>
    <xf numFmtId="0" fontId="24" fillId="0" borderId="0" xfId="0" applyFont="1"/>
    <xf numFmtId="0" fontId="24" fillId="0" borderId="10" xfId="0" applyFont="1" applyBorder="1"/>
    <xf numFmtId="0" fontId="24" fillId="0" borderId="0" xfId="0" applyFont="1" applyAlignment="1">
      <alignment wrapText="1"/>
    </xf>
    <xf numFmtId="2" fontId="23" fillId="0" borderId="0" xfId="0" applyNumberFormat="1" applyFont="1"/>
    <xf numFmtId="2" fontId="24" fillId="0" borderId="10" xfId="0" applyNumberFormat="1" applyFont="1" applyBorder="1"/>
    <xf numFmtId="2" fontId="24" fillId="0" borderId="0" xfId="0" applyNumberFormat="1" applyFont="1"/>
    <xf numFmtId="2" fontId="23" fillId="0" borderId="0" xfId="0" applyNumberFormat="1" applyFont="1" applyAlignment="1">
      <alignment horizontal="right"/>
    </xf>
    <xf numFmtId="2" fontId="24" fillId="0" borderId="10" xfId="0" applyNumberFormat="1" applyFont="1" applyBorder="1" applyAlignment="1">
      <alignment horizontal="right"/>
    </xf>
    <xf numFmtId="2" fontId="24" fillId="0" borderId="0" xfId="0" applyNumberFormat="1" applyFont="1" applyAlignment="1">
      <alignment horizontal="right"/>
    </xf>
    <xf numFmtId="0" fontId="23" fillId="0" borderId="11" xfId="0" applyFont="1" applyBorder="1"/>
    <xf numFmtId="0" fontId="23" fillId="0" borderId="12" xfId="0" applyFont="1" applyBorder="1"/>
    <xf numFmtId="2" fontId="23" fillId="0" borderId="12" xfId="0" applyNumberFormat="1" applyFont="1" applyBorder="1"/>
    <xf numFmtId="0" fontId="25" fillId="0" borderId="12" xfId="0" applyFont="1" applyBorder="1"/>
    <xf numFmtId="2" fontId="25" fillId="0" borderId="12" xfId="0" applyNumberFormat="1" applyFont="1" applyBorder="1"/>
    <xf numFmtId="2" fontId="25" fillId="0" borderId="12" xfId="0" applyNumberFormat="1" applyFont="1" applyBorder="1" applyAlignment="1">
      <alignment wrapText="1"/>
    </xf>
    <xf numFmtId="0" fontId="23" fillId="0" borderId="13" xfId="0" applyFont="1" applyBorder="1"/>
    <xf numFmtId="0" fontId="25" fillId="0" borderId="12" xfId="0" applyFont="1" applyBorder="1" applyAlignment="1">
      <alignment wrapText="1"/>
    </xf>
    <xf numFmtId="2" fontId="23" fillId="0" borderId="12" xfId="0" applyNumberFormat="1" applyFont="1" applyBorder="1" applyAlignment="1">
      <alignment horizontal="right"/>
    </xf>
    <xf numFmtId="0" fontId="23" fillId="0" borderId="14" xfId="0" applyFont="1" applyBorder="1"/>
    <xf numFmtId="2" fontId="23" fillId="0" borderId="14" xfId="0" applyNumberFormat="1" applyFont="1" applyBorder="1"/>
    <xf numFmtId="0" fontId="24" fillId="0" borderId="12" xfId="0" applyFont="1" applyBorder="1"/>
    <xf numFmtId="165" fontId="24" fillId="0" borderId="12" xfId="0" applyNumberFormat="1" applyFont="1" applyBorder="1"/>
    <xf numFmtId="2" fontId="24" fillId="0" borderId="12" xfId="0" applyNumberFormat="1" applyFont="1" applyBorder="1"/>
    <xf numFmtId="0" fontId="24" fillId="0" borderId="11" xfId="0" applyFont="1" applyBorder="1"/>
    <xf numFmtId="2" fontId="23" fillId="0" borderId="14" xfId="0" applyNumberFormat="1" applyFont="1" applyBorder="1" applyAlignment="1">
      <alignment horizontal="right"/>
    </xf>
    <xf numFmtId="2" fontId="24" fillId="0" borderId="12" xfId="0" applyNumberFormat="1" applyFont="1" applyBorder="1" applyAlignment="1">
      <alignment horizontal="right"/>
    </xf>
    <xf numFmtId="2" fontId="23" fillId="0" borderId="15" xfId="0" applyNumberFormat="1" applyFont="1" applyBorder="1" applyAlignment="1">
      <alignment horizontal="right"/>
    </xf>
    <xf numFmtId="0" fontId="26" fillId="0" borderId="12" xfId="40" applyFont="1" applyBorder="1"/>
    <xf numFmtId="0" fontId="25" fillId="0" borderId="0" xfId="40" applyFont="1"/>
    <xf numFmtId="0" fontId="25" fillId="0" borderId="12" xfId="40" applyFont="1" applyBorder="1" applyAlignment="1">
      <alignment horizontal="justify" vertical="center" wrapText="1"/>
    </xf>
    <xf numFmtId="0" fontId="25" fillId="0" borderId="12" xfId="40" applyFont="1" applyBorder="1"/>
    <xf numFmtId="2" fontId="26" fillId="0" borderId="12" xfId="40" applyNumberFormat="1" applyFont="1" applyBorder="1" applyAlignment="1">
      <alignment horizontal="center"/>
    </xf>
    <xf numFmtId="2" fontId="25" fillId="0" borderId="0" xfId="40" applyNumberFormat="1" applyFont="1"/>
    <xf numFmtId="0" fontId="26" fillId="0" borderId="12" xfId="40" applyFont="1" applyBorder="1" applyAlignment="1">
      <alignment vertical="center" wrapText="1"/>
    </xf>
    <xf numFmtId="0" fontId="27" fillId="0" borderId="12" xfId="40" applyFont="1" applyBorder="1" applyAlignment="1">
      <alignment vertical="center" wrapText="1"/>
    </xf>
    <xf numFmtId="0" fontId="25" fillId="0" borderId="0" xfId="40" applyFont="1" applyAlignment="1">
      <alignment wrapText="1"/>
    </xf>
    <xf numFmtId="0" fontId="26" fillId="0" borderId="12" xfId="40" applyFont="1" applyBorder="1" applyAlignment="1">
      <alignment horizontal="center" vertical="center" wrapText="1"/>
    </xf>
    <xf numFmtId="2" fontId="26" fillId="0" borderId="12" xfId="40" applyNumberFormat="1" applyFont="1" applyBorder="1" applyAlignment="1">
      <alignment horizontal="center" vertical="center" wrapText="1"/>
    </xf>
    <xf numFmtId="2" fontId="25" fillId="0" borderId="12" xfId="40" applyNumberFormat="1" applyFont="1" applyBorder="1" applyAlignment="1">
      <alignment horizontal="center" vertical="center" wrapText="1"/>
    </xf>
    <xf numFmtId="0" fontId="25" fillId="0" borderId="12" xfId="40" applyFont="1" applyBorder="1" applyAlignment="1">
      <alignment horizontal="center" vertical="center" wrapText="1"/>
    </xf>
    <xf numFmtId="0" fontId="4" fillId="0" borderId="12" xfId="40" applyFont="1" applyBorder="1" applyAlignment="1">
      <alignment horizontal="center" vertical="center"/>
    </xf>
    <xf numFmtId="0" fontId="25" fillId="0" borderId="16" xfId="40" applyFont="1" applyBorder="1" applyAlignment="1">
      <alignment horizontal="center" vertical="center" wrapText="1"/>
    </xf>
    <xf numFmtId="2" fontId="25" fillId="0" borderId="12" xfId="40" applyNumberFormat="1" applyFont="1" applyBorder="1"/>
    <xf numFmtId="0" fontId="25" fillId="0" borderId="16" xfId="40" applyFont="1" applyBorder="1"/>
    <xf numFmtId="165" fontId="24" fillId="0" borderId="0" xfId="0" applyNumberFormat="1" applyFont="1"/>
    <xf numFmtId="2" fontId="24" fillId="0" borderId="15" xfId="0" applyNumberFormat="1" applyFont="1" applyBorder="1" applyAlignment="1">
      <alignment horizontal="right"/>
    </xf>
    <xf numFmtId="2" fontId="26" fillId="0" borderId="0" xfId="40" applyNumberFormat="1" applyFont="1" applyAlignment="1">
      <alignment horizontal="center"/>
    </xf>
    <xf numFmtId="2" fontId="25" fillId="0" borderId="0" xfId="40" applyNumberFormat="1" applyFont="1" applyAlignment="1">
      <alignment horizontal="center"/>
    </xf>
    <xf numFmtId="0" fontId="25" fillId="0" borderId="12" xfId="40" applyFont="1" applyBorder="1" applyAlignment="1">
      <alignment horizontal="justify" wrapText="1"/>
    </xf>
    <xf numFmtId="0" fontId="25" fillId="0" borderId="13" xfId="40" applyFont="1" applyBorder="1"/>
    <xf numFmtId="2" fontId="26" fillId="0" borderId="13" xfId="40" applyNumberFormat="1" applyFont="1" applyBorder="1" applyAlignment="1">
      <alignment horizontal="center"/>
    </xf>
    <xf numFmtId="2" fontId="26" fillId="0" borderId="17" xfId="40" applyNumberFormat="1" applyFont="1" applyBorder="1" applyAlignment="1">
      <alignment horizontal="center"/>
    </xf>
    <xf numFmtId="2" fontId="25" fillId="0" borderId="0" xfId="40" applyNumberFormat="1" applyFont="1" applyAlignment="1">
      <alignment horizontal="right"/>
    </xf>
    <xf numFmtId="0" fontId="26" fillId="0" borderId="18" xfId="40" applyFont="1" applyBorder="1" applyAlignment="1">
      <alignment vertical="center" wrapText="1"/>
    </xf>
    <xf numFmtId="0" fontId="25" fillId="0" borderId="19" xfId="40" applyFont="1" applyBorder="1" applyAlignment="1">
      <alignment horizontal="justify" vertical="center" wrapText="1"/>
    </xf>
    <xf numFmtId="0" fontId="23" fillId="0" borderId="0" xfId="39" applyFont="1"/>
    <xf numFmtId="2" fontId="23" fillId="0" borderId="0" xfId="39" applyNumberFormat="1" applyFont="1"/>
    <xf numFmtId="0" fontId="25" fillId="0" borderId="0" xfId="40" applyFont="1" applyAlignment="1">
      <alignment vertical="center" wrapText="1"/>
    </xf>
    <xf numFmtId="0" fontId="26" fillId="0" borderId="11" xfId="40" applyFont="1" applyBorder="1" applyAlignment="1">
      <alignment vertical="center" wrapText="1"/>
    </xf>
    <xf numFmtId="0" fontId="25" fillId="0" borderId="0" xfId="40" applyFont="1" applyAlignment="1">
      <alignment horizontal="center" vertical="center"/>
    </xf>
    <xf numFmtId="2" fontId="25" fillId="0" borderId="12" xfId="40" applyNumberFormat="1" applyFont="1" applyBorder="1" applyAlignment="1">
      <alignment horizontal="justify" vertical="center" wrapText="1"/>
    </xf>
    <xf numFmtId="0" fontId="26" fillId="0" borderId="11" xfId="0" applyFont="1" applyBorder="1" applyAlignment="1">
      <alignment vertical="center" wrapText="1"/>
    </xf>
    <xf numFmtId="0" fontId="25" fillId="0" borderId="11" xfId="0" applyFont="1" applyBorder="1" applyAlignment="1">
      <alignment vertical="center" wrapText="1"/>
    </xf>
    <xf numFmtId="0" fontId="25" fillId="0" borderId="11" xfId="0" applyFont="1" applyBorder="1" applyAlignment="1">
      <alignment horizontal="justify" vertical="center" wrapText="1"/>
    </xf>
    <xf numFmtId="0" fontId="26" fillId="0" borderId="12" xfId="0" applyFont="1" applyBorder="1" applyAlignment="1">
      <alignment vertical="center" wrapText="1"/>
    </xf>
    <xf numFmtId="0" fontId="25" fillId="0" borderId="12" xfId="0" applyFont="1" applyBorder="1" applyAlignment="1">
      <alignment horizontal="justify" vertical="center" wrapText="1"/>
    </xf>
    <xf numFmtId="2" fontId="28" fillId="0" borderId="12" xfId="0" applyNumberFormat="1" applyFont="1" applyBorder="1" applyAlignment="1">
      <alignment horizontal="center"/>
    </xf>
    <xf numFmtId="0" fontId="26" fillId="0" borderId="12" xfId="0" applyFont="1" applyBorder="1"/>
    <xf numFmtId="2" fontId="26" fillId="0" borderId="12" xfId="0" applyNumberFormat="1" applyFont="1" applyBorder="1"/>
    <xf numFmtId="2" fontId="26" fillId="0" borderId="12" xfId="0" applyNumberFormat="1" applyFont="1" applyBorder="1" applyAlignment="1">
      <alignment wrapText="1"/>
    </xf>
    <xf numFmtId="0" fontId="25" fillId="0" borderId="12" xfId="0" applyFont="1" applyBorder="1" applyAlignment="1">
      <alignment vertical="center" wrapText="1"/>
    </xf>
    <xf numFmtId="2" fontId="23" fillId="0" borderId="20" xfId="0" applyNumberFormat="1" applyFont="1" applyBorder="1" applyAlignment="1">
      <alignment horizontal="right"/>
    </xf>
    <xf numFmtId="164" fontId="22" fillId="0" borderId="0" xfId="28" applyFont="1"/>
    <xf numFmtId="0" fontId="22" fillId="0" borderId="0" xfId="0" applyFont="1" applyAlignment="1">
      <alignment vertical="center" wrapText="1"/>
    </xf>
    <xf numFmtId="0" fontId="25" fillId="0" borderId="12" xfId="0" applyFont="1" applyBorder="1" applyAlignment="1">
      <alignment horizontal="left" vertical="center" wrapText="1"/>
    </xf>
    <xf numFmtId="2" fontId="26" fillId="0" borderId="12" xfId="0" applyNumberFormat="1" applyFont="1" applyBorder="1" applyAlignment="1">
      <alignment horizontal="center"/>
    </xf>
    <xf numFmtId="2" fontId="28" fillId="0" borderId="12" xfId="0" applyNumberFormat="1" applyFont="1" applyBorder="1" applyAlignment="1">
      <alignment horizontal="center" vertical="center"/>
    </xf>
    <xf numFmtId="0" fontId="25" fillId="0" borderId="12" xfId="40" applyFont="1" applyBorder="1" applyAlignment="1">
      <alignment vertical="center" wrapText="1"/>
    </xf>
    <xf numFmtId="0" fontId="25" fillId="0" borderId="0" xfId="40" applyFont="1" applyAlignment="1">
      <alignment horizontal="center"/>
    </xf>
    <xf numFmtId="0" fontId="25" fillId="0" borderId="12" xfId="0" applyFont="1" applyBorder="1" applyAlignment="1">
      <alignment horizontal="center" vertical="center" wrapText="1"/>
    </xf>
    <xf numFmtId="0" fontId="25" fillId="0" borderId="0" xfId="0" applyFont="1"/>
    <xf numFmtId="2" fontId="25" fillId="0" borderId="12" xfId="0" applyNumberFormat="1" applyFont="1" applyBorder="1" applyAlignment="1">
      <alignment horizontal="right"/>
    </xf>
    <xf numFmtId="10" fontId="25" fillId="0" borderId="12" xfId="47" applyNumberFormat="1" applyFont="1" applyBorder="1"/>
    <xf numFmtId="0" fontId="30" fillId="0" borderId="0" xfId="48" applyFont="1"/>
    <xf numFmtId="4" fontId="30" fillId="0" borderId="0" xfId="39" applyNumberFormat="1" applyFont="1" applyAlignment="1">
      <alignment horizontal="center" vertical="center"/>
    </xf>
    <xf numFmtId="0" fontId="30" fillId="0" borderId="0" xfId="39" applyFont="1"/>
    <xf numFmtId="2" fontId="30" fillId="0" borderId="0" xfId="39" applyNumberFormat="1" applyFont="1" applyAlignment="1">
      <alignment horizontal="center"/>
    </xf>
    <xf numFmtId="0" fontId="31" fillId="0" borderId="0" xfId="49" applyFont="1"/>
    <xf numFmtId="4" fontId="31" fillId="0" borderId="0" xfId="49" applyNumberFormat="1" applyFont="1" applyAlignment="1">
      <alignment horizontal="center"/>
    </xf>
    <xf numFmtId="0" fontId="31" fillId="0" borderId="0" xfId="39" applyFont="1"/>
    <xf numFmtId="4" fontId="30" fillId="0" borderId="0" xfId="49" applyNumberFormat="1" applyFont="1" applyAlignment="1">
      <alignment horizontal="center"/>
    </xf>
    <xf numFmtId="0" fontId="30" fillId="0" borderId="0" xfId="39" applyFont="1" applyAlignment="1">
      <alignment wrapText="1"/>
    </xf>
    <xf numFmtId="2" fontId="31" fillId="0" borderId="0" xfId="49" applyNumberFormat="1" applyFont="1" applyAlignment="1">
      <alignment horizontal="center"/>
    </xf>
    <xf numFmtId="2" fontId="31" fillId="0" borderId="0" xfId="39" applyNumberFormat="1" applyFont="1"/>
    <xf numFmtId="0" fontId="31" fillId="0" borderId="0" xfId="39" applyFont="1" applyAlignment="1">
      <alignment vertical="center"/>
    </xf>
    <xf numFmtId="2" fontId="23" fillId="0" borderId="0" xfId="39" applyNumberFormat="1" applyFont="1" applyAlignment="1">
      <alignment horizontal="right"/>
    </xf>
    <xf numFmtId="0" fontId="18" fillId="0" borderId="0" xfId="39"/>
    <xf numFmtId="10" fontId="25" fillId="0" borderId="0" xfId="47" applyNumberFormat="1" applyFont="1" applyBorder="1"/>
    <xf numFmtId="2" fontId="25" fillId="0" borderId="0" xfId="0" applyNumberFormat="1" applyFont="1"/>
    <xf numFmtId="2" fontId="25" fillId="0" borderId="12" xfId="39" applyNumberFormat="1" applyFont="1" applyBorder="1" applyAlignment="1">
      <alignment horizontal="right"/>
    </xf>
    <xf numFmtId="10" fontId="2" fillId="0" borderId="12" xfId="47" applyNumberFormat="1" applyFont="1" applyFill="1" applyBorder="1" applyAlignment="1">
      <alignment horizontal="right" vertical="center"/>
    </xf>
    <xf numFmtId="0" fontId="24" fillId="0" borderId="0" xfId="39" applyFont="1"/>
    <xf numFmtId="1" fontId="18" fillId="0" borderId="12" xfId="39" applyNumberFormat="1" applyBorder="1"/>
    <xf numFmtId="14" fontId="18" fillId="0" borderId="12" xfId="39" applyNumberFormat="1" applyBorder="1"/>
    <xf numFmtId="0" fontId="18" fillId="0" borderId="12" xfId="39" applyBorder="1"/>
    <xf numFmtId="0" fontId="18" fillId="0" borderId="12" xfId="39" applyBorder="1" applyAlignment="1">
      <alignment horizontal="center" vertical="center"/>
    </xf>
    <xf numFmtId="10" fontId="25" fillId="0" borderId="12" xfId="0" applyNumberFormat="1" applyFont="1" applyBorder="1"/>
    <xf numFmtId="0" fontId="25" fillId="0" borderId="0" xfId="39" applyFont="1" applyAlignment="1">
      <alignment horizontal="left" vertical="center" wrapText="1"/>
    </xf>
    <xf numFmtId="2" fontId="25" fillId="0" borderId="0" xfId="48" applyNumberFormat="1" applyFont="1" applyAlignment="1">
      <alignment horizontal="right"/>
    </xf>
    <xf numFmtId="4" fontId="25" fillId="0" borderId="0" xfId="39" applyNumberFormat="1" applyFont="1" applyAlignment="1">
      <alignment horizontal="center" vertical="center"/>
    </xf>
    <xf numFmtId="0" fontId="25" fillId="0" borderId="0" xfId="39" applyFont="1"/>
    <xf numFmtId="2" fontId="26" fillId="0" borderId="0" xfId="39" applyNumberFormat="1" applyFont="1" applyAlignment="1">
      <alignment horizontal="right"/>
    </xf>
    <xf numFmtId="2" fontId="25" fillId="0" borderId="0" xfId="39" applyNumberFormat="1" applyFont="1" applyAlignment="1">
      <alignment horizontal="right"/>
    </xf>
    <xf numFmtId="2" fontId="25" fillId="0" borderId="0" xfId="39" applyNumberFormat="1" applyFont="1"/>
    <xf numFmtId="3" fontId="32" fillId="0" borderId="27" xfId="39" applyNumberFormat="1" applyFont="1" applyBorder="1" applyAlignment="1">
      <alignment horizontal="right" vertical="center"/>
    </xf>
    <xf numFmtId="0" fontId="32" fillId="0" borderId="27" xfId="39" applyFont="1" applyBorder="1" applyAlignment="1">
      <alignment vertical="center" wrapText="1"/>
    </xf>
    <xf numFmtId="0" fontId="32" fillId="0" borderId="27" xfId="39" applyFont="1" applyBorder="1" applyAlignment="1">
      <alignment vertical="center"/>
    </xf>
    <xf numFmtId="0" fontId="32" fillId="0" borderId="28" xfId="39" applyFont="1" applyBorder="1" applyAlignment="1">
      <alignment vertical="center"/>
    </xf>
    <xf numFmtId="2" fontId="25" fillId="0" borderId="0" xfId="39" applyNumberFormat="1" applyFont="1" applyAlignment="1">
      <alignment horizontal="right" vertical="center"/>
    </xf>
    <xf numFmtId="0" fontId="25" fillId="0" borderId="0" xfId="39" applyFont="1" applyAlignment="1">
      <alignment vertical="center"/>
    </xf>
    <xf numFmtId="4" fontId="25" fillId="0" borderId="12" xfId="39" applyNumberFormat="1" applyFont="1" applyBorder="1" applyAlignment="1">
      <alignment horizontal="right" vertical="center"/>
    </xf>
    <xf numFmtId="0" fontId="25" fillId="0" borderId="12" xfId="39" applyFont="1" applyBorder="1" applyAlignment="1">
      <alignment horizontal="center" vertical="center"/>
    </xf>
    <xf numFmtId="4" fontId="25" fillId="0" borderId="12" xfId="39" applyNumberFormat="1" applyFont="1" applyBorder="1" applyAlignment="1">
      <alignment horizontal="center" vertical="center"/>
    </xf>
    <xf numFmtId="0" fontId="25" fillId="0" borderId="12" xfId="39" applyFont="1" applyBorder="1" applyAlignment="1">
      <alignment vertical="center"/>
    </xf>
    <xf numFmtId="2" fontId="25" fillId="0" borderId="12" xfId="39" applyNumberFormat="1" applyFont="1" applyBorder="1" applyAlignment="1">
      <alignment horizontal="right" vertical="center"/>
    </xf>
    <xf numFmtId="2" fontId="26" fillId="0" borderId="12" xfId="39" applyNumberFormat="1" applyFont="1" applyBorder="1" applyAlignment="1">
      <alignment horizontal="center" vertical="center" wrapText="1"/>
    </xf>
    <xf numFmtId="0" fontId="26" fillId="0" borderId="12" xfId="39" applyFont="1" applyBorder="1" applyAlignment="1">
      <alignment horizontal="center" vertical="center" wrapText="1"/>
    </xf>
    <xf numFmtId="4" fontId="26" fillId="0" borderId="12" xfId="39" applyNumberFormat="1" applyFont="1" applyBorder="1" applyAlignment="1">
      <alignment horizontal="center" vertical="center" wrapText="1"/>
    </xf>
    <xf numFmtId="9" fontId="23" fillId="0" borderId="0" xfId="47" applyFont="1"/>
    <xf numFmtId="10" fontId="23" fillId="0" borderId="14" xfId="47" applyNumberFormat="1" applyFont="1" applyBorder="1"/>
    <xf numFmtId="2" fontId="23" fillId="0" borderId="14" xfId="47" applyNumberFormat="1" applyFont="1" applyBorder="1"/>
    <xf numFmtId="0" fontId="23" fillId="0" borderId="14" xfId="39" applyFont="1" applyBorder="1"/>
    <xf numFmtId="10" fontId="18" fillId="0" borderId="0" xfId="50" applyNumberFormat="1" applyFont="1" applyBorder="1"/>
    <xf numFmtId="2" fontId="18" fillId="0" borderId="0" xfId="39" applyNumberFormat="1"/>
    <xf numFmtId="10" fontId="18" fillId="0" borderId="12" xfId="50" applyNumberFormat="1" applyFont="1" applyBorder="1"/>
    <xf numFmtId="2" fontId="18" fillId="0" borderId="12" xfId="39" applyNumberFormat="1" applyBorder="1"/>
    <xf numFmtId="0" fontId="0" fillId="0" borderId="12" xfId="0" applyBorder="1"/>
    <xf numFmtId="14" fontId="0" fillId="0" borderId="12" xfId="0" applyNumberFormat="1" applyBorder="1"/>
    <xf numFmtId="0" fontId="0" fillId="0" borderId="12" xfId="0" applyBorder="1" applyAlignment="1">
      <alignment horizontal="center" vertical="center"/>
    </xf>
    <xf numFmtId="2" fontId="30" fillId="0" borderId="0" xfId="39" applyNumberFormat="1" applyFont="1"/>
    <xf numFmtId="0" fontId="25" fillId="0" borderId="12" xfId="39" applyFont="1" applyBorder="1"/>
    <xf numFmtId="0" fontId="25" fillId="0" borderId="12" xfId="39" applyFont="1" applyBorder="1" applyAlignment="1">
      <alignment wrapText="1"/>
    </xf>
    <xf numFmtId="0" fontId="0" fillId="0" borderId="33" xfId="0" applyBorder="1"/>
    <xf numFmtId="0" fontId="0" fillId="0" borderId="34" xfId="0" applyBorder="1"/>
    <xf numFmtId="0" fontId="0" fillId="0" borderId="27" xfId="0" applyBorder="1"/>
    <xf numFmtId="0" fontId="34" fillId="0" borderId="35" xfId="0" applyFont="1" applyBorder="1"/>
    <xf numFmtId="0" fontId="34" fillId="0" borderId="36" xfId="0" applyFont="1" applyBorder="1"/>
    <xf numFmtId="0" fontId="34" fillId="0" borderId="37" xfId="0" applyFont="1" applyBorder="1"/>
    <xf numFmtId="0" fontId="0" fillId="0" borderId="38" xfId="0" applyBorder="1"/>
    <xf numFmtId="10" fontId="0" fillId="0" borderId="39" xfId="47" applyNumberFormat="1" applyFont="1" applyBorder="1" applyAlignment="1">
      <alignment horizontal="center"/>
    </xf>
    <xf numFmtId="0" fontId="0" fillId="0" borderId="40" xfId="0" applyBorder="1"/>
    <xf numFmtId="0" fontId="0" fillId="0" borderId="41" xfId="0" applyBorder="1"/>
    <xf numFmtId="10" fontId="0" fillId="0" borderId="42" xfId="47" applyNumberFormat="1" applyFont="1" applyBorder="1" applyAlignment="1">
      <alignment horizontal="center"/>
    </xf>
    <xf numFmtId="0" fontId="2" fillId="0" borderId="0" xfId="51"/>
    <xf numFmtId="0" fontId="2" fillId="0" borderId="0" xfId="51" applyAlignment="1">
      <alignment vertical="center" wrapText="1"/>
    </xf>
    <xf numFmtId="15" fontId="37" fillId="19" borderId="12" xfId="51" applyNumberFormat="1" applyFont="1" applyFill="1" applyBorder="1" applyAlignment="1">
      <alignment horizontal="center" vertical="center" wrapText="1"/>
    </xf>
    <xf numFmtId="166" fontId="37" fillId="19" borderId="12" xfId="51" applyNumberFormat="1" applyFont="1" applyFill="1" applyBorder="1" applyAlignment="1">
      <alignment horizontal="center" vertical="center" wrapText="1"/>
    </xf>
    <xf numFmtId="167" fontId="37" fillId="19" borderId="12" xfId="51" applyNumberFormat="1" applyFont="1" applyFill="1" applyBorder="1" applyAlignment="1">
      <alignment horizontal="center" vertical="center" wrapText="1"/>
    </xf>
    <xf numFmtId="15" fontId="38" fillId="0" borderId="12" xfId="0" applyNumberFormat="1" applyFont="1" applyBorder="1" applyAlignment="1">
      <alignment horizontal="center"/>
    </xf>
    <xf numFmtId="168" fontId="38" fillId="0" borderId="12" xfId="0" applyNumberFormat="1" applyFont="1" applyBorder="1"/>
    <xf numFmtId="0" fontId="2" fillId="0" borderId="0" xfId="51" applyAlignment="1">
      <alignment horizontal="center"/>
    </xf>
    <xf numFmtId="0" fontId="2" fillId="0" borderId="0" xfId="51" applyAlignment="1">
      <alignment wrapText="1"/>
    </xf>
    <xf numFmtId="15" fontId="39" fillId="0" borderId="12" xfId="51" applyNumberFormat="1" applyFont="1" applyBorder="1" applyAlignment="1">
      <alignment horizontal="center" wrapText="1"/>
    </xf>
    <xf numFmtId="169" fontId="38" fillId="0" borderId="12" xfId="51" applyNumberFormat="1" applyFont="1" applyBorder="1" applyAlignment="1">
      <alignment horizontal="right" wrapText="1"/>
    </xf>
    <xf numFmtId="168" fontId="39" fillId="0" borderId="12" xfId="51" applyNumberFormat="1" applyFont="1" applyBorder="1" applyAlignment="1">
      <alignment wrapText="1"/>
    </xf>
    <xf numFmtId="169" fontId="38" fillId="0" borderId="0" xfId="51" applyNumberFormat="1" applyFont="1"/>
    <xf numFmtId="168" fontId="40" fillId="0" borderId="0" xfId="51" applyNumberFormat="1" applyFont="1"/>
    <xf numFmtId="15" fontId="38" fillId="0" borderId="0" xfId="0" applyNumberFormat="1" applyFont="1" applyAlignment="1">
      <alignment horizontal="center"/>
    </xf>
    <xf numFmtId="168" fontId="38" fillId="0" borderId="0" xfId="0" applyNumberFormat="1" applyFont="1"/>
    <xf numFmtId="0" fontId="39" fillId="0" borderId="12" xfId="51" applyFont="1" applyBorder="1" applyAlignment="1">
      <alignment horizontal="center" wrapText="1"/>
    </xf>
    <xf numFmtId="168" fontId="38" fillId="0" borderId="12" xfId="0" applyNumberFormat="1" applyFont="1" applyBorder="1" applyAlignment="1">
      <alignment horizontal="right"/>
    </xf>
    <xf numFmtId="15" fontId="40" fillId="0" borderId="0" xfId="51" applyNumberFormat="1" applyFont="1" applyAlignment="1">
      <alignment horizontal="center"/>
    </xf>
    <xf numFmtId="15" fontId="2" fillId="0" borderId="0" xfId="51" quotePrefix="1" applyNumberFormat="1" applyAlignment="1">
      <alignment horizontal="center"/>
    </xf>
    <xf numFmtId="15" fontId="40" fillId="0" borderId="0" xfId="51" quotePrefix="1" applyNumberFormat="1" applyFont="1" applyAlignment="1">
      <alignment horizontal="center"/>
    </xf>
    <xf numFmtId="170" fontId="40" fillId="0" borderId="0" xfId="51" applyNumberFormat="1" applyFont="1"/>
    <xf numFmtId="0" fontId="41" fillId="0" borderId="12" xfId="53" applyFont="1" applyBorder="1" applyAlignment="1">
      <alignment horizontal="center" vertical="center"/>
    </xf>
    <xf numFmtId="165" fontId="26" fillId="0" borderId="12" xfId="0" applyNumberFormat="1" applyFont="1" applyBorder="1"/>
    <xf numFmtId="43" fontId="21" fillId="0" borderId="0" xfId="54" applyFont="1" applyFill="1" applyAlignment="1">
      <alignment vertical="center"/>
    </xf>
    <xf numFmtId="0" fontId="26" fillId="0" borderId="0" xfId="49" applyFont="1" applyAlignment="1">
      <alignment vertical="center"/>
    </xf>
    <xf numFmtId="2" fontId="26" fillId="0" borderId="0" xfId="0" applyNumberFormat="1" applyFont="1" applyAlignment="1">
      <alignment horizontal="right" vertical="center"/>
    </xf>
    <xf numFmtId="0" fontId="21" fillId="0" borderId="12" xfId="49" applyFont="1" applyBorder="1" applyAlignment="1">
      <alignment horizontal="center" vertical="center" wrapText="1"/>
    </xf>
    <xf numFmtId="0" fontId="21" fillId="0" borderId="16" xfId="49" applyFont="1" applyBorder="1" applyAlignment="1">
      <alignment horizontal="center" vertical="center" wrapText="1"/>
    </xf>
    <xf numFmtId="4" fontId="21" fillId="0" borderId="12" xfId="54" applyNumberFormat="1" applyFont="1" applyFill="1" applyBorder="1" applyAlignment="1">
      <alignment horizontal="center" vertical="center" wrapText="1"/>
    </xf>
    <xf numFmtId="4" fontId="21" fillId="0" borderId="12" xfId="49" applyNumberFormat="1" applyFont="1" applyBorder="1" applyAlignment="1">
      <alignment horizontal="center" vertical="center" wrapText="1"/>
    </xf>
    <xf numFmtId="0" fontId="26" fillId="0" borderId="12" xfId="0" applyFont="1" applyBorder="1" applyAlignment="1">
      <alignment horizontal="center" vertical="center" wrapText="1"/>
    </xf>
    <xf numFmtId="171" fontId="0" fillId="0" borderId="12" xfId="0" applyNumberFormat="1" applyBorder="1"/>
    <xf numFmtId="0" fontId="25" fillId="0" borderId="0" xfId="0" quotePrefix="1" applyFont="1" applyAlignment="1">
      <alignment vertical="center"/>
    </xf>
    <xf numFmtId="0" fontId="25" fillId="0" borderId="0" xfId="0" applyFont="1" applyAlignment="1">
      <alignment vertical="center"/>
    </xf>
    <xf numFmtId="2" fontId="25" fillId="0" borderId="0" xfId="0" applyNumberFormat="1" applyFont="1" applyAlignment="1">
      <alignment horizontal="right" vertical="center"/>
    </xf>
    <xf numFmtId="2" fontId="25" fillId="0" borderId="0" xfId="0" applyNumberFormat="1" applyFont="1" applyAlignment="1">
      <alignment horizontal="right"/>
    </xf>
    <xf numFmtId="0" fontId="26" fillId="0" borderId="0" xfId="0" applyFont="1" applyAlignment="1">
      <alignment horizontal="left" vertical="center" wrapText="1"/>
    </xf>
    <xf numFmtId="10" fontId="26" fillId="0" borderId="0" xfId="47" applyNumberFormat="1" applyFont="1" applyFill="1" applyAlignment="1">
      <alignment horizontal="center" vertical="center"/>
    </xf>
    <xf numFmtId="10" fontId="41" fillId="0" borderId="0" xfId="47" applyNumberFormat="1" applyFont="1" applyFill="1" applyAlignment="1">
      <alignment horizontal="center" vertical="center"/>
    </xf>
    <xf numFmtId="0" fontId="21" fillId="0" borderId="12" xfId="49" applyFont="1" applyBorder="1" applyAlignment="1">
      <alignment horizontal="justify" vertical="center" wrapText="1"/>
    </xf>
    <xf numFmtId="4" fontId="21" fillId="0" borderId="12" xfId="54" applyNumberFormat="1" applyFont="1" applyFill="1" applyBorder="1" applyAlignment="1">
      <alignment horizontal="center" vertical="center"/>
    </xf>
    <xf numFmtId="0" fontId="4" fillId="0" borderId="12" xfId="49" applyFont="1" applyBorder="1" applyAlignment="1">
      <alignment horizontal="justify" vertical="center" wrapText="1"/>
    </xf>
    <xf numFmtId="4" fontId="4" fillId="0" borderId="12" xfId="54" applyNumberFormat="1" applyFont="1" applyFill="1" applyBorder="1" applyAlignment="1">
      <alignment horizontal="right" vertical="center"/>
    </xf>
    <xf numFmtId="164" fontId="42" fillId="0" borderId="12" xfId="0" applyNumberFormat="1" applyFont="1" applyBorder="1"/>
    <xf numFmtId="4" fontId="26" fillId="0" borderId="12" xfId="0" applyNumberFormat="1" applyFont="1" applyBorder="1" applyAlignment="1">
      <alignment horizontal="right"/>
    </xf>
    <xf numFmtId="43" fontId="42" fillId="0" borderId="12" xfId="55" applyFont="1" applyFill="1" applyBorder="1"/>
    <xf numFmtId="2" fontId="26" fillId="0" borderId="0" xfId="0" applyNumberFormat="1" applyFont="1" applyAlignment="1">
      <alignment horizontal="right"/>
    </xf>
    <xf numFmtId="0" fontId="21" fillId="0" borderId="12" xfId="0" applyFont="1" applyBorder="1" applyAlignment="1">
      <alignment vertical="center"/>
    </xf>
    <xf numFmtId="43" fontId="26" fillId="0" borderId="12" xfId="54" applyFont="1" applyFill="1" applyBorder="1" applyAlignment="1">
      <alignment horizontal="right"/>
    </xf>
    <xf numFmtId="4" fontId="26" fillId="0" borderId="0" xfId="56" applyNumberFormat="1" applyFont="1"/>
    <xf numFmtId="0" fontId="26" fillId="0" borderId="0" xfId="56" applyFont="1"/>
    <xf numFmtId="2" fontId="26" fillId="0" borderId="0" xfId="56" applyNumberFormat="1" applyFont="1" applyAlignment="1">
      <alignment horizontal="right"/>
    </xf>
    <xf numFmtId="0" fontId="21" fillId="0" borderId="0" xfId="0" applyFont="1" applyAlignment="1">
      <alignment vertical="center"/>
    </xf>
    <xf numFmtId="43" fontId="26" fillId="0" borderId="0" xfId="54" applyFont="1" applyFill="1" applyBorder="1" applyAlignment="1">
      <alignment horizontal="right"/>
    </xf>
    <xf numFmtId="10" fontId="23" fillId="0" borderId="0" xfId="57" applyNumberFormat="1" applyFont="1"/>
    <xf numFmtId="0" fontId="14" fillId="0" borderId="0" xfId="35" applyFill="1" applyAlignment="1" applyProtection="1"/>
    <xf numFmtId="0" fontId="30" fillId="0" borderId="0" xfId="0" applyFont="1"/>
    <xf numFmtId="0" fontId="30" fillId="0" borderId="0" xfId="0" applyFont="1" applyAlignment="1">
      <alignment horizontal="left" vertical="center"/>
    </xf>
    <xf numFmtId="0" fontId="31" fillId="19" borderId="12" xfId="0" applyFont="1" applyFill="1" applyBorder="1" applyAlignment="1">
      <alignment horizontal="center" vertical="center" wrapText="1"/>
    </xf>
    <xf numFmtId="0" fontId="31" fillId="0" borderId="0" xfId="0" applyFont="1" applyAlignment="1">
      <alignment horizontal="center" vertical="center" wrapText="1"/>
    </xf>
    <xf numFmtId="0" fontId="30" fillId="0" borderId="12" xfId="0" applyFont="1" applyBorder="1" applyAlignment="1">
      <alignment horizontal="center" vertical="center"/>
    </xf>
    <xf numFmtId="0" fontId="30" fillId="0" borderId="12" xfId="0" applyFont="1" applyBorder="1" applyAlignment="1">
      <alignment horizontal="left" vertical="center"/>
    </xf>
    <xf numFmtId="0" fontId="30" fillId="0" borderId="12" xfId="0" applyFont="1" applyBorder="1" applyAlignment="1">
      <alignment horizontal="left"/>
    </xf>
    <xf numFmtId="0" fontId="30" fillId="0" borderId="12" xfId="0" applyFont="1" applyBorder="1"/>
    <xf numFmtId="0" fontId="0" fillId="0" borderId="12" xfId="0" applyBorder="1" applyAlignment="1">
      <alignment horizontal="left" vertical="center"/>
    </xf>
    <xf numFmtId="0" fontId="30" fillId="0" borderId="12" xfId="0" applyFont="1" applyBorder="1" applyAlignment="1">
      <alignment horizontal="left" vertical="center" wrapText="1"/>
    </xf>
    <xf numFmtId="0" fontId="0" fillId="0" borderId="12" xfId="0" applyBorder="1" applyAlignment="1">
      <alignment wrapText="1"/>
    </xf>
    <xf numFmtId="0" fontId="30" fillId="0" borderId="0" xfId="0" applyFont="1" applyAlignment="1">
      <alignment wrapText="1"/>
    </xf>
    <xf numFmtId="0" fontId="30" fillId="0" borderId="0" xfId="0" applyFont="1" applyAlignment="1">
      <alignment horizontal="left"/>
    </xf>
    <xf numFmtId="0" fontId="24" fillId="0" borderId="0" xfId="0" applyFont="1" applyAlignment="1">
      <alignment horizontal="center"/>
    </xf>
    <xf numFmtId="0" fontId="26" fillId="0" borderId="15"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0" xfId="0" applyFont="1" applyAlignment="1">
      <alignment horizontal="center" vertical="center" wrapText="1"/>
    </xf>
    <xf numFmtId="0" fontId="43" fillId="19" borderId="11" xfId="0" applyFont="1" applyFill="1" applyBorder="1" applyAlignment="1">
      <alignment horizontal="center"/>
    </xf>
    <xf numFmtId="0" fontId="43" fillId="19" borderId="10" xfId="0" applyFont="1" applyFill="1" applyBorder="1" applyAlignment="1">
      <alignment horizontal="center"/>
    </xf>
    <xf numFmtId="0" fontId="43" fillId="19" borderId="16" xfId="0" applyFont="1" applyFill="1" applyBorder="1" applyAlignment="1">
      <alignment horizontal="center"/>
    </xf>
    <xf numFmtId="0" fontId="36" fillId="0" borderId="12" xfId="52" applyFont="1" applyBorder="1" applyAlignment="1">
      <alignment horizontal="center"/>
    </xf>
    <xf numFmtId="0" fontId="41" fillId="0" borderId="11" xfId="53" applyFont="1" applyBorder="1" applyAlignment="1">
      <alignment horizontal="center" vertical="center"/>
    </xf>
    <xf numFmtId="0" fontId="41" fillId="0" borderId="10" xfId="53" applyFont="1" applyBorder="1" applyAlignment="1">
      <alignment horizontal="center" vertical="center"/>
    </xf>
    <xf numFmtId="0" fontId="41" fillId="0" borderId="16" xfId="53" applyFont="1" applyBorder="1" applyAlignment="1">
      <alignment horizontal="center" vertical="center"/>
    </xf>
    <xf numFmtId="0" fontId="36" fillId="20" borderId="12" xfId="52" applyFont="1" applyFill="1" applyBorder="1" applyAlignment="1">
      <alignment horizontal="center"/>
    </xf>
    <xf numFmtId="0" fontId="33" fillId="0" borderId="30" xfId="0" applyFont="1" applyBorder="1" applyAlignment="1">
      <alignment horizontal="center"/>
    </xf>
    <xf numFmtId="0" fontId="33" fillId="0" borderId="31" xfId="0" applyFont="1" applyBorder="1" applyAlignment="1">
      <alignment horizontal="center"/>
    </xf>
    <xf numFmtId="0" fontId="33" fillId="0" borderId="32" xfId="0" applyFont="1" applyBorder="1" applyAlignment="1">
      <alignment horizontal="center"/>
    </xf>
    <xf numFmtId="0" fontId="24" fillId="18" borderId="12" xfId="0" applyFont="1" applyFill="1" applyBorder="1" applyAlignment="1">
      <alignment horizontal="center"/>
    </xf>
    <xf numFmtId="2" fontId="25" fillId="0" borderId="12" xfId="0" applyNumberFormat="1" applyFont="1" applyBorder="1" applyAlignment="1">
      <alignment horizontal="center" vertical="top" wrapText="1"/>
    </xf>
    <xf numFmtId="0" fontId="22" fillId="0" borderId="12" xfId="0" applyFont="1" applyBorder="1" applyAlignment="1">
      <alignment horizontal="center"/>
    </xf>
    <xf numFmtId="0" fontId="25" fillId="0" borderId="12" xfId="0" applyFont="1" applyBorder="1"/>
    <xf numFmtId="2" fontId="25" fillId="0" borderId="12" xfId="43" applyNumberFormat="1" applyFont="1" applyBorder="1" applyAlignment="1">
      <alignment horizontal="center" vertical="top" wrapText="1"/>
    </xf>
    <xf numFmtId="9" fontId="22" fillId="0" borderId="12" xfId="43" applyFont="1" applyBorder="1" applyAlignment="1">
      <alignment horizontal="center"/>
    </xf>
    <xf numFmtId="2" fontId="29" fillId="0" borderId="12" xfId="0" applyNumberFormat="1" applyFont="1" applyBorder="1" applyAlignment="1">
      <alignment horizontal="center" vertical="center" wrapText="1"/>
    </xf>
    <xf numFmtId="0" fontId="25" fillId="0" borderId="12" xfId="0" applyFont="1" applyBorder="1" applyAlignment="1">
      <alignment horizontal="center"/>
    </xf>
    <xf numFmtId="2" fontId="24" fillId="0" borderId="15" xfId="0" applyNumberFormat="1" applyFont="1" applyBorder="1" applyAlignment="1">
      <alignment horizontal="left" vertical="top"/>
    </xf>
    <xf numFmtId="2" fontId="24" fillId="0" borderId="20" xfId="0" applyNumberFormat="1" applyFont="1" applyBorder="1" applyAlignment="1">
      <alignment horizontal="left" vertical="top"/>
    </xf>
    <xf numFmtId="2" fontId="24" fillId="0" borderId="14" xfId="0" applyNumberFormat="1" applyFont="1" applyBorder="1" applyAlignment="1">
      <alignment horizontal="left" vertical="top"/>
    </xf>
    <xf numFmtId="0" fontId="25" fillId="0" borderId="12" xfId="39" applyFont="1" applyBorder="1" applyAlignment="1">
      <alignment horizontal="left" vertical="center"/>
    </xf>
    <xf numFmtId="2" fontId="26" fillId="0" borderId="12" xfId="0" applyNumberFormat="1" applyFont="1" applyBorder="1" applyAlignment="1">
      <alignment horizontal="center" vertical="top" wrapText="1"/>
    </xf>
    <xf numFmtId="2" fontId="25" fillId="0" borderId="12" xfId="28" applyNumberFormat="1" applyFont="1" applyBorder="1" applyAlignment="1">
      <alignment horizontal="center" vertical="top" wrapText="1"/>
    </xf>
    <xf numFmtId="164" fontId="22" fillId="0" borderId="12" xfId="28" applyFont="1" applyBorder="1" applyAlignment="1">
      <alignment horizontal="center"/>
    </xf>
    <xf numFmtId="2" fontId="25" fillId="0" borderId="15" xfId="0" applyNumberFormat="1" applyFont="1" applyBorder="1" applyAlignment="1">
      <alignment horizontal="center" vertical="top" wrapText="1"/>
    </xf>
    <xf numFmtId="2" fontId="25" fillId="0" borderId="20" xfId="0" applyNumberFormat="1" applyFont="1" applyBorder="1" applyAlignment="1">
      <alignment horizontal="center" vertical="top" wrapText="1"/>
    </xf>
    <xf numFmtId="2" fontId="25" fillId="0" borderId="14" xfId="0" applyNumberFormat="1" applyFont="1" applyBorder="1" applyAlignment="1">
      <alignment horizontal="center" vertical="top" wrapText="1"/>
    </xf>
    <xf numFmtId="0" fontId="22" fillId="0" borderId="15" xfId="0" applyFont="1" applyBorder="1" applyAlignment="1">
      <alignment horizontal="center"/>
    </xf>
    <xf numFmtId="0" fontId="22" fillId="0" borderId="20" xfId="0" applyFont="1" applyBorder="1" applyAlignment="1">
      <alignment horizontal="center"/>
    </xf>
    <xf numFmtId="0" fontId="22" fillId="0" borderId="14" xfId="0" applyFont="1" applyBorder="1" applyAlignment="1">
      <alignment horizontal="center"/>
    </xf>
    <xf numFmtId="0" fontId="25" fillId="0" borderId="12" xfId="39" applyFont="1" applyBorder="1" applyAlignment="1">
      <alignment horizontal="left" vertical="center" wrapText="1"/>
    </xf>
    <xf numFmtId="2" fontId="25" fillId="0" borderId="12" xfId="40" applyNumberFormat="1" applyFont="1" applyBorder="1" applyAlignment="1">
      <alignment horizontal="center" vertical="top"/>
    </xf>
    <xf numFmtId="0" fontId="25" fillId="0" borderId="12" xfId="40" applyFont="1" applyBorder="1" applyAlignment="1">
      <alignment horizontal="center"/>
    </xf>
    <xf numFmtId="0" fontId="26" fillId="0" borderId="12" xfId="40" applyFont="1" applyBorder="1" applyAlignment="1">
      <alignment horizontal="center" vertical="center" wrapText="1"/>
    </xf>
    <xf numFmtId="2" fontId="26" fillId="0" borderId="12" xfId="40" applyNumberFormat="1" applyFont="1" applyBorder="1" applyAlignment="1">
      <alignment horizontal="center" vertical="center" wrapText="1"/>
    </xf>
    <xf numFmtId="0" fontId="31" fillId="18" borderId="12" xfId="39" applyFont="1" applyFill="1" applyBorder="1" applyAlignment="1">
      <alignment horizontal="center"/>
    </xf>
    <xf numFmtId="0" fontId="25" fillId="0" borderId="12" xfId="40" applyFont="1" applyBorder="1" applyAlignment="1">
      <alignment horizontal="justify" vertical="center" wrapText="1"/>
    </xf>
    <xf numFmtId="0" fontId="32" fillId="0" borderId="29" xfId="39" applyFont="1" applyBorder="1" applyAlignment="1">
      <alignment horizontal="center" vertical="center" wrapText="1"/>
    </xf>
    <xf numFmtId="0" fontId="32" fillId="0" borderId="28" xfId="39" applyFont="1" applyBorder="1" applyAlignment="1">
      <alignment horizontal="center" vertical="center" wrapText="1"/>
    </xf>
    <xf numFmtId="0" fontId="26" fillId="18" borderId="12" xfId="39" applyFont="1" applyFill="1" applyBorder="1" applyAlignment="1">
      <alignment horizontal="center"/>
    </xf>
    <xf numFmtId="0" fontId="25" fillId="0" borderId="12" xfId="39" applyFont="1" applyBorder="1" applyAlignment="1">
      <alignment horizontal="left" vertical="top" wrapText="1"/>
    </xf>
    <xf numFmtId="0" fontId="32" fillId="0" borderId="29" xfId="39" applyFont="1" applyBorder="1" applyAlignment="1">
      <alignment vertical="center"/>
    </xf>
    <xf numFmtId="0" fontId="32" fillId="0" borderId="28" xfId="39" applyFont="1" applyBorder="1" applyAlignment="1">
      <alignment vertical="center"/>
    </xf>
    <xf numFmtId="0" fontId="32" fillId="0" borderId="29" xfId="39" applyFont="1" applyBorder="1" applyAlignment="1">
      <alignment vertical="center" wrapText="1"/>
    </xf>
    <xf numFmtId="0" fontId="32" fillId="0" borderId="28" xfId="39" applyFont="1" applyBorder="1" applyAlignment="1">
      <alignment vertical="center" wrapText="1"/>
    </xf>
    <xf numFmtId="0" fontId="24" fillId="18" borderId="11" xfId="0" applyFont="1" applyFill="1" applyBorder="1" applyAlignment="1">
      <alignment horizontal="center"/>
    </xf>
    <xf numFmtId="0" fontId="24" fillId="18" borderId="10" xfId="0" applyFont="1" applyFill="1" applyBorder="1" applyAlignment="1">
      <alignment horizontal="center"/>
    </xf>
    <xf numFmtId="0" fontId="24" fillId="18" borderId="16" xfId="0" applyFont="1" applyFill="1" applyBorder="1" applyAlignment="1">
      <alignment horizontal="center"/>
    </xf>
    <xf numFmtId="0" fontId="25" fillId="0" borderId="11" xfId="40" applyFont="1" applyBorder="1" applyAlignment="1">
      <alignment horizontal="justify" vertical="center" wrapText="1"/>
    </xf>
    <xf numFmtId="0" fontId="25" fillId="0" borderId="10" xfId="40" applyFont="1" applyBorder="1" applyAlignment="1">
      <alignment horizontal="justify" vertical="center" wrapText="1"/>
    </xf>
    <xf numFmtId="0" fontId="25" fillId="0" borderId="16" xfId="40" applyFont="1" applyBorder="1" applyAlignment="1">
      <alignment horizontal="justify" vertical="center" wrapText="1"/>
    </xf>
    <xf numFmtId="0" fontId="26" fillId="0" borderId="11" xfId="40" applyFont="1" applyBorder="1" applyAlignment="1">
      <alignment horizontal="center" vertical="center" wrapText="1"/>
    </xf>
    <xf numFmtId="0" fontId="26" fillId="0" borderId="10" xfId="40" applyFont="1" applyBorder="1" applyAlignment="1">
      <alignment horizontal="center" vertical="center" wrapText="1"/>
    </xf>
    <xf numFmtId="0" fontId="26" fillId="0" borderId="16" xfId="40" applyFont="1" applyBorder="1" applyAlignment="1">
      <alignment horizontal="center" vertical="center" wrapText="1"/>
    </xf>
    <xf numFmtId="2" fontId="26" fillId="0" borderId="15" xfId="40" applyNumberFormat="1" applyFont="1" applyBorder="1" applyAlignment="1">
      <alignment horizontal="center" vertical="center" wrapText="1"/>
    </xf>
    <xf numFmtId="2" fontId="26" fillId="0" borderId="20" xfId="40" applyNumberFormat="1" applyFont="1" applyBorder="1" applyAlignment="1">
      <alignment horizontal="center" vertical="center" wrapText="1"/>
    </xf>
    <xf numFmtId="2" fontId="26" fillId="0" borderId="14" xfId="40" applyNumberFormat="1" applyFont="1" applyBorder="1" applyAlignment="1">
      <alignment horizontal="center" vertical="center" wrapText="1"/>
    </xf>
    <xf numFmtId="0" fontId="26" fillId="0" borderId="15" xfId="40" applyFont="1" applyBorder="1" applyAlignment="1">
      <alignment horizontal="center" vertical="center" wrapText="1"/>
    </xf>
    <xf numFmtId="0" fontId="26" fillId="0" borderId="20" xfId="40" applyFont="1" applyBorder="1" applyAlignment="1">
      <alignment horizontal="center" vertical="center" wrapText="1"/>
    </xf>
    <xf numFmtId="0" fontId="26" fillId="0" borderId="14" xfId="40" applyFont="1" applyBorder="1" applyAlignment="1">
      <alignment horizontal="center" vertical="center" wrapText="1"/>
    </xf>
    <xf numFmtId="2" fontId="25" fillId="0" borderId="12" xfId="40" applyNumberFormat="1" applyFont="1" applyBorder="1" applyAlignment="1">
      <alignment horizontal="center"/>
    </xf>
    <xf numFmtId="2" fontId="25" fillId="0" borderId="21" xfId="40" applyNumberFormat="1" applyFont="1" applyBorder="1" applyAlignment="1">
      <alignment horizontal="center" vertical="top"/>
    </xf>
    <xf numFmtId="2" fontId="25" fillId="0" borderId="22" xfId="40" applyNumberFormat="1" applyFont="1" applyBorder="1" applyAlignment="1">
      <alignment horizontal="center" vertical="top"/>
    </xf>
    <xf numFmtId="2" fontId="25" fillId="0" borderId="23" xfId="40" applyNumberFormat="1" applyFont="1" applyBorder="1" applyAlignment="1">
      <alignment horizontal="center" vertical="top"/>
    </xf>
    <xf numFmtId="0" fontId="25" fillId="0" borderId="24" xfId="40" applyFont="1" applyBorder="1" applyAlignment="1">
      <alignment horizontal="center"/>
    </xf>
    <xf numFmtId="0" fontId="25" fillId="0" borderId="25" xfId="40" applyFont="1" applyBorder="1" applyAlignment="1">
      <alignment horizontal="center"/>
    </xf>
    <xf numFmtId="0" fontId="25" fillId="0" borderId="26" xfId="40" applyFont="1" applyBorder="1" applyAlignment="1">
      <alignment horizontal="center"/>
    </xf>
    <xf numFmtId="0" fontId="25" fillId="0" borderId="11" xfId="39" applyFont="1" applyBorder="1" applyAlignment="1">
      <alignment horizontal="left" vertical="center" wrapText="1"/>
    </xf>
    <xf numFmtId="0" fontId="25" fillId="0" borderId="10" xfId="39" applyFont="1" applyBorder="1" applyAlignment="1">
      <alignment horizontal="left" vertical="center" wrapText="1"/>
    </xf>
    <xf numFmtId="0" fontId="25" fillId="0" borderId="16" xfId="39" applyFont="1" applyBorder="1" applyAlignment="1">
      <alignment horizontal="left" vertical="center" wrapText="1"/>
    </xf>
    <xf numFmtId="0" fontId="25" fillId="0" borderId="11" xfId="39" applyFont="1" applyBorder="1" applyAlignment="1">
      <alignment horizontal="left" vertical="center"/>
    </xf>
    <xf numFmtId="0" fontId="25" fillId="0" borderId="10" xfId="39" applyFont="1" applyBorder="1" applyAlignment="1">
      <alignment horizontal="left" vertical="center"/>
    </xf>
    <xf numFmtId="0" fontId="25" fillId="0" borderId="16" xfId="39" applyFont="1" applyBorder="1" applyAlignment="1">
      <alignment horizontal="left" vertical="center"/>
    </xf>
    <xf numFmtId="0" fontId="24" fillId="18" borderId="11" xfId="39" applyFont="1" applyFill="1" applyBorder="1" applyAlignment="1">
      <alignment horizontal="center"/>
    </xf>
    <xf numFmtId="0" fontId="24" fillId="18" borderId="10" xfId="39" applyFont="1" applyFill="1" applyBorder="1" applyAlignment="1">
      <alignment horizontal="center"/>
    </xf>
    <xf numFmtId="0" fontId="24" fillId="18" borderId="16" xfId="39" applyFont="1" applyFill="1" applyBorder="1" applyAlignment="1">
      <alignment horizontal="center"/>
    </xf>
    <xf numFmtId="2" fontId="26" fillId="0" borderId="12" xfId="0" applyNumberFormat="1" applyFont="1" applyBorder="1" applyAlignment="1">
      <alignment horizontal="center" vertical="center" wrapText="1"/>
    </xf>
    <xf numFmtId="0" fontId="26" fillId="0" borderId="12" xfId="0" applyFont="1" applyBorder="1" applyAlignment="1">
      <alignment horizontal="center" vertical="center" wrapText="1"/>
    </xf>
    <xf numFmtId="10" fontId="24" fillId="0" borderId="0" xfId="57" applyNumberFormat="1" applyFont="1"/>
    <xf numFmtId="4" fontId="25" fillId="0" borderId="0" xfId="39" applyNumberFormat="1" applyFont="1" applyAlignment="1">
      <alignment horizontal="center" vertical="center"/>
    </xf>
    <xf numFmtId="0" fontId="25" fillId="0" borderId="0" xfId="39" applyFont="1"/>
    <xf numFmtId="2" fontId="25" fillId="0" borderId="0" xfId="39" applyNumberFormat="1" applyFont="1"/>
    <xf numFmtId="0" fontId="26" fillId="0" borderId="0" xfId="39" applyFont="1"/>
    <xf numFmtId="2" fontId="26" fillId="0" borderId="0" xfId="39" applyNumberFormat="1" applyFont="1"/>
    <xf numFmtId="0" fontId="26" fillId="0" borderId="0" xfId="39" applyFont="1" applyAlignment="1">
      <alignment vertical="center"/>
    </xf>
    <xf numFmtId="0" fontId="25" fillId="0" borderId="0" xfId="48" applyFont="1"/>
    <xf numFmtId="2" fontId="25" fillId="0" borderId="0" xfId="48" applyNumberFormat="1" applyFont="1"/>
    <xf numFmtId="2" fontId="26" fillId="0" borderId="0" xfId="49" applyNumberFormat="1" applyFont="1" applyAlignment="1">
      <alignment horizontal="center"/>
    </xf>
    <xf numFmtId="4" fontId="25" fillId="0" borderId="0" xfId="39" applyNumberFormat="1" applyFont="1" applyAlignment="1">
      <alignment horizontal="center"/>
    </xf>
    <xf numFmtId="4" fontId="26" fillId="0" borderId="0" xfId="39" applyNumberFormat="1" applyFont="1" applyAlignment="1">
      <alignment horizontal="center"/>
    </xf>
    <xf numFmtId="0" fontId="25" fillId="0" borderId="0" xfId="39" applyFont="1" applyAlignment="1">
      <alignment wrapText="1"/>
    </xf>
    <xf numFmtId="0" fontId="26" fillId="0" borderId="0" xfId="49" applyFont="1"/>
    <xf numFmtId="2" fontId="25" fillId="0" borderId="0" xfId="39" applyNumberFormat="1" applyFont="1" applyAlignment="1">
      <alignment horizontal="center"/>
    </xf>
  </cellXfs>
  <cellStyles count="6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2" xfId="54" xr:uid="{92EED958-ED76-4F3E-A562-11139DAD4DCE}"/>
    <cellStyle name="Comma 3" xfId="55" xr:uid="{3295D6AA-2D7A-494C-94F7-50184CA6F891}"/>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ellStyle name="Input" xfId="36" builtinId="20" customBuiltin="1"/>
    <cellStyle name="Linked Cell" xfId="37" builtinId="24" customBuiltin="1"/>
    <cellStyle name="Neutral" xfId="38" builtinId="28" customBuiltin="1"/>
    <cellStyle name="Normal" xfId="0" builtinId="0"/>
    <cellStyle name="Normal 2" xfId="51" xr:uid="{84C5753C-3132-4EB8-AC85-6F56B6AA2396}"/>
    <cellStyle name="Normal 2 2" xfId="52" xr:uid="{807EAA51-49DB-48A2-AEF2-AE01AAE8384E}"/>
    <cellStyle name="Normal 2 3" xfId="39" xr:uid="{2B9C5501-C9F4-4747-97F4-7B986DC15CC4}"/>
    <cellStyle name="Normal 2 3 2" xfId="48" xr:uid="{35087004-76AC-454A-98E4-AB77D55E5756}"/>
    <cellStyle name="Normal 2 4" xfId="53" xr:uid="{72935FCC-43AD-463A-A67A-74F4ADC3636C}"/>
    <cellStyle name="Normal 2 4 2" xfId="59" xr:uid="{6EA92BD0-3F50-463D-ABFE-1D9134E10C88}"/>
    <cellStyle name="Normal 2 5" xfId="58" xr:uid="{152CF5C5-B1AB-4AEB-9510-07D355904C8B}"/>
    <cellStyle name="Normal 3" xfId="40" xr:uid="{51A3BC88-2355-494B-B7BA-7419C2EF80D1}"/>
    <cellStyle name="Normal 3 2" xfId="49" xr:uid="{B813A9D9-5DA1-4C26-B8A3-ED40BBF6D0CA}"/>
    <cellStyle name="Normal 5" xfId="56" xr:uid="{F7145CA1-C2CE-442F-9C31-8292C43ED380}"/>
    <cellStyle name="Note" xfId="41" builtinId="10" customBuiltin="1"/>
    <cellStyle name="Output" xfId="42" builtinId="21" customBuiltin="1"/>
    <cellStyle name="Percent" xfId="57" builtinId="5"/>
    <cellStyle name="Percent 2" xfId="47" xr:uid="{0D77FF75-29D0-4DE2-8B40-148995364324}"/>
    <cellStyle name="Percent 3" xfId="50" xr:uid="{9CFBE9D1-6FA5-4747-B748-189D3975846E}"/>
    <cellStyle name="Percent 3 2" xfId="60" xr:uid="{A1258015-1F11-4DB8-B3CA-A36D4A310B3B}"/>
    <cellStyle name="Percent 6" xfId="43" xr:uid="{BE369F43-2B69-4072-9FCF-AA063365CD4C}"/>
    <cellStyle name="Title" xfId="44" builtinId="15" customBuiltin="1"/>
    <cellStyle name="Total" xfId="45" builtinId="25" customBuiltin="1"/>
    <cellStyle name="Warning Text" xfId="46" builtinId="11" customBuiltin="1"/>
  </cellStyles>
  <dxfs count="6">
    <dxf>
      <fill>
        <patternFill patternType="solid">
          <fgColor indexed="64"/>
          <bgColor rgb="FF538ED5" tint="0.39997558519241921"/>
        </patternFill>
      </fill>
    </dxf>
    <dxf>
      <fill>
        <patternFill patternType="solid">
          <fgColor indexed="64"/>
          <bgColor rgb="FF538ED5" tint="0.39997558519241921"/>
        </patternFill>
      </fill>
    </dxf>
    <dxf>
      <fill>
        <patternFill patternType="solid">
          <fgColor indexed="64"/>
          <bgColor rgb="FF538ED5" tint="0.39997558519241921"/>
        </patternFill>
      </fill>
    </dxf>
    <dxf>
      <fill>
        <patternFill patternType="solid">
          <fgColor indexed="64"/>
          <bgColor rgb="FF538ED5" tint="0.39997558519241921"/>
        </patternFill>
      </fill>
    </dxf>
    <dxf>
      <fill>
        <patternFill patternType="solid">
          <fgColor indexed="64"/>
          <bgColor rgb="FF538ED5" tint="0.39997558519241921"/>
        </patternFill>
      </fill>
    </dxf>
    <dxf>
      <fill>
        <patternFill patternType="solid">
          <fgColor indexed="64"/>
          <bgColor rgb="FF538ED5"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onnections" Target="connection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1.png"/></Relationships>
</file>

<file path=xl/drawings/_rels/drawing5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5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1.png"/></Relationships>
</file>

<file path=xl/drawings/_rels/drawing5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3.png"/></Relationships>
</file>

<file path=xl/drawings/_rels/drawing5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60.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61.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62.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5.png"/></Relationships>
</file>

<file path=xl/drawings/_rels/drawing63.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7.png"/></Relationships>
</file>

<file path=xl/drawings/_rels/drawing6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5.png"/></Relationships>
</file>

<file path=xl/drawings/_rels/drawing6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5.png"/></Relationships>
</file>

<file path=xl/drawings/_rels/drawing6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3.png"/></Relationships>
</file>

<file path=xl/drawings/_rels/drawing6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6.png"/></Relationships>
</file>

<file path=xl/drawings/_rels/drawing68.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2</xdr:row>
      <xdr:rowOff>101600</xdr:rowOff>
    </xdr:from>
    <xdr:to>
      <xdr:col>4</xdr:col>
      <xdr:colOff>0</xdr:colOff>
      <xdr:row>6</xdr:row>
      <xdr:rowOff>126999</xdr:rowOff>
    </xdr:to>
    <xdr:pic>
      <xdr:nvPicPr>
        <xdr:cNvPr id="2" name="Picture 8">
          <a:extLst>
            <a:ext uri="{FF2B5EF4-FFF2-40B4-BE49-F238E27FC236}">
              <a16:creationId xmlns:a16="http://schemas.microsoft.com/office/drawing/2014/main" id="{FF3787A7-D90F-4D5F-A940-C29634C37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425450"/>
          <a:ext cx="2089150" cy="76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xdr:row>
      <xdr:rowOff>95251</xdr:rowOff>
    </xdr:from>
    <xdr:to>
      <xdr:col>3</xdr:col>
      <xdr:colOff>0</xdr:colOff>
      <xdr:row>6</xdr:row>
      <xdr:rowOff>134203</xdr:rowOff>
    </xdr:to>
    <xdr:pic>
      <xdr:nvPicPr>
        <xdr:cNvPr id="3" name="Picture 10">
          <a:extLst>
            <a:ext uri="{FF2B5EF4-FFF2-40B4-BE49-F238E27FC236}">
              <a16:creationId xmlns:a16="http://schemas.microsoft.com/office/drawing/2014/main" id="{34B27054-5493-4DEA-8825-1BE9877DB3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00850" y="419101"/>
          <a:ext cx="2070100" cy="7755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82550</xdr:colOff>
      <xdr:row>2</xdr:row>
      <xdr:rowOff>76201</xdr:rowOff>
    </xdr:from>
    <xdr:to>
      <xdr:col>4</xdr:col>
      <xdr:colOff>0</xdr:colOff>
      <xdr:row>6</xdr:row>
      <xdr:rowOff>101600</xdr:rowOff>
    </xdr:to>
    <xdr:pic>
      <xdr:nvPicPr>
        <xdr:cNvPr id="2" name="Picture 6">
          <a:extLst>
            <a:ext uri="{FF2B5EF4-FFF2-40B4-BE49-F238E27FC236}">
              <a16:creationId xmlns:a16="http://schemas.microsoft.com/office/drawing/2014/main" id="{B12A1784-4830-449C-ACFC-CCE839E89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400051"/>
          <a:ext cx="2063750" cy="76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57149</xdr:rowOff>
    </xdr:from>
    <xdr:to>
      <xdr:col>3</xdr:col>
      <xdr:colOff>0</xdr:colOff>
      <xdr:row>6</xdr:row>
      <xdr:rowOff>113030</xdr:rowOff>
    </xdr:to>
    <xdr:pic>
      <xdr:nvPicPr>
        <xdr:cNvPr id="3" name="Picture 8">
          <a:extLst>
            <a:ext uri="{FF2B5EF4-FFF2-40B4-BE49-F238E27FC236}">
              <a16:creationId xmlns:a16="http://schemas.microsoft.com/office/drawing/2014/main" id="{608C6F17-89CB-472C-A173-11979AB153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380999"/>
          <a:ext cx="2108200" cy="792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12700</xdr:colOff>
      <xdr:row>2</xdr:row>
      <xdr:rowOff>82551</xdr:rowOff>
    </xdr:from>
    <xdr:to>
      <xdr:col>4</xdr:col>
      <xdr:colOff>0</xdr:colOff>
      <xdr:row>6</xdr:row>
      <xdr:rowOff>285750</xdr:rowOff>
    </xdr:to>
    <xdr:pic>
      <xdr:nvPicPr>
        <xdr:cNvPr id="2" name="Picture 3">
          <a:extLst>
            <a:ext uri="{FF2B5EF4-FFF2-40B4-BE49-F238E27FC236}">
              <a16:creationId xmlns:a16="http://schemas.microsoft.com/office/drawing/2014/main" id="{6115A3B5-31C2-4D43-A90C-67BC82F1D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3650" y="406401"/>
          <a:ext cx="2133600" cy="1123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107950</xdr:colOff>
      <xdr:row>2</xdr:row>
      <xdr:rowOff>82552</xdr:rowOff>
    </xdr:from>
    <xdr:to>
      <xdr:col>3</xdr:col>
      <xdr:colOff>2939</xdr:colOff>
      <xdr:row>6</xdr:row>
      <xdr:rowOff>285002</xdr:rowOff>
    </xdr:to>
    <xdr:pic>
      <xdr:nvPicPr>
        <xdr:cNvPr id="3" name="Picture 6">
          <a:extLst>
            <a:ext uri="{FF2B5EF4-FFF2-40B4-BE49-F238E27FC236}">
              <a16:creationId xmlns:a16="http://schemas.microsoft.com/office/drawing/2014/main" id="{5D7C8E8C-3636-41EE-9AB7-ACE56A48C3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32600" y="406402"/>
          <a:ext cx="2041289" cy="112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12700</xdr:colOff>
      <xdr:row>2</xdr:row>
      <xdr:rowOff>95250</xdr:rowOff>
    </xdr:from>
    <xdr:to>
      <xdr:col>4</xdr:col>
      <xdr:colOff>12700</xdr:colOff>
      <xdr:row>6</xdr:row>
      <xdr:rowOff>69850</xdr:rowOff>
    </xdr:to>
    <xdr:pic>
      <xdr:nvPicPr>
        <xdr:cNvPr id="2" name="Picture 1">
          <a:extLst>
            <a:ext uri="{FF2B5EF4-FFF2-40B4-BE49-F238E27FC236}">
              <a16:creationId xmlns:a16="http://schemas.microsoft.com/office/drawing/2014/main" id="{F97753A8-F2FC-4411-908A-E6049EDF6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0425" y="419100"/>
          <a:ext cx="2047875"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63500</xdr:rowOff>
    </xdr:from>
    <xdr:to>
      <xdr:col>3</xdr:col>
      <xdr:colOff>0</xdr:colOff>
      <xdr:row>6</xdr:row>
      <xdr:rowOff>46159</xdr:rowOff>
    </xdr:to>
    <xdr:pic>
      <xdr:nvPicPr>
        <xdr:cNvPr id="3" name="Picture 2">
          <a:extLst>
            <a:ext uri="{FF2B5EF4-FFF2-40B4-BE49-F238E27FC236}">
              <a16:creationId xmlns:a16="http://schemas.microsoft.com/office/drawing/2014/main" id="{CA2E62E4-759A-4006-A89A-FDBD8B4093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7950" y="387350"/>
          <a:ext cx="2009775" cy="954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101600</xdr:colOff>
      <xdr:row>2</xdr:row>
      <xdr:rowOff>120650</xdr:rowOff>
    </xdr:from>
    <xdr:to>
      <xdr:col>4</xdr:col>
      <xdr:colOff>0</xdr:colOff>
      <xdr:row>6</xdr:row>
      <xdr:rowOff>114300</xdr:rowOff>
    </xdr:to>
    <xdr:pic>
      <xdr:nvPicPr>
        <xdr:cNvPr id="2" name="Picture 1">
          <a:extLst>
            <a:ext uri="{FF2B5EF4-FFF2-40B4-BE49-F238E27FC236}">
              <a16:creationId xmlns:a16="http://schemas.microsoft.com/office/drawing/2014/main" id="{A7ACE706-1443-41DD-A0FE-94C2D616C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69325" y="444500"/>
          <a:ext cx="1946275" cy="96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88900</xdr:colOff>
      <xdr:row>2</xdr:row>
      <xdr:rowOff>95251</xdr:rowOff>
    </xdr:from>
    <xdr:to>
      <xdr:col>3</xdr:col>
      <xdr:colOff>0</xdr:colOff>
      <xdr:row>6</xdr:row>
      <xdr:rowOff>112927</xdr:rowOff>
    </xdr:to>
    <xdr:pic>
      <xdr:nvPicPr>
        <xdr:cNvPr id="3" name="Picture 2">
          <a:extLst>
            <a:ext uri="{FF2B5EF4-FFF2-40B4-BE49-F238E27FC236}">
              <a16:creationId xmlns:a16="http://schemas.microsoft.com/office/drawing/2014/main" id="{ECD4697F-9EC5-40F9-8EA7-16F5316169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08750" y="419101"/>
          <a:ext cx="1958975" cy="989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57150</xdr:colOff>
      <xdr:row>2</xdr:row>
      <xdr:rowOff>25401</xdr:rowOff>
    </xdr:from>
    <xdr:to>
      <xdr:col>4</xdr:col>
      <xdr:colOff>0</xdr:colOff>
      <xdr:row>6</xdr:row>
      <xdr:rowOff>349250</xdr:rowOff>
    </xdr:to>
    <xdr:pic>
      <xdr:nvPicPr>
        <xdr:cNvPr id="2" name="Picture 5">
          <a:extLst>
            <a:ext uri="{FF2B5EF4-FFF2-40B4-BE49-F238E27FC236}">
              <a16:creationId xmlns:a16="http://schemas.microsoft.com/office/drawing/2014/main" id="{549FEAC9-7DDA-4F5F-BAD9-836C4FAEE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349251"/>
          <a:ext cx="2089150" cy="1060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xdr:row>
      <xdr:rowOff>44452</xdr:rowOff>
    </xdr:from>
    <xdr:to>
      <xdr:col>3</xdr:col>
      <xdr:colOff>0</xdr:colOff>
      <xdr:row>7</xdr:row>
      <xdr:rowOff>801</xdr:rowOff>
    </xdr:to>
    <xdr:pic>
      <xdr:nvPicPr>
        <xdr:cNvPr id="3" name="Picture 6">
          <a:extLst>
            <a:ext uri="{FF2B5EF4-FFF2-40B4-BE49-F238E27FC236}">
              <a16:creationId xmlns:a16="http://schemas.microsoft.com/office/drawing/2014/main" id="{307E325C-382D-43ED-8814-F46341C8D5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368302"/>
          <a:ext cx="2089150" cy="1061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19050</xdr:colOff>
      <xdr:row>2</xdr:row>
      <xdr:rowOff>44450</xdr:rowOff>
    </xdr:from>
    <xdr:to>
      <xdr:col>4</xdr:col>
      <xdr:colOff>0</xdr:colOff>
      <xdr:row>6</xdr:row>
      <xdr:rowOff>95249</xdr:rowOff>
    </xdr:to>
    <xdr:pic>
      <xdr:nvPicPr>
        <xdr:cNvPr id="2" name="Picture 1">
          <a:extLst>
            <a:ext uri="{FF2B5EF4-FFF2-40B4-BE49-F238E27FC236}">
              <a16:creationId xmlns:a16="http://schemas.microsoft.com/office/drawing/2014/main" id="{C7DC20AE-53A1-4241-86D1-D1A7B5923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00" y="368300"/>
          <a:ext cx="2127250" cy="787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139700</xdr:colOff>
      <xdr:row>2</xdr:row>
      <xdr:rowOff>25400</xdr:rowOff>
    </xdr:from>
    <xdr:to>
      <xdr:col>3</xdr:col>
      <xdr:colOff>0</xdr:colOff>
      <xdr:row>6</xdr:row>
      <xdr:rowOff>142900</xdr:rowOff>
    </xdr:to>
    <xdr:pic>
      <xdr:nvPicPr>
        <xdr:cNvPr id="3" name="Picture 2">
          <a:extLst>
            <a:ext uri="{FF2B5EF4-FFF2-40B4-BE49-F238E27FC236}">
              <a16:creationId xmlns:a16="http://schemas.microsoft.com/office/drawing/2014/main" id="{ABF89E3B-96F9-42E2-A09C-B7354ED646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64350" y="349250"/>
          <a:ext cx="2006600" cy="8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38100</xdr:colOff>
      <xdr:row>2</xdr:row>
      <xdr:rowOff>82551</xdr:rowOff>
    </xdr:from>
    <xdr:to>
      <xdr:col>4</xdr:col>
      <xdr:colOff>3175</xdr:colOff>
      <xdr:row>5</xdr:row>
      <xdr:rowOff>349250</xdr:rowOff>
    </xdr:to>
    <xdr:pic>
      <xdr:nvPicPr>
        <xdr:cNvPr id="2" name="Picture 1">
          <a:extLst>
            <a:ext uri="{FF2B5EF4-FFF2-40B4-BE49-F238E27FC236}">
              <a16:creationId xmlns:a16="http://schemas.microsoft.com/office/drawing/2014/main" id="{8305C727-6EF5-4284-BD46-D5E3F6737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406401"/>
          <a:ext cx="2111375" cy="1003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76200</xdr:rowOff>
    </xdr:from>
    <xdr:to>
      <xdr:col>3</xdr:col>
      <xdr:colOff>3175</xdr:colOff>
      <xdr:row>5</xdr:row>
      <xdr:rowOff>343403</xdr:rowOff>
    </xdr:to>
    <xdr:pic>
      <xdr:nvPicPr>
        <xdr:cNvPr id="3" name="Picture 2">
          <a:extLst>
            <a:ext uri="{FF2B5EF4-FFF2-40B4-BE49-F238E27FC236}">
              <a16:creationId xmlns:a16="http://schemas.microsoft.com/office/drawing/2014/main" id="{E4303E5A-A85D-46CF-BF73-D661865918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400050"/>
          <a:ext cx="2111375" cy="1003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57150</xdr:colOff>
      <xdr:row>2</xdr:row>
      <xdr:rowOff>57150</xdr:rowOff>
    </xdr:from>
    <xdr:to>
      <xdr:col>2</xdr:col>
      <xdr:colOff>2044700</xdr:colOff>
      <xdr:row>5</xdr:row>
      <xdr:rowOff>508704</xdr:rowOff>
    </xdr:to>
    <xdr:pic>
      <xdr:nvPicPr>
        <xdr:cNvPr id="2" name="Picture 2">
          <a:extLst>
            <a:ext uri="{FF2B5EF4-FFF2-40B4-BE49-F238E27FC236}">
              <a16:creationId xmlns:a16="http://schemas.microsoft.com/office/drawing/2014/main" id="{36A9FF07-D0FD-41C8-AC9D-27A36C026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81000"/>
          <a:ext cx="1987550" cy="1188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69850</xdr:colOff>
      <xdr:row>2</xdr:row>
      <xdr:rowOff>63501</xdr:rowOff>
    </xdr:from>
    <xdr:to>
      <xdr:col>4</xdr:col>
      <xdr:colOff>3175</xdr:colOff>
      <xdr:row>5</xdr:row>
      <xdr:rowOff>514350</xdr:rowOff>
    </xdr:to>
    <xdr:pic>
      <xdr:nvPicPr>
        <xdr:cNvPr id="3" name="Picture 2">
          <a:extLst>
            <a:ext uri="{FF2B5EF4-FFF2-40B4-BE49-F238E27FC236}">
              <a16:creationId xmlns:a16="http://schemas.microsoft.com/office/drawing/2014/main" id="{10E4DBEE-9F38-4166-B4B2-678B8BE1A4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40800" y="387351"/>
          <a:ext cx="2079625" cy="1187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57150</xdr:colOff>
      <xdr:row>2</xdr:row>
      <xdr:rowOff>57151</xdr:rowOff>
    </xdr:from>
    <xdr:to>
      <xdr:col>4</xdr:col>
      <xdr:colOff>0</xdr:colOff>
      <xdr:row>6</xdr:row>
      <xdr:rowOff>323850</xdr:rowOff>
    </xdr:to>
    <xdr:pic>
      <xdr:nvPicPr>
        <xdr:cNvPr id="2" name="Picture 1">
          <a:extLst>
            <a:ext uri="{FF2B5EF4-FFF2-40B4-BE49-F238E27FC236}">
              <a16:creationId xmlns:a16="http://schemas.microsoft.com/office/drawing/2014/main" id="{9A436559-B547-486B-8AB4-3A14CCFFE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381001"/>
          <a:ext cx="2089150" cy="1003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xdr:row>
      <xdr:rowOff>57151</xdr:rowOff>
    </xdr:from>
    <xdr:to>
      <xdr:col>3</xdr:col>
      <xdr:colOff>3175</xdr:colOff>
      <xdr:row>6</xdr:row>
      <xdr:rowOff>323850</xdr:rowOff>
    </xdr:to>
    <xdr:pic>
      <xdr:nvPicPr>
        <xdr:cNvPr id="3" name="Picture 2">
          <a:extLst>
            <a:ext uri="{FF2B5EF4-FFF2-40B4-BE49-F238E27FC236}">
              <a16:creationId xmlns:a16="http://schemas.microsoft.com/office/drawing/2014/main" id="{72401319-2831-4118-B59F-40614C8959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43700" y="381001"/>
          <a:ext cx="2130425" cy="1003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139700</xdr:colOff>
      <xdr:row>2</xdr:row>
      <xdr:rowOff>25400</xdr:rowOff>
    </xdr:from>
    <xdr:to>
      <xdr:col>4</xdr:col>
      <xdr:colOff>0</xdr:colOff>
      <xdr:row>6</xdr:row>
      <xdr:rowOff>152400</xdr:rowOff>
    </xdr:to>
    <xdr:pic>
      <xdr:nvPicPr>
        <xdr:cNvPr id="2" name="Picture 3">
          <a:extLst>
            <a:ext uri="{FF2B5EF4-FFF2-40B4-BE49-F238E27FC236}">
              <a16:creationId xmlns:a16="http://schemas.microsoft.com/office/drawing/2014/main" id="{2A9605F1-7228-4C96-877E-E41820DFA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0650" y="349250"/>
          <a:ext cx="2006600" cy="86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120650</xdr:colOff>
      <xdr:row>2</xdr:row>
      <xdr:rowOff>25400</xdr:rowOff>
    </xdr:from>
    <xdr:to>
      <xdr:col>3</xdr:col>
      <xdr:colOff>3175</xdr:colOff>
      <xdr:row>6</xdr:row>
      <xdr:rowOff>152400</xdr:rowOff>
    </xdr:to>
    <xdr:pic>
      <xdr:nvPicPr>
        <xdr:cNvPr id="3" name="Picture 4">
          <a:extLst>
            <a:ext uri="{FF2B5EF4-FFF2-40B4-BE49-F238E27FC236}">
              <a16:creationId xmlns:a16="http://schemas.microsoft.com/office/drawing/2014/main" id="{DBEA68BB-2E90-432B-BA5A-B2CAB25251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5300" y="349250"/>
          <a:ext cx="2028825" cy="86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76200</xdr:colOff>
      <xdr:row>2</xdr:row>
      <xdr:rowOff>6351</xdr:rowOff>
    </xdr:from>
    <xdr:to>
      <xdr:col>3</xdr:col>
      <xdr:colOff>2044700</xdr:colOff>
      <xdr:row>6</xdr:row>
      <xdr:rowOff>337204</xdr:rowOff>
    </xdr:to>
    <xdr:pic>
      <xdr:nvPicPr>
        <xdr:cNvPr id="2" name="Picture 3">
          <a:extLst>
            <a:ext uri="{FF2B5EF4-FFF2-40B4-BE49-F238E27FC236}">
              <a16:creationId xmlns:a16="http://schemas.microsoft.com/office/drawing/2014/main" id="{EC6F9CA4-AF6D-42BA-9E2E-F61271F0A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7150" y="330201"/>
          <a:ext cx="1968500" cy="1067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xdr:row>
      <xdr:rowOff>25403</xdr:rowOff>
    </xdr:from>
    <xdr:to>
      <xdr:col>3</xdr:col>
      <xdr:colOff>3175</xdr:colOff>
      <xdr:row>6</xdr:row>
      <xdr:rowOff>355600</xdr:rowOff>
    </xdr:to>
    <xdr:pic>
      <xdr:nvPicPr>
        <xdr:cNvPr id="3" name="Picture 4">
          <a:extLst>
            <a:ext uri="{FF2B5EF4-FFF2-40B4-BE49-F238E27FC236}">
              <a16:creationId xmlns:a16="http://schemas.microsoft.com/office/drawing/2014/main" id="{2D26FEE6-2819-4CE8-862C-B630D34F5B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43700" y="349253"/>
          <a:ext cx="2130425" cy="1066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69850</xdr:colOff>
      <xdr:row>2</xdr:row>
      <xdr:rowOff>57150</xdr:rowOff>
    </xdr:from>
    <xdr:to>
      <xdr:col>4</xdr:col>
      <xdr:colOff>0</xdr:colOff>
      <xdr:row>6</xdr:row>
      <xdr:rowOff>149224</xdr:rowOff>
    </xdr:to>
    <xdr:pic>
      <xdr:nvPicPr>
        <xdr:cNvPr id="2" name="Picture 3">
          <a:extLst>
            <a:ext uri="{FF2B5EF4-FFF2-40B4-BE49-F238E27FC236}">
              <a16:creationId xmlns:a16="http://schemas.microsoft.com/office/drawing/2014/main" id="{8D891852-F031-4C8B-9410-04EAF792F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7575" y="381000"/>
          <a:ext cx="1978025" cy="901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101600</xdr:colOff>
      <xdr:row>2</xdr:row>
      <xdr:rowOff>38098</xdr:rowOff>
    </xdr:from>
    <xdr:to>
      <xdr:col>3</xdr:col>
      <xdr:colOff>0</xdr:colOff>
      <xdr:row>6</xdr:row>
      <xdr:rowOff>145728</xdr:rowOff>
    </xdr:to>
    <xdr:pic>
      <xdr:nvPicPr>
        <xdr:cNvPr id="3" name="Picture 4">
          <a:extLst>
            <a:ext uri="{FF2B5EF4-FFF2-40B4-BE49-F238E27FC236}">
              <a16:creationId xmlns:a16="http://schemas.microsoft.com/office/drawing/2014/main" id="{E270532B-450E-4617-9C7E-C12ADCFCFD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21450" y="361948"/>
          <a:ext cx="1946275" cy="917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139700</xdr:colOff>
      <xdr:row>2</xdr:row>
      <xdr:rowOff>63500</xdr:rowOff>
    </xdr:from>
    <xdr:to>
      <xdr:col>4</xdr:col>
      <xdr:colOff>3175</xdr:colOff>
      <xdr:row>6</xdr:row>
      <xdr:rowOff>117474</xdr:rowOff>
    </xdr:to>
    <xdr:pic>
      <xdr:nvPicPr>
        <xdr:cNvPr id="2" name="Picture 3">
          <a:extLst>
            <a:ext uri="{FF2B5EF4-FFF2-40B4-BE49-F238E27FC236}">
              <a16:creationId xmlns:a16="http://schemas.microsoft.com/office/drawing/2014/main" id="{12AF0E71-BAE8-4674-A773-D07C528F4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7425" y="387350"/>
          <a:ext cx="1911350" cy="863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19050</xdr:rowOff>
    </xdr:from>
    <xdr:to>
      <xdr:col>2</xdr:col>
      <xdr:colOff>2044700</xdr:colOff>
      <xdr:row>6</xdr:row>
      <xdr:rowOff>123899</xdr:rowOff>
    </xdr:to>
    <xdr:pic>
      <xdr:nvPicPr>
        <xdr:cNvPr id="3" name="Picture 4">
          <a:extLst>
            <a:ext uri="{FF2B5EF4-FFF2-40B4-BE49-F238E27FC236}">
              <a16:creationId xmlns:a16="http://schemas.microsoft.com/office/drawing/2014/main" id="{C11BF2CD-6485-415B-84E3-AB952BE53C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1600" y="342900"/>
          <a:ext cx="2012950" cy="914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88900</xdr:colOff>
      <xdr:row>2</xdr:row>
      <xdr:rowOff>139701</xdr:rowOff>
    </xdr:from>
    <xdr:to>
      <xdr:col>4</xdr:col>
      <xdr:colOff>0</xdr:colOff>
      <xdr:row>6</xdr:row>
      <xdr:rowOff>552450</xdr:rowOff>
    </xdr:to>
    <xdr:pic>
      <xdr:nvPicPr>
        <xdr:cNvPr id="2" name="Picture 1">
          <a:extLst>
            <a:ext uri="{FF2B5EF4-FFF2-40B4-BE49-F238E27FC236}">
              <a16:creationId xmlns:a16="http://schemas.microsoft.com/office/drawing/2014/main" id="{E7964504-0277-4364-8AEC-1F1DEEB36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6625" y="463551"/>
          <a:ext cx="1958975" cy="1003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xdr:row>
      <xdr:rowOff>95250</xdr:rowOff>
    </xdr:from>
    <xdr:to>
      <xdr:col>3</xdr:col>
      <xdr:colOff>0</xdr:colOff>
      <xdr:row>6</xdr:row>
      <xdr:rowOff>552945</xdr:rowOff>
    </xdr:to>
    <xdr:pic>
      <xdr:nvPicPr>
        <xdr:cNvPr id="3" name="Picture 2">
          <a:extLst>
            <a:ext uri="{FF2B5EF4-FFF2-40B4-BE49-F238E27FC236}">
              <a16:creationId xmlns:a16="http://schemas.microsoft.com/office/drawing/2014/main" id="{FD6D9102-686D-4E1D-9898-C19F0BF4C3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96050" y="419100"/>
          <a:ext cx="1971675" cy="1048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38100</xdr:colOff>
      <xdr:row>2</xdr:row>
      <xdr:rowOff>177801</xdr:rowOff>
    </xdr:from>
    <xdr:to>
      <xdr:col>4</xdr:col>
      <xdr:colOff>0</xdr:colOff>
      <xdr:row>7</xdr:row>
      <xdr:rowOff>577850</xdr:rowOff>
    </xdr:to>
    <xdr:pic>
      <xdr:nvPicPr>
        <xdr:cNvPr id="2" name="Picture 1">
          <a:extLst>
            <a:ext uri="{FF2B5EF4-FFF2-40B4-BE49-F238E27FC236}">
              <a16:creationId xmlns:a16="http://schemas.microsoft.com/office/drawing/2014/main" id="{A8A5A22D-7A91-4219-982D-148C593F9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501651"/>
          <a:ext cx="2108200" cy="1320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25400</xdr:colOff>
      <xdr:row>2</xdr:row>
      <xdr:rowOff>133350</xdr:rowOff>
    </xdr:from>
    <xdr:to>
      <xdr:col>3</xdr:col>
      <xdr:colOff>0</xdr:colOff>
      <xdr:row>7</xdr:row>
      <xdr:rowOff>589412</xdr:rowOff>
    </xdr:to>
    <xdr:pic>
      <xdr:nvPicPr>
        <xdr:cNvPr id="3" name="Picture 2">
          <a:extLst>
            <a:ext uri="{FF2B5EF4-FFF2-40B4-BE49-F238E27FC236}">
              <a16:creationId xmlns:a16="http://schemas.microsoft.com/office/drawing/2014/main" id="{FC143E76-12B5-4E63-82E3-6867414652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0050" y="457200"/>
          <a:ext cx="2120900" cy="1376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57150</xdr:colOff>
      <xdr:row>2</xdr:row>
      <xdr:rowOff>63501</xdr:rowOff>
    </xdr:from>
    <xdr:to>
      <xdr:col>4</xdr:col>
      <xdr:colOff>0</xdr:colOff>
      <xdr:row>6</xdr:row>
      <xdr:rowOff>63500</xdr:rowOff>
    </xdr:to>
    <xdr:pic>
      <xdr:nvPicPr>
        <xdr:cNvPr id="2" name="Picture 3">
          <a:extLst>
            <a:ext uri="{FF2B5EF4-FFF2-40B4-BE49-F238E27FC236}">
              <a16:creationId xmlns:a16="http://schemas.microsoft.com/office/drawing/2014/main" id="{A4C89D72-E1CD-473D-ABAB-F58732C68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24875" y="387351"/>
          <a:ext cx="1990725" cy="809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38101</xdr:rowOff>
    </xdr:from>
    <xdr:to>
      <xdr:col>3</xdr:col>
      <xdr:colOff>0</xdr:colOff>
      <xdr:row>6</xdr:row>
      <xdr:rowOff>33206</xdr:rowOff>
    </xdr:to>
    <xdr:pic>
      <xdr:nvPicPr>
        <xdr:cNvPr id="3" name="Picture 4">
          <a:extLst>
            <a:ext uri="{FF2B5EF4-FFF2-40B4-BE49-F238E27FC236}">
              <a16:creationId xmlns:a16="http://schemas.microsoft.com/office/drawing/2014/main" id="{3B4959A2-274D-43D4-BAA4-E89A5A05E2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0650" y="361951"/>
          <a:ext cx="1997075" cy="80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38100</xdr:colOff>
      <xdr:row>2</xdr:row>
      <xdr:rowOff>76200</xdr:rowOff>
    </xdr:from>
    <xdr:to>
      <xdr:col>3</xdr:col>
      <xdr:colOff>1974850</xdr:colOff>
      <xdr:row>6</xdr:row>
      <xdr:rowOff>323850</xdr:rowOff>
    </xdr:to>
    <xdr:pic>
      <xdr:nvPicPr>
        <xdr:cNvPr id="2" name="Picture 1">
          <a:extLst>
            <a:ext uri="{FF2B5EF4-FFF2-40B4-BE49-F238E27FC236}">
              <a16:creationId xmlns:a16="http://schemas.microsoft.com/office/drawing/2014/main" id="{B16C3CD6-3BF6-4DC1-8B30-B1E7ADEC9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5825" y="400050"/>
          <a:ext cx="19367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12700</xdr:colOff>
      <xdr:row>2</xdr:row>
      <xdr:rowOff>63500</xdr:rowOff>
    </xdr:from>
    <xdr:to>
      <xdr:col>3</xdr:col>
      <xdr:colOff>3175</xdr:colOff>
      <xdr:row>6</xdr:row>
      <xdr:rowOff>152400</xdr:rowOff>
    </xdr:to>
    <xdr:pic>
      <xdr:nvPicPr>
        <xdr:cNvPr id="3" name="Picture 2">
          <a:extLst>
            <a:ext uri="{FF2B5EF4-FFF2-40B4-BE49-F238E27FC236}">
              <a16:creationId xmlns:a16="http://schemas.microsoft.com/office/drawing/2014/main" id="{B7771F0D-BCC4-444D-BA3B-5B694D6578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37350" y="387350"/>
          <a:ext cx="2136775" cy="82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177800</xdr:colOff>
      <xdr:row>2</xdr:row>
      <xdr:rowOff>6350</xdr:rowOff>
    </xdr:from>
    <xdr:to>
      <xdr:col>3</xdr:col>
      <xdr:colOff>2044700</xdr:colOff>
      <xdr:row>6</xdr:row>
      <xdr:rowOff>152399</xdr:rowOff>
    </xdr:to>
    <xdr:pic>
      <xdr:nvPicPr>
        <xdr:cNvPr id="2" name="Picture 1">
          <a:extLst>
            <a:ext uri="{FF2B5EF4-FFF2-40B4-BE49-F238E27FC236}">
              <a16:creationId xmlns:a16="http://schemas.microsoft.com/office/drawing/2014/main" id="{F2D8216D-AEAA-454B-BB40-4CAD46E0B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0" y="330200"/>
          <a:ext cx="1866900" cy="882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2</xdr:row>
      <xdr:rowOff>25399</xdr:rowOff>
    </xdr:from>
    <xdr:to>
      <xdr:col>3</xdr:col>
      <xdr:colOff>0</xdr:colOff>
      <xdr:row>6</xdr:row>
      <xdr:rowOff>139138</xdr:rowOff>
    </xdr:to>
    <xdr:pic>
      <xdr:nvPicPr>
        <xdr:cNvPr id="3" name="Picture 2">
          <a:extLst>
            <a:ext uri="{FF2B5EF4-FFF2-40B4-BE49-F238E27FC236}">
              <a16:creationId xmlns:a16="http://schemas.microsoft.com/office/drawing/2014/main" id="{0889B727-8BA0-4C15-AACD-89E29B4939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96100" y="349249"/>
          <a:ext cx="1974850" cy="8503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101600</xdr:colOff>
      <xdr:row>2</xdr:row>
      <xdr:rowOff>82551</xdr:rowOff>
    </xdr:from>
    <xdr:to>
      <xdr:col>4</xdr:col>
      <xdr:colOff>0</xdr:colOff>
      <xdr:row>6</xdr:row>
      <xdr:rowOff>15876</xdr:rowOff>
    </xdr:to>
    <xdr:pic>
      <xdr:nvPicPr>
        <xdr:cNvPr id="2" name="Picture 3">
          <a:extLst>
            <a:ext uri="{FF2B5EF4-FFF2-40B4-BE49-F238E27FC236}">
              <a16:creationId xmlns:a16="http://schemas.microsoft.com/office/drawing/2014/main" id="{F6B6E314-713B-4880-AD68-D07C7112D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69325" y="406401"/>
          <a:ext cx="19462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107950</xdr:colOff>
      <xdr:row>2</xdr:row>
      <xdr:rowOff>44450</xdr:rowOff>
    </xdr:from>
    <xdr:to>
      <xdr:col>3</xdr:col>
      <xdr:colOff>0</xdr:colOff>
      <xdr:row>6</xdr:row>
      <xdr:rowOff>47625</xdr:rowOff>
    </xdr:to>
    <xdr:pic>
      <xdr:nvPicPr>
        <xdr:cNvPr id="3" name="Picture 4">
          <a:extLst>
            <a:ext uri="{FF2B5EF4-FFF2-40B4-BE49-F238E27FC236}">
              <a16:creationId xmlns:a16="http://schemas.microsoft.com/office/drawing/2014/main" id="{C18B4777-8BF4-497C-9009-3863FD696C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27800" y="368300"/>
          <a:ext cx="193992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158750</xdr:colOff>
      <xdr:row>2</xdr:row>
      <xdr:rowOff>101600</xdr:rowOff>
    </xdr:from>
    <xdr:to>
      <xdr:col>4</xdr:col>
      <xdr:colOff>3175</xdr:colOff>
      <xdr:row>6</xdr:row>
      <xdr:rowOff>552450</xdr:rowOff>
    </xdr:to>
    <xdr:pic>
      <xdr:nvPicPr>
        <xdr:cNvPr id="2" name="Picture 1">
          <a:extLst>
            <a:ext uri="{FF2B5EF4-FFF2-40B4-BE49-F238E27FC236}">
              <a16:creationId xmlns:a16="http://schemas.microsoft.com/office/drawing/2014/main" id="{536FF836-7E48-4D51-B0CF-225844E11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6475" y="425450"/>
          <a:ext cx="1892300" cy="104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95250</xdr:rowOff>
    </xdr:from>
    <xdr:to>
      <xdr:col>3</xdr:col>
      <xdr:colOff>6350</xdr:colOff>
      <xdr:row>6</xdr:row>
      <xdr:rowOff>554987</xdr:rowOff>
    </xdr:to>
    <xdr:pic>
      <xdr:nvPicPr>
        <xdr:cNvPr id="3" name="Picture 2">
          <a:extLst>
            <a:ext uri="{FF2B5EF4-FFF2-40B4-BE49-F238E27FC236}">
              <a16:creationId xmlns:a16="http://schemas.microsoft.com/office/drawing/2014/main" id="{39E88F7E-11BC-4385-A2A1-281ADBB248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7950" y="419100"/>
          <a:ext cx="2016125" cy="1050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171450</xdr:colOff>
      <xdr:row>2</xdr:row>
      <xdr:rowOff>107951</xdr:rowOff>
    </xdr:from>
    <xdr:to>
      <xdr:col>3</xdr:col>
      <xdr:colOff>2044700</xdr:colOff>
      <xdr:row>6</xdr:row>
      <xdr:rowOff>139700</xdr:rowOff>
    </xdr:to>
    <xdr:pic>
      <xdr:nvPicPr>
        <xdr:cNvPr id="2" name="Picture 1">
          <a:extLst>
            <a:ext uri="{FF2B5EF4-FFF2-40B4-BE49-F238E27FC236}">
              <a16:creationId xmlns:a16="http://schemas.microsoft.com/office/drawing/2014/main" id="{D277C206-AB27-41A5-B8CD-FD19F092C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2400" y="431801"/>
          <a:ext cx="1873250" cy="768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107950</xdr:rowOff>
    </xdr:from>
    <xdr:to>
      <xdr:col>3</xdr:col>
      <xdr:colOff>3175</xdr:colOff>
      <xdr:row>6</xdr:row>
      <xdr:rowOff>107950</xdr:rowOff>
    </xdr:to>
    <xdr:pic>
      <xdr:nvPicPr>
        <xdr:cNvPr id="3" name="Picture 2">
          <a:extLst>
            <a:ext uri="{FF2B5EF4-FFF2-40B4-BE49-F238E27FC236}">
              <a16:creationId xmlns:a16="http://schemas.microsoft.com/office/drawing/2014/main" id="{9E8C00E1-02D0-4EE1-9392-65B3176E1B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75450" y="431800"/>
          <a:ext cx="2098675" cy="73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152400</xdr:colOff>
      <xdr:row>2</xdr:row>
      <xdr:rowOff>44450</xdr:rowOff>
    </xdr:from>
    <xdr:to>
      <xdr:col>4</xdr:col>
      <xdr:colOff>0</xdr:colOff>
      <xdr:row>6</xdr:row>
      <xdr:rowOff>184149</xdr:rowOff>
    </xdr:to>
    <xdr:pic>
      <xdr:nvPicPr>
        <xdr:cNvPr id="2" name="Picture 3">
          <a:extLst>
            <a:ext uri="{FF2B5EF4-FFF2-40B4-BE49-F238E27FC236}">
              <a16:creationId xmlns:a16="http://schemas.microsoft.com/office/drawing/2014/main" id="{2B029DE3-5B0F-4182-B194-66A49679E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3350" y="368300"/>
          <a:ext cx="1993900" cy="876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25399</xdr:rowOff>
    </xdr:from>
    <xdr:to>
      <xdr:col>3</xdr:col>
      <xdr:colOff>0</xdr:colOff>
      <xdr:row>6</xdr:row>
      <xdr:rowOff>180843</xdr:rowOff>
    </xdr:to>
    <xdr:pic>
      <xdr:nvPicPr>
        <xdr:cNvPr id="3" name="Picture 4">
          <a:extLst>
            <a:ext uri="{FF2B5EF4-FFF2-40B4-BE49-F238E27FC236}">
              <a16:creationId xmlns:a16="http://schemas.microsoft.com/office/drawing/2014/main" id="{50D2088D-0C91-4AC5-A345-6D9CC639B5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49249"/>
          <a:ext cx="2114550" cy="892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38100</xdr:colOff>
      <xdr:row>2</xdr:row>
      <xdr:rowOff>95251</xdr:rowOff>
    </xdr:from>
    <xdr:to>
      <xdr:col>4</xdr:col>
      <xdr:colOff>38100</xdr:colOff>
      <xdr:row>7</xdr:row>
      <xdr:rowOff>6350</xdr:rowOff>
    </xdr:to>
    <xdr:pic>
      <xdr:nvPicPr>
        <xdr:cNvPr id="2" name="Picture 3">
          <a:extLst>
            <a:ext uri="{FF2B5EF4-FFF2-40B4-BE49-F238E27FC236}">
              <a16:creationId xmlns:a16="http://schemas.microsoft.com/office/drawing/2014/main" id="{5462C1A9-E7C0-4ECE-8691-922D29E2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419101"/>
          <a:ext cx="2146300" cy="831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25399</xdr:rowOff>
    </xdr:from>
    <xdr:to>
      <xdr:col>3</xdr:col>
      <xdr:colOff>6350</xdr:colOff>
      <xdr:row>7</xdr:row>
      <xdr:rowOff>14510</xdr:rowOff>
    </xdr:to>
    <xdr:pic>
      <xdr:nvPicPr>
        <xdr:cNvPr id="3" name="Picture 4">
          <a:extLst>
            <a:ext uri="{FF2B5EF4-FFF2-40B4-BE49-F238E27FC236}">
              <a16:creationId xmlns:a16="http://schemas.microsoft.com/office/drawing/2014/main" id="{CFAA3BD6-AB9E-494E-9D05-075C6D030F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49249"/>
          <a:ext cx="2120900" cy="909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38100</xdr:colOff>
      <xdr:row>2</xdr:row>
      <xdr:rowOff>57150</xdr:rowOff>
    </xdr:from>
    <xdr:to>
      <xdr:col>4</xdr:col>
      <xdr:colOff>0</xdr:colOff>
      <xdr:row>7</xdr:row>
      <xdr:rowOff>12700</xdr:rowOff>
    </xdr:to>
    <xdr:pic>
      <xdr:nvPicPr>
        <xdr:cNvPr id="2" name="Picture 3">
          <a:extLst>
            <a:ext uri="{FF2B5EF4-FFF2-40B4-BE49-F238E27FC236}">
              <a16:creationId xmlns:a16="http://schemas.microsoft.com/office/drawing/2014/main" id="{B7112AE5-1F74-4FDF-989B-AD266C0D4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381000"/>
          <a:ext cx="21082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12700</xdr:colOff>
      <xdr:row>2</xdr:row>
      <xdr:rowOff>44451</xdr:rowOff>
    </xdr:from>
    <xdr:to>
      <xdr:col>3</xdr:col>
      <xdr:colOff>0</xdr:colOff>
      <xdr:row>6</xdr:row>
      <xdr:rowOff>168844</xdr:rowOff>
    </xdr:to>
    <xdr:pic>
      <xdr:nvPicPr>
        <xdr:cNvPr id="3" name="Picture 4">
          <a:extLst>
            <a:ext uri="{FF2B5EF4-FFF2-40B4-BE49-F238E27FC236}">
              <a16:creationId xmlns:a16="http://schemas.microsoft.com/office/drawing/2014/main" id="{6829EB26-3567-4570-A7B4-5E7FECCC7E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37350" y="368301"/>
          <a:ext cx="2133600" cy="860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127000</xdr:colOff>
      <xdr:row>2</xdr:row>
      <xdr:rowOff>44450</xdr:rowOff>
    </xdr:from>
    <xdr:to>
      <xdr:col>2</xdr:col>
      <xdr:colOff>1969795</xdr:colOff>
      <xdr:row>8</xdr:row>
      <xdr:rowOff>44450</xdr:rowOff>
    </xdr:to>
    <xdr:pic>
      <xdr:nvPicPr>
        <xdr:cNvPr id="2" name="Picture 6">
          <a:extLst>
            <a:ext uri="{FF2B5EF4-FFF2-40B4-BE49-F238E27FC236}">
              <a16:creationId xmlns:a16="http://schemas.microsoft.com/office/drawing/2014/main" id="{915BC5AE-D607-45EA-B4AE-831C14D19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6850" y="368300"/>
          <a:ext cx="184279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9621</xdr:colOff>
      <xdr:row>2</xdr:row>
      <xdr:rowOff>67348</xdr:rowOff>
    </xdr:from>
    <xdr:to>
      <xdr:col>4</xdr:col>
      <xdr:colOff>3271</xdr:colOff>
      <xdr:row>8</xdr:row>
      <xdr:rowOff>12700</xdr:rowOff>
    </xdr:to>
    <xdr:pic>
      <xdr:nvPicPr>
        <xdr:cNvPr id="3" name="Picture 3">
          <a:extLst>
            <a:ext uri="{FF2B5EF4-FFF2-40B4-BE49-F238E27FC236}">
              <a16:creationId xmlns:a16="http://schemas.microsoft.com/office/drawing/2014/main" id="{34DFE8EB-B57B-4DD2-8999-A8AF84E9F2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346" y="391198"/>
          <a:ext cx="2041525" cy="916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88900</xdr:colOff>
      <xdr:row>2</xdr:row>
      <xdr:rowOff>82550</xdr:rowOff>
    </xdr:from>
    <xdr:to>
      <xdr:col>4</xdr:col>
      <xdr:colOff>0</xdr:colOff>
      <xdr:row>6</xdr:row>
      <xdr:rowOff>146050</xdr:rowOff>
    </xdr:to>
    <xdr:pic>
      <xdr:nvPicPr>
        <xdr:cNvPr id="2" name="Picture 1">
          <a:extLst>
            <a:ext uri="{FF2B5EF4-FFF2-40B4-BE49-F238E27FC236}">
              <a16:creationId xmlns:a16="http://schemas.microsoft.com/office/drawing/2014/main" id="{5580030F-2CDA-4474-B74C-783D48A2C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9850" y="406400"/>
          <a:ext cx="20574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xdr:row>
      <xdr:rowOff>82550</xdr:rowOff>
    </xdr:from>
    <xdr:to>
      <xdr:col>3</xdr:col>
      <xdr:colOff>0</xdr:colOff>
      <xdr:row>6</xdr:row>
      <xdr:rowOff>146050</xdr:rowOff>
    </xdr:to>
    <xdr:pic>
      <xdr:nvPicPr>
        <xdr:cNvPr id="3" name="Picture 2">
          <a:extLst>
            <a:ext uri="{FF2B5EF4-FFF2-40B4-BE49-F238E27FC236}">
              <a16:creationId xmlns:a16="http://schemas.microsoft.com/office/drawing/2014/main" id="{47FB7005-2159-443B-99EB-B5A09B8B43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00850" y="406400"/>
          <a:ext cx="20701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76200</xdr:colOff>
      <xdr:row>2</xdr:row>
      <xdr:rowOff>44450</xdr:rowOff>
    </xdr:from>
    <xdr:to>
      <xdr:col>4</xdr:col>
      <xdr:colOff>3175</xdr:colOff>
      <xdr:row>6</xdr:row>
      <xdr:rowOff>123825</xdr:rowOff>
    </xdr:to>
    <xdr:pic>
      <xdr:nvPicPr>
        <xdr:cNvPr id="2" name="Picture 1">
          <a:extLst>
            <a:ext uri="{FF2B5EF4-FFF2-40B4-BE49-F238E27FC236}">
              <a16:creationId xmlns:a16="http://schemas.microsoft.com/office/drawing/2014/main" id="{67D36F01-2D3A-4829-A987-939620147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3925" y="368300"/>
          <a:ext cx="1974850" cy="88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57149</xdr:rowOff>
    </xdr:from>
    <xdr:to>
      <xdr:col>3</xdr:col>
      <xdr:colOff>0</xdr:colOff>
      <xdr:row>6</xdr:row>
      <xdr:rowOff>122087</xdr:rowOff>
    </xdr:to>
    <xdr:pic>
      <xdr:nvPicPr>
        <xdr:cNvPr id="3" name="Picture 2">
          <a:extLst>
            <a:ext uri="{FF2B5EF4-FFF2-40B4-BE49-F238E27FC236}">
              <a16:creationId xmlns:a16="http://schemas.microsoft.com/office/drawing/2014/main" id="{2420FC50-07F6-4022-B50D-02167A91D8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7950" y="380999"/>
          <a:ext cx="2009775" cy="874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88900</xdr:colOff>
      <xdr:row>2</xdr:row>
      <xdr:rowOff>57152</xdr:rowOff>
    </xdr:from>
    <xdr:to>
      <xdr:col>3</xdr:col>
      <xdr:colOff>2044700</xdr:colOff>
      <xdr:row>6</xdr:row>
      <xdr:rowOff>273050</xdr:rowOff>
    </xdr:to>
    <xdr:pic>
      <xdr:nvPicPr>
        <xdr:cNvPr id="4" name="Picture 3">
          <a:extLst>
            <a:ext uri="{FF2B5EF4-FFF2-40B4-BE49-F238E27FC236}">
              <a16:creationId xmlns:a16="http://schemas.microsoft.com/office/drawing/2014/main" id="{349891FD-6E79-41AF-8575-B22013123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9850" y="381002"/>
          <a:ext cx="1955800" cy="952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88900</xdr:colOff>
      <xdr:row>2</xdr:row>
      <xdr:rowOff>82553</xdr:rowOff>
    </xdr:from>
    <xdr:to>
      <xdr:col>2</xdr:col>
      <xdr:colOff>2044700</xdr:colOff>
      <xdr:row>6</xdr:row>
      <xdr:rowOff>234951</xdr:rowOff>
    </xdr:to>
    <xdr:pic>
      <xdr:nvPicPr>
        <xdr:cNvPr id="5" name="Picture 4">
          <a:extLst>
            <a:ext uri="{FF2B5EF4-FFF2-40B4-BE49-F238E27FC236}">
              <a16:creationId xmlns:a16="http://schemas.microsoft.com/office/drawing/2014/main" id="{0A627C68-3502-4C59-AF78-5865CBFDE5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13550" y="406403"/>
          <a:ext cx="1955800" cy="888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57149</xdr:colOff>
      <xdr:row>2</xdr:row>
      <xdr:rowOff>82552</xdr:rowOff>
    </xdr:from>
    <xdr:to>
      <xdr:col>4</xdr:col>
      <xdr:colOff>923</xdr:colOff>
      <xdr:row>6</xdr:row>
      <xdr:rowOff>336550</xdr:rowOff>
    </xdr:to>
    <xdr:pic>
      <xdr:nvPicPr>
        <xdr:cNvPr id="2" name="Picture 1">
          <a:extLst>
            <a:ext uri="{FF2B5EF4-FFF2-40B4-BE49-F238E27FC236}">
              <a16:creationId xmlns:a16="http://schemas.microsoft.com/office/drawing/2014/main" id="{5E81B892-7256-43E4-BD2C-D01FECBE4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099" y="406402"/>
          <a:ext cx="2090074" cy="990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69850</xdr:colOff>
      <xdr:row>2</xdr:row>
      <xdr:rowOff>38103</xdr:rowOff>
    </xdr:from>
    <xdr:to>
      <xdr:col>3</xdr:col>
      <xdr:colOff>3175</xdr:colOff>
      <xdr:row>6</xdr:row>
      <xdr:rowOff>299595</xdr:rowOff>
    </xdr:to>
    <xdr:pic>
      <xdr:nvPicPr>
        <xdr:cNvPr id="3" name="Picture 2">
          <a:extLst>
            <a:ext uri="{FF2B5EF4-FFF2-40B4-BE49-F238E27FC236}">
              <a16:creationId xmlns:a16="http://schemas.microsoft.com/office/drawing/2014/main" id="{FA1EE898-2542-485B-A3EC-0C55C58D6C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94500" y="361953"/>
          <a:ext cx="2079625" cy="998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82550</xdr:colOff>
      <xdr:row>2</xdr:row>
      <xdr:rowOff>95251</xdr:rowOff>
    </xdr:from>
    <xdr:to>
      <xdr:col>4</xdr:col>
      <xdr:colOff>0</xdr:colOff>
      <xdr:row>6</xdr:row>
      <xdr:rowOff>165100</xdr:rowOff>
    </xdr:to>
    <xdr:pic>
      <xdr:nvPicPr>
        <xdr:cNvPr id="2" name="Picture 1">
          <a:extLst>
            <a:ext uri="{FF2B5EF4-FFF2-40B4-BE49-F238E27FC236}">
              <a16:creationId xmlns:a16="http://schemas.microsoft.com/office/drawing/2014/main" id="{5665FBFB-EEE8-46FC-8105-4DB3539C5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419101"/>
          <a:ext cx="2063750" cy="806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63501</xdr:rowOff>
    </xdr:from>
    <xdr:to>
      <xdr:col>3</xdr:col>
      <xdr:colOff>0</xdr:colOff>
      <xdr:row>6</xdr:row>
      <xdr:rowOff>176954</xdr:rowOff>
    </xdr:to>
    <xdr:pic>
      <xdr:nvPicPr>
        <xdr:cNvPr id="3" name="Picture 2">
          <a:extLst>
            <a:ext uri="{FF2B5EF4-FFF2-40B4-BE49-F238E27FC236}">
              <a16:creationId xmlns:a16="http://schemas.microsoft.com/office/drawing/2014/main" id="{4C85B2B0-9151-45E2-851E-B466163B9B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387351"/>
          <a:ext cx="2108200" cy="850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76200</xdr:colOff>
      <xdr:row>2</xdr:row>
      <xdr:rowOff>127001</xdr:rowOff>
    </xdr:from>
    <xdr:to>
      <xdr:col>4</xdr:col>
      <xdr:colOff>0</xdr:colOff>
      <xdr:row>6</xdr:row>
      <xdr:rowOff>336550</xdr:rowOff>
    </xdr:to>
    <xdr:pic>
      <xdr:nvPicPr>
        <xdr:cNvPr id="2" name="Picture 1">
          <a:extLst>
            <a:ext uri="{FF2B5EF4-FFF2-40B4-BE49-F238E27FC236}">
              <a16:creationId xmlns:a16="http://schemas.microsoft.com/office/drawing/2014/main" id="{41AAA94B-BDB7-42D4-B20F-9BC208ACD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7150" y="450851"/>
          <a:ext cx="2070100" cy="946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xdr:row>
      <xdr:rowOff>76204</xdr:rowOff>
    </xdr:from>
    <xdr:to>
      <xdr:col>3</xdr:col>
      <xdr:colOff>3175</xdr:colOff>
      <xdr:row>6</xdr:row>
      <xdr:rowOff>329635</xdr:rowOff>
    </xdr:to>
    <xdr:pic>
      <xdr:nvPicPr>
        <xdr:cNvPr id="3" name="Picture 2">
          <a:extLst>
            <a:ext uri="{FF2B5EF4-FFF2-40B4-BE49-F238E27FC236}">
              <a16:creationId xmlns:a16="http://schemas.microsoft.com/office/drawing/2014/main" id="{9FD10C06-BE51-4414-A1F5-4BFF65D2EF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400054"/>
          <a:ext cx="2092325" cy="990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57150</xdr:colOff>
      <xdr:row>2</xdr:row>
      <xdr:rowOff>95251</xdr:rowOff>
    </xdr:from>
    <xdr:to>
      <xdr:col>4</xdr:col>
      <xdr:colOff>3175</xdr:colOff>
      <xdr:row>6</xdr:row>
      <xdr:rowOff>330200</xdr:rowOff>
    </xdr:to>
    <xdr:pic>
      <xdr:nvPicPr>
        <xdr:cNvPr id="2" name="Picture 1">
          <a:extLst>
            <a:ext uri="{FF2B5EF4-FFF2-40B4-BE49-F238E27FC236}">
              <a16:creationId xmlns:a16="http://schemas.microsoft.com/office/drawing/2014/main" id="{5A74615F-CECC-4DB4-A37E-C47A4C67D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419101"/>
          <a:ext cx="2092325" cy="971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57154</xdr:rowOff>
    </xdr:from>
    <xdr:to>
      <xdr:col>2</xdr:col>
      <xdr:colOff>2044700</xdr:colOff>
      <xdr:row>6</xdr:row>
      <xdr:rowOff>295899</xdr:rowOff>
    </xdr:to>
    <xdr:pic>
      <xdr:nvPicPr>
        <xdr:cNvPr id="3" name="Picture 2">
          <a:extLst>
            <a:ext uri="{FF2B5EF4-FFF2-40B4-BE49-F238E27FC236}">
              <a16:creationId xmlns:a16="http://schemas.microsoft.com/office/drawing/2014/main" id="{C1C4F503-8E13-4C8A-8270-8C9C8486F5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81004"/>
          <a:ext cx="2012950" cy="975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31750</xdr:colOff>
      <xdr:row>2</xdr:row>
      <xdr:rowOff>57152</xdr:rowOff>
    </xdr:from>
    <xdr:to>
      <xdr:col>4</xdr:col>
      <xdr:colOff>0</xdr:colOff>
      <xdr:row>6</xdr:row>
      <xdr:rowOff>336550</xdr:rowOff>
    </xdr:to>
    <xdr:pic>
      <xdr:nvPicPr>
        <xdr:cNvPr id="2" name="Picture 1">
          <a:extLst>
            <a:ext uri="{FF2B5EF4-FFF2-40B4-BE49-F238E27FC236}">
              <a16:creationId xmlns:a16="http://schemas.microsoft.com/office/drawing/2014/main" id="{9F5221EF-64D2-493E-9C52-242A3ACBE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2700" y="381002"/>
          <a:ext cx="2114550" cy="1015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57152</xdr:rowOff>
    </xdr:from>
    <xdr:to>
      <xdr:col>2</xdr:col>
      <xdr:colOff>2044700</xdr:colOff>
      <xdr:row>6</xdr:row>
      <xdr:rowOff>336550</xdr:rowOff>
    </xdr:to>
    <xdr:pic>
      <xdr:nvPicPr>
        <xdr:cNvPr id="3" name="Picture 2">
          <a:extLst>
            <a:ext uri="{FF2B5EF4-FFF2-40B4-BE49-F238E27FC236}">
              <a16:creationId xmlns:a16="http://schemas.microsoft.com/office/drawing/2014/main" id="{FE3402EF-8F0D-4CB3-93D3-D89A5E38B6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4650" y="381002"/>
          <a:ext cx="2044700" cy="1015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139700</xdr:colOff>
      <xdr:row>2</xdr:row>
      <xdr:rowOff>1</xdr:rowOff>
    </xdr:from>
    <xdr:to>
      <xdr:col>3</xdr:col>
      <xdr:colOff>2019300</xdr:colOff>
      <xdr:row>6</xdr:row>
      <xdr:rowOff>336550</xdr:rowOff>
    </xdr:to>
    <xdr:pic>
      <xdr:nvPicPr>
        <xdr:cNvPr id="2" name="Picture 1">
          <a:extLst>
            <a:ext uri="{FF2B5EF4-FFF2-40B4-BE49-F238E27FC236}">
              <a16:creationId xmlns:a16="http://schemas.microsoft.com/office/drawing/2014/main" id="{ABFD9630-A454-4949-A664-E7A477C23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0650" y="323851"/>
          <a:ext cx="1879600" cy="1073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xdr:row>
      <xdr:rowOff>38103</xdr:rowOff>
    </xdr:from>
    <xdr:to>
      <xdr:col>3</xdr:col>
      <xdr:colOff>3175</xdr:colOff>
      <xdr:row>6</xdr:row>
      <xdr:rowOff>320931</xdr:rowOff>
    </xdr:to>
    <xdr:pic>
      <xdr:nvPicPr>
        <xdr:cNvPr id="3" name="Picture 2">
          <a:extLst>
            <a:ext uri="{FF2B5EF4-FFF2-40B4-BE49-F238E27FC236}">
              <a16:creationId xmlns:a16="http://schemas.microsoft.com/office/drawing/2014/main" id="{21F5E516-C457-4CB8-9198-1C760EF510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361953"/>
          <a:ext cx="2092325" cy="1019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31750</xdr:colOff>
      <xdr:row>2</xdr:row>
      <xdr:rowOff>76201</xdr:rowOff>
    </xdr:from>
    <xdr:to>
      <xdr:col>4</xdr:col>
      <xdr:colOff>3175</xdr:colOff>
      <xdr:row>6</xdr:row>
      <xdr:rowOff>336550</xdr:rowOff>
    </xdr:to>
    <xdr:pic>
      <xdr:nvPicPr>
        <xdr:cNvPr id="2" name="Picture 1">
          <a:extLst>
            <a:ext uri="{FF2B5EF4-FFF2-40B4-BE49-F238E27FC236}">
              <a16:creationId xmlns:a16="http://schemas.microsoft.com/office/drawing/2014/main" id="{BF1FEF2D-D3B1-453B-B685-4E74140CA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2700" y="400051"/>
          <a:ext cx="2117725" cy="996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38103</xdr:rowOff>
    </xdr:from>
    <xdr:to>
      <xdr:col>3</xdr:col>
      <xdr:colOff>3175</xdr:colOff>
      <xdr:row>6</xdr:row>
      <xdr:rowOff>299760</xdr:rowOff>
    </xdr:to>
    <xdr:pic>
      <xdr:nvPicPr>
        <xdr:cNvPr id="3" name="Picture 2">
          <a:extLst>
            <a:ext uri="{FF2B5EF4-FFF2-40B4-BE49-F238E27FC236}">
              <a16:creationId xmlns:a16="http://schemas.microsoft.com/office/drawing/2014/main" id="{9F605602-DD49-4F76-B968-9E77F32D86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61953"/>
          <a:ext cx="2117725" cy="998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0</xdr:colOff>
      <xdr:row>2</xdr:row>
      <xdr:rowOff>82551</xdr:rowOff>
    </xdr:from>
    <xdr:to>
      <xdr:col>3</xdr:col>
      <xdr:colOff>2044700</xdr:colOff>
      <xdr:row>6</xdr:row>
      <xdr:rowOff>165100</xdr:rowOff>
    </xdr:to>
    <xdr:pic>
      <xdr:nvPicPr>
        <xdr:cNvPr id="2" name="Picture 1">
          <a:extLst>
            <a:ext uri="{FF2B5EF4-FFF2-40B4-BE49-F238E27FC236}">
              <a16:creationId xmlns:a16="http://schemas.microsoft.com/office/drawing/2014/main" id="{6CA2BCBC-35F4-4A37-B314-4F19A984F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0950" y="406401"/>
          <a:ext cx="2044700" cy="819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12700</xdr:colOff>
      <xdr:row>2</xdr:row>
      <xdr:rowOff>76201</xdr:rowOff>
    </xdr:from>
    <xdr:to>
      <xdr:col>2</xdr:col>
      <xdr:colOff>2025650</xdr:colOff>
      <xdr:row>6</xdr:row>
      <xdr:rowOff>158750</xdr:rowOff>
    </xdr:to>
    <xdr:pic>
      <xdr:nvPicPr>
        <xdr:cNvPr id="3" name="Picture 2">
          <a:extLst>
            <a:ext uri="{FF2B5EF4-FFF2-40B4-BE49-F238E27FC236}">
              <a16:creationId xmlns:a16="http://schemas.microsoft.com/office/drawing/2014/main" id="{0EDE71E5-03C9-4475-8E1B-F811240A26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37350" y="400051"/>
          <a:ext cx="2012950" cy="819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19050</xdr:colOff>
      <xdr:row>2</xdr:row>
      <xdr:rowOff>76201</xdr:rowOff>
    </xdr:from>
    <xdr:to>
      <xdr:col>3</xdr:col>
      <xdr:colOff>2038350</xdr:colOff>
      <xdr:row>6</xdr:row>
      <xdr:rowOff>323850</xdr:rowOff>
    </xdr:to>
    <xdr:pic>
      <xdr:nvPicPr>
        <xdr:cNvPr id="2" name="Picture 5">
          <a:extLst>
            <a:ext uri="{FF2B5EF4-FFF2-40B4-BE49-F238E27FC236}">
              <a16:creationId xmlns:a16="http://schemas.microsoft.com/office/drawing/2014/main" id="{79A7171B-3F6A-4274-94DC-F0C33B95D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00" y="400051"/>
          <a:ext cx="2019300" cy="984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xdr:row>
      <xdr:rowOff>76202</xdr:rowOff>
    </xdr:from>
    <xdr:to>
      <xdr:col>3</xdr:col>
      <xdr:colOff>3175</xdr:colOff>
      <xdr:row>6</xdr:row>
      <xdr:rowOff>323127</xdr:rowOff>
    </xdr:to>
    <xdr:pic>
      <xdr:nvPicPr>
        <xdr:cNvPr id="3" name="Picture 6">
          <a:extLst>
            <a:ext uri="{FF2B5EF4-FFF2-40B4-BE49-F238E27FC236}">
              <a16:creationId xmlns:a16="http://schemas.microsoft.com/office/drawing/2014/main" id="{750E7D74-30E1-4880-A0E7-A4C9ADBAD3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43700" y="400052"/>
          <a:ext cx="2130425" cy="98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82550</xdr:colOff>
      <xdr:row>2</xdr:row>
      <xdr:rowOff>82552</xdr:rowOff>
    </xdr:from>
    <xdr:to>
      <xdr:col>4</xdr:col>
      <xdr:colOff>0</xdr:colOff>
      <xdr:row>6</xdr:row>
      <xdr:rowOff>349250</xdr:rowOff>
    </xdr:to>
    <xdr:pic>
      <xdr:nvPicPr>
        <xdr:cNvPr id="2" name="Picture 1">
          <a:extLst>
            <a:ext uri="{FF2B5EF4-FFF2-40B4-BE49-F238E27FC236}">
              <a16:creationId xmlns:a16="http://schemas.microsoft.com/office/drawing/2014/main" id="{F7F102C7-1C37-408D-B91A-0E52EBA64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406402"/>
          <a:ext cx="2063750" cy="10032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82553</xdr:rowOff>
    </xdr:from>
    <xdr:to>
      <xdr:col>3</xdr:col>
      <xdr:colOff>3175</xdr:colOff>
      <xdr:row>6</xdr:row>
      <xdr:rowOff>350915</xdr:rowOff>
    </xdr:to>
    <xdr:pic>
      <xdr:nvPicPr>
        <xdr:cNvPr id="3" name="Picture 2">
          <a:extLst>
            <a:ext uri="{FF2B5EF4-FFF2-40B4-BE49-F238E27FC236}">
              <a16:creationId xmlns:a16="http://schemas.microsoft.com/office/drawing/2014/main" id="{7AC53BA3-78CF-4577-914B-6B02E7BC5F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406403"/>
          <a:ext cx="2111375" cy="1004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xdr:col>
      <xdr:colOff>139700</xdr:colOff>
      <xdr:row>2</xdr:row>
      <xdr:rowOff>69851</xdr:rowOff>
    </xdr:from>
    <xdr:to>
      <xdr:col>3</xdr:col>
      <xdr:colOff>1968500</xdr:colOff>
      <xdr:row>6</xdr:row>
      <xdr:rowOff>361950</xdr:rowOff>
    </xdr:to>
    <xdr:pic>
      <xdr:nvPicPr>
        <xdr:cNvPr id="2" name="Picture 1">
          <a:extLst>
            <a:ext uri="{FF2B5EF4-FFF2-40B4-BE49-F238E27FC236}">
              <a16:creationId xmlns:a16="http://schemas.microsoft.com/office/drawing/2014/main" id="{1E6D019D-7204-4D0B-8FA0-B23982F64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0650" y="393701"/>
          <a:ext cx="1828800" cy="1028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107950</xdr:colOff>
      <xdr:row>2</xdr:row>
      <xdr:rowOff>25401</xdr:rowOff>
    </xdr:from>
    <xdr:to>
      <xdr:col>2</xdr:col>
      <xdr:colOff>1974850</xdr:colOff>
      <xdr:row>6</xdr:row>
      <xdr:rowOff>313968</xdr:rowOff>
    </xdr:to>
    <xdr:pic>
      <xdr:nvPicPr>
        <xdr:cNvPr id="3" name="Picture 2">
          <a:extLst>
            <a:ext uri="{FF2B5EF4-FFF2-40B4-BE49-F238E27FC236}">
              <a16:creationId xmlns:a16="http://schemas.microsoft.com/office/drawing/2014/main" id="{6B71F24F-A3A9-4E13-B9F6-7F1DC08900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32600" y="349251"/>
          <a:ext cx="1866900" cy="1025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xdr:col>
      <xdr:colOff>50800</xdr:colOff>
      <xdr:row>2</xdr:row>
      <xdr:rowOff>76202</xdr:rowOff>
    </xdr:from>
    <xdr:to>
      <xdr:col>3</xdr:col>
      <xdr:colOff>2025650</xdr:colOff>
      <xdr:row>6</xdr:row>
      <xdr:rowOff>160518</xdr:rowOff>
    </xdr:to>
    <xdr:pic>
      <xdr:nvPicPr>
        <xdr:cNvPr id="2" name="Picture 1">
          <a:extLst>
            <a:ext uri="{FF2B5EF4-FFF2-40B4-BE49-F238E27FC236}">
              <a16:creationId xmlns:a16="http://schemas.microsoft.com/office/drawing/2014/main" id="{85AB6B66-3BF2-4CC3-B50A-13576B54D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1750" y="400052"/>
          <a:ext cx="1974850" cy="820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57152</xdr:rowOff>
    </xdr:from>
    <xdr:to>
      <xdr:col>3</xdr:col>
      <xdr:colOff>0</xdr:colOff>
      <xdr:row>6</xdr:row>
      <xdr:rowOff>158750</xdr:rowOff>
    </xdr:to>
    <xdr:pic>
      <xdr:nvPicPr>
        <xdr:cNvPr id="3" name="Picture 2">
          <a:extLst>
            <a:ext uri="{FF2B5EF4-FFF2-40B4-BE49-F238E27FC236}">
              <a16:creationId xmlns:a16="http://schemas.microsoft.com/office/drawing/2014/main" id="{16E8CEEB-1FF4-470B-B8B7-C2CF65EBF5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381002"/>
          <a:ext cx="2108200" cy="83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101600</xdr:colOff>
      <xdr:row>2</xdr:row>
      <xdr:rowOff>82551</xdr:rowOff>
    </xdr:from>
    <xdr:to>
      <xdr:col>3</xdr:col>
      <xdr:colOff>2019300</xdr:colOff>
      <xdr:row>6</xdr:row>
      <xdr:rowOff>323850</xdr:rowOff>
    </xdr:to>
    <xdr:pic>
      <xdr:nvPicPr>
        <xdr:cNvPr id="2" name="Picture 1">
          <a:extLst>
            <a:ext uri="{FF2B5EF4-FFF2-40B4-BE49-F238E27FC236}">
              <a16:creationId xmlns:a16="http://schemas.microsoft.com/office/drawing/2014/main" id="{D040E0D1-EC9B-4F5B-9AF2-0EB43BB68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2550" y="406401"/>
          <a:ext cx="1917700" cy="977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25401</xdr:rowOff>
    </xdr:from>
    <xdr:to>
      <xdr:col>3</xdr:col>
      <xdr:colOff>3175</xdr:colOff>
      <xdr:row>6</xdr:row>
      <xdr:rowOff>336550</xdr:rowOff>
    </xdr:to>
    <xdr:pic>
      <xdr:nvPicPr>
        <xdr:cNvPr id="3" name="Picture 2">
          <a:extLst>
            <a:ext uri="{FF2B5EF4-FFF2-40B4-BE49-F238E27FC236}">
              <a16:creationId xmlns:a16="http://schemas.microsoft.com/office/drawing/2014/main" id="{CF3F94EC-A3E4-4C0E-9E63-AC127D9720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49251"/>
          <a:ext cx="2117725" cy="1047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xdr:col>
      <xdr:colOff>69850</xdr:colOff>
      <xdr:row>2</xdr:row>
      <xdr:rowOff>57151</xdr:rowOff>
    </xdr:from>
    <xdr:to>
      <xdr:col>3</xdr:col>
      <xdr:colOff>1943100</xdr:colOff>
      <xdr:row>6</xdr:row>
      <xdr:rowOff>180975</xdr:rowOff>
    </xdr:to>
    <xdr:pic>
      <xdr:nvPicPr>
        <xdr:cNvPr id="2" name="Picture 1">
          <a:extLst>
            <a:ext uri="{FF2B5EF4-FFF2-40B4-BE49-F238E27FC236}">
              <a16:creationId xmlns:a16="http://schemas.microsoft.com/office/drawing/2014/main" id="{052B0F5E-B167-4B55-A408-4F4E009AE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7575" y="381001"/>
          <a:ext cx="1873250" cy="882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38101</xdr:rowOff>
    </xdr:from>
    <xdr:to>
      <xdr:col>2</xdr:col>
      <xdr:colOff>2044700</xdr:colOff>
      <xdr:row>6</xdr:row>
      <xdr:rowOff>171451</xdr:rowOff>
    </xdr:to>
    <xdr:pic>
      <xdr:nvPicPr>
        <xdr:cNvPr id="3" name="Picture 2">
          <a:extLst>
            <a:ext uri="{FF2B5EF4-FFF2-40B4-BE49-F238E27FC236}">
              <a16:creationId xmlns:a16="http://schemas.microsoft.com/office/drawing/2014/main" id="{BCB2DD40-3E12-4779-BC3B-BC865D55D3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75450" y="361951"/>
          <a:ext cx="1993900" cy="869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3</xdr:col>
      <xdr:colOff>57150</xdr:colOff>
      <xdr:row>2</xdr:row>
      <xdr:rowOff>101601</xdr:rowOff>
    </xdr:from>
    <xdr:to>
      <xdr:col>4</xdr:col>
      <xdr:colOff>0</xdr:colOff>
      <xdr:row>5</xdr:row>
      <xdr:rowOff>158750</xdr:rowOff>
    </xdr:to>
    <xdr:pic>
      <xdr:nvPicPr>
        <xdr:cNvPr id="2" name="Picture 1">
          <a:extLst>
            <a:ext uri="{FF2B5EF4-FFF2-40B4-BE49-F238E27FC236}">
              <a16:creationId xmlns:a16="http://schemas.microsoft.com/office/drawing/2014/main" id="{D2CDFDE4-1DE3-4E0C-9293-41AFE0B20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425451"/>
          <a:ext cx="2089150" cy="793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69850</xdr:colOff>
      <xdr:row>2</xdr:row>
      <xdr:rowOff>76201</xdr:rowOff>
    </xdr:from>
    <xdr:to>
      <xdr:col>3</xdr:col>
      <xdr:colOff>3175</xdr:colOff>
      <xdr:row>5</xdr:row>
      <xdr:rowOff>177801</xdr:rowOff>
    </xdr:to>
    <xdr:pic>
      <xdr:nvPicPr>
        <xdr:cNvPr id="3" name="Picture 2">
          <a:extLst>
            <a:ext uri="{FF2B5EF4-FFF2-40B4-BE49-F238E27FC236}">
              <a16:creationId xmlns:a16="http://schemas.microsoft.com/office/drawing/2014/main" id="{49937D86-85BC-4111-AC05-FF170B6A89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94500" y="400051"/>
          <a:ext cx="20796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xdr:col>
      <xdr:colOff>69850</xdr:colOff>
      <xdr:row>2</xdr:row>
      <xdr:rowOff>44451</xdr:rowOff>
    </xdr:from>
    <xdr:to>
      <xdr:col>4</xdr:col>
      <xdr:colOff>0</xdr:colOff>
      <xdr:row>7</xdr:row>
      <xdr:rowOff>12700</xdr:rowOff>
    </xdr:to>
    <xdr:pic>
      <xdr:nvPicPr>
        <xdr:cNvPr id="2" name="Picture 1">
          <a:extLst>
            <a:ext uri="{FF2B5EF4-FFF2-40B4-BE49-F238E27FC236}">
              <a16:creationId xmlns:a16="http://schemas.microsoft.com/office/drawing/2014/main" id="{70F3CD78-BD54-4AF6-9C5A-99AC2A4C3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0800" y="368301"/>
          <a:ext cx="2076450" cy="1073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88900</xdr:colOff>
      <xdr:row>2</xdr:row>
      <xdr:rowOff>19053</xdr:rowOff>
    </xdr:from>
    <xdr:to>
      <xdr:col>3</xdr:col>
      <xdr:colOff>0</xdr:colOff>
      <xdr:row>6</xdr:row>
      <xdr:rowOff>357185</xdr:rowOff>
    </xdr:to>
    <xdr:pic>
      <xdr:nvPicPr>
        <xdr:cNvPr id="3" name="Picture 2">
          <a:extLst>
            <a:ext uri="{FF2B5EF4-FFF2-40B4-BE49-F238E27FC236}">
              <a16:creationId xmlns:a16="http://schemas.microsoft.com/office/drawing/2014/main" id="{A9FDC050-63AC-472E-820A-51C7688B04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13550" y="342903"/>
          <a:ext cx="2057400" cy="10747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2127250</xdr:colOff>
      <xdr:row>2</xdr:row>
      <xdr:rowOff>25401</xdr:rowOff>
    </xdr:from>
    <xdr:to>
      <xdr:col>4</xdr:col>
      <xdr:colOff>0</xdr:colOff>
      <xdr:row>7</xdr:row>
      <xdr:rowOff>457201</xdr:rowOff>
    </xdr:to>
    <xdr:pic>
      <xdr:nvPicPr>
        <xdr:cNvPr id="2" name="Picture 1">
          <a:extLst>
            <a:ext uri="{FF2B5EF4-FFF2-40B4-BE49-F238E27FC236}">
              <a16:creationId xmlns:a16="http://schemas.microsoft.com/office/drawing/2014/main" id="{F68AB80E-682E-4541-9DFB-A8F9D4303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1900" y="349251"/>
          <a:ext cx="21653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3</xdr:rowOff>
    </xdr:from>
    <xdr:to>
      <xdr:col>3</xdr:col>
      <xdr:colOff>0</xdr:colOff>
      <xdr:row>7</xdr:row>
      <xdr:rowOff>454937</xdr:rowOff>
    </xdr:to>
    <xdr:pic>
      <xdr:nvPicPr>
        <xdr:cNvPr id="3" name="Picture 2">
          <a:extLst>
            <a:ext uri="{FF2B5EF4-FFF2-40B4-BE49-F238E27FC236}">
              <a16:creationId xmlns:a16="http://schemas.microsoft.com/office/drawing/2014/main" id="{F3A4CCBF-0D96-4D62-843B-354CEBC990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4650" y="323853"/>
          <a:ext cx="2146300" cy="13756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2127250</xdr:colOff>
      <xdr:row>2</xdr:row>
      <xdr:rowOff>25401</xdr:rowOff>
    </xdr:from>
    <xdr:to>
      <xdr:col>4</xdr:col>
      <xdr:colOff>0</xdr:colOff>
      <xdr:row>7</xdr:row>
      <xdr:rowOff>298451</xdr:rowOff>
    </xdr:to>
    <xdr:pic>
      <xdr:nvPicPr>
        <xdr:cNvPr id="2" name="Picture 1">
          <a:extLst>
            <a:ext uri="{FF2B5EF4-FFF2-40B4-BE49-F238E27FC236}">
              <a16:creationId xmlns:a16="http://schemas.microsoft.com/office/drawing/2014/main" id="{06E12E8F-C723-42CA-A101-98D13128B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0900" y="349251"/>
          <a:ext cx="2044700" cy="10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2</xdr:rowOff>
    </xdr:from>
    <xdr:to>
      <xdr:col>3</xdr:col>
      <xdr:colOff>0</xdr:colOff>
      <xdr:row>7</xdr:row>
      <xdr:rowOff>296356</xdr:rowOff>
    </xdr:to>
    <xdr:pic>
      <xdr:nvPicPr>
        <xdr:cNvPr id="3" name="Picture 2">
          <a:extLst>
            <a:ext uri="{FF2B5EF4-FFF2-40B4-BE49-F238E27FC236}">
              <a16:creationId xmlns:a16="http://schemas.microsoft.com/office/drawing/2014/main" id="{CAF14330-6248-4017-924D-EC3723EFF1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19850" y="323852"/>
          <a:ext cx="2047875" cy="1077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2127250</xdr:colOff>
      <xdr:row>2</xdr:row>
      <xdr:rowOff>25401</xdr:rowOff>
    </xdr:from>
    <xdr:to>
      <xdr:col>4</xdr:col>
      <xdr:colOff>0</xdr:colOff>
      <xdr:row>7</xdr:row>
      <xdr:rowOff>723901</xdr:rowOff>
    </xdr:to>
    <xdr:pic>
      <xdr:nvPicPr>
        <xdr:cNvPr id="2" name="Picture 1">
          <a:extLst>
            <a:ext uri="{FF2B5EF4-FFF2-40B4-BE49-F238E27FC236}">
              <a16:creationId xmlns:a16="http://schemas.microsoft.com/office/drawing/2014/main" id="{91AE4B47-3605-42AF-AD4C-EB6F63B6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1900" y="349251"/>
          <a:ext cx="21653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1</xdr:rowOff>
    </xdr:from>
    <xdr:to>
      <xdr:col>3</xdr:col>
      <xdr:colOff>0</xdr:colOff>
      <xdr:row>7</xdr:row>
      <xdr:rowOff>728659</xdr:rowOff>
    </xdr:to>
    <xdr:pic>
      <xdr:nvPicPr>
        <xdr:cNvPr id="3" name="Picture 2">
          <a:extLst>
            <a:ext uri="{FF2B5EF4-FFF2-40B4-BE49-F238E27FC236}">
              <a16:creationId xmlns:a16="http://schemas.microsoft.com/office/drawing/2014/main" id="{791EF13A-8D66-4E63-9868-99A8081051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4650" y="323851"/>
          <a:ext cx="2146300" cy="1649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3</xdr:col>
      <xdr:colOff>50800</xdr:colOff>
      <xdr:row>2</xdr:row>
      <xdr:rowOff>63501</xdr:rowOff>
    </xdr:from>
    <xdr:to>
      <xdr:col>4</xdr:col>
      <xdr:colOff>0</xdr:colOff>
      <xdr:row>7</xdr:row>
      <xdr:rowOff>711200</xdr:rowOff>
    </xdr:to>
    <xdr:pic>
      <xdr:nvPicPr>
        <xdr:cNvPr id="2" name="Picture 1">
          <a:extLst>
            <a:ext uri="{FF2B5EF4-FFF2-40B4-BE49-F238E27FC236}">
              <a16:creationId xmlns:a16="http://schemas.microsoft.com/office/drawing/2014/main" id="{D217A1BD-8DD7-4201-95A7-8180DE8EC8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21750" y="387351"/>
          <a:ext cx="2095500" cy="1568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101600</xdr:colOff>
      <xdr:row>2</xdr:row>
      <xdr:rowOff>57150</xdr:rowOff>
    </xdr:from>
    <xdr:to>
      <xdr:col>3</xdr:col>
      <xdr:colOff>3175</xdr:colOff>
      <xdr:row>7</xdr:row>
      <xdr:rowOff>658031</xdr:rowOff>
    </xdr:to>
    <xdr:pic>
      <xdr:nvPicPr>
        <xdr:cNvPr id="3" name="Picture 2">
          <a:extLst>
            <a:ext uri="{FF2B5EF4-FFF2-40B4-BE49-F238E27FC236}">
              <a16:creationId xmlns:a16="http://schemas.microsoft.com/office/drawing/2014/main" id="{3B7E58C4-037F-4227-B130-23404C85B41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26250" y="381000"/>
          <a:ext cx="2047875" cy="15216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3</xdr:col>
      <xdr:colOff>38100</xdr:colOff>
      <xdr:row>2</xdr:row>
      <xdr:rowOff>82551</xdr:rowOff>
    </xdr:from>
    <xdr:to>
      <xdr:col>4</xdr:col>
      <xdr:colOff>0</xdr:colOff>
      <xdr:row>6</xdr:row>
      <xdr:rowOff>330200</xdr:rowOff>
    </xdr:to>
    <xdr:pic>
      <xdr:nvPicPr>
        <xdr:cNvPr id="2" name="Picture 1">
          <a:extLst>
            <a:ext uri="{FF2B5EF4-FFF2-40B4-BE49-F238E27FC236}">
              <a16:creationId xmlns:a16="http://schemas.microsoft.com/office/drawing/2014/main" id="{82C63AF7-FEA7-4D51-AD76-4DF16AF49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406401"/>
          <a:ext cx="2108200" cy="984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25402</xdr:rowOff>
    </xdr:from>
    <xdr:to>
      <xdr:col>2</xdr:col>
      <xdr:colOff>2044700</xdr:colOff>
      <xdr:row>6</xdr:row>
      <xdr:rowOff>289186</xdr:rowOff>
    </xdr:to>
    <xdr:pic>
      <xdr:nvPicPr>
        <xdr:cNvPr id="3" name="Picture 2">
          <a:extLst>
            <a:ext uri="{FF2B5EF4-FFF2-40B4-BE49-F238E27FC236}">
              <a16:creationId xmlns:a16="http://schemas.microsoft.com/office/drawing/2014/main" id="{65D6875D-DE4C-4729-8B8A-2B53D1DA9D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75450" y="349252"/>
          <a:ext cx="1993900" cy="1000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19050</xdr:colOff>
      <xdr:row>2</xdr:row>
      <xdr:rowOff>63501</xdr:rowOff>
    </xdr:from>
    <xdr:to>
      <xdr:col>2</xdr:col>
      <xdr:colOff>2044700</xdr:colOff>
      <xdr:row>7</xdr:row>
      <xdr:rowOff>283818</xdr:rowOff>
    </xdr:to>
    <xdr:pic>
      <xdr:nvPicPr>
        <xdr:cNvPr id="2" name="Picture 2">
          <a:extLst>
            <a:ext uri="{FF2B5EF4-FFF2-40B4-BE49-F238E27FC236}">
              <a16:creationId xmlns:a16="http://schemas.microsoft.com/office/drawing/2014/main" id="{E0EDCF3E-6D37-4AA4-95B2-93876178A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3700" y="387351"/>
          <a:ext cx="2025650" cy="1509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2</xdr:row>
      <xdr:rowOff>95251</xdr:rowOff>
    </xdr:from>
    <xdr:to>
      <xdr:col>4</xdr:col>
      <xdr:colOff>3175</xdr:colOff>
      <xdr:row>7</xdr:row>
      <xdr:rowOff>279400</xdr:rowOff>
    </xdr:to>
    <xdr:pic>
      <xdr:nvPicPr>
        <xdr:cNvPr id="3" name="Picture 2">
          <a:extLst>
            <a:ext uri="{FF2B5EF4-FFF2-40B4-BE49-F238E27FC236}">
              <a16:creationId xmlns:a16="http://schemas.microsoft.com/office/drawing/2014/main" id="{BC8D63E1-AA7B-4EFF-99A5-0252B63A6C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90000" y="419101"/>
          <a:ext cx="2130425" cy="1473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3</xdr:col>
      <xdr:colOff>88900</xdr:colOff>
      <xdr:row>2</xdr:row>
      <xdr:rowOff>25401</xdr:rowOff>
    </xdr:from>
    <xdr:to>
      <xdr:col>4</xdr:col>
      <xdr:colOff>0</xdr:colOff>
      <xdr:row>6</xdr:row>
      <xdr:rowOff>361950</xdr:rowOff>
    </xdr:to>
    <xdr:pic>
      <xdr:nvPicPr>
        <xdr:cNvPr id="2" name="Picture 1">
          <a:extLst>
            <a:ext uri="{FF2B5EF4-FFF2-40B4-BE49-F238E27FC236}">
              <a16:creationId xmlns:a16="http://schemas.microsoft.com/office/drawing/2014/main" id="{AC5FF7F1-FB14-404A-8FD2-AABA7768B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9850" y="349251"/>
          <a:ext cx="2057400" cy="1073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69850</xdr:colOff>
      <xdr:row>2</xdr:row>
      <xdr:rowOff>19055</xdr:rowOff>
    </xdr:from>
    <xdr:to>
      <xdr:col>3</xdr:col>
      <xdr:colOff>3175</xdr:colOff>
      <xdr:row>6</xdr:row>
      <xdr:rowOff>349025</xdr:rowOff>
    </xdr:to>
    <xdr:pic>
      <xdr:nvPicPr>
        <xdr:cNvPr id="3" name="Picture 6">
          <a:extLst>
            <a:ext uri="{FF2B5EF4-FFF2-40B4-BE49-F238E27FC236}">
              <a16:creationId xmlns:a16="http://schemas.microsoft.com/office/drawing/2014/main" id="{86AB201D-BE00-45F6-9052-27851E4BB7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94500" y="342905"/>
          <a:ext cx="2079625" cy="10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31750</xdr:colOff>
      <xdr:row>2</xdr:row>
      <xdr:rowOff>38101</xdr:rowOff>
    </xdr:from>
    <xdr:to>
      <xdr:col>3</xdr:col>
      <xdr:colOff>0</xdr:colOff>
      <xdr:row>7</xdr:row>
      <xdr:rowOff>6350</xdr:rowOff>
    </xdr:to>
    <xdr:pic>
      <xdr:nvPicPr>
        <xdr:cNvPr id="2" name="Picture 2">
          <a:extLst>
            <a:ext uri="{FF2B5EF4-FFF2-40B4-BE49-F238E27FC236}">
              <a16:creationId xmlns:a16="http://schemas.microsoft.com/office/drawing/2014/main" id="{92C463EB-4CDC-4118-9AF0-37A0BE971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56400" y="361951"/>
          <a:ext cx="2114550" cy="1073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57150</xdr:colOff>
      <xdr:row>2</xdr:row>
      <xdr:rowOff>6353</xdr:rowOff>
    </xdr:from>
    <xdr:to>
      <xdr:col>4</xdr:col>
      <xdr:colOff>0</xdr:colOff>
      <xdr:row>7</xdr:row>
      <xdr:rowOff>6350</xdr:rowOff>
    </xdr:to>
    <xdr:pic>
      <xdr:nvPicPr>
        <xdr:cNvPr id="3" name="Picture 2">
          <a:extLst>
            <a:ext uri="{FF2B5EF4-FFF2-40B4-BE49-F238E27FC236}">
              <a16:creationId xmlns:a16="http://schemas.microsoft.com/office/drawing/2014/main" id="{2335B29A-D7F8-441B-9EBB-804478F213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28100" y="330203"/>
          <a:ext cx="2089150" cy="1104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3</xdr:col>
      <xdr:colOff>209550</xdr:colOff>
      <xdr:row>2</xdr:row>
      <xdr:rowOff>127001</xdr:rowOff>
    </xdr:from>
    <xdr:to>
      <xdr:col>3</xdr:col>
      <xdr:colOff>1955800</xdr:colOff>
      <xdr:row>7</xdr:row>
      <xdr:rowOff>330200</xdr:rowOff>
    </xdr:to>
    <xdr:pic>
      <xdr:nvPicPr>
        <xdr:cNvPr id="2" name="Picture 1">
          <a:extLst>
            <a:ext uri="{FF2B5EF4-FFF2-40B4-BE49-F238E27FC236}">
              <a16:creationId xmlns:a16="http://schemas.microsoft.com/office/drawing/2014/main" id="{EF6B0DBA-0970-4ABA-9453-2573418DF3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0500" y="450851"/>
          <a:ext cx="1746250" cy="1308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2</xdr:row>
      <xdr:rowOff>88901</xdr:rowOff>
    </xdr:from>
    <xdr:to>
      <xdr:col>2</xdr:col>
      <xdr:colOff>2006297</xdr:colOff>
      <xdr:row>7</xdr:row>
      <xdr:rowOff>307164</xdr:rowOff>
    </xdr:to>
    <xdr:pic>
      <xdr:nvPicPr>
        <xdr:cNvPr id="3" name="Picture 2">
          <a:extLst>
            <a:ext uri="{FF2B5EF4-FFF2-40B4-BE49-F238E27FC236}">
              <a16:creationId xmlns:a16="http://schemas.microsoft.com/office/drawing/2014/main" id="{537F44C4-7A22-41F5-8E5D-15713741DF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72300" y="412751"/>
          <a:ext cx="1758647" cy="1323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xdr:oneCellAnchor>
    <xdr:from>
      <xdr:col>3</xdr:col>
      <xdr:colOff>82550</xdr:colOff>
      <xdr:row>2</xdr:row>
      <xdr:rowOff>69850</xdr:rowOff>
    </xdr:from>
    <xdr:ext cx="1962150" cy="1009650"/>
    <xdr:pic>
      <xdr:nvPicPr>
        <xdr:cNvPr id="2" name="Picture 2">
          <a:extLst>
            <a:ext uri="{FF2B5EF4-FFF2-40B4-BE49-F238E27FC236}">
              <a16:creationId xmlns:a16="http://schemas.microsoft.com/office/drawing/2014/main" id="{45C3D8BB-CE6B-4CFB-8E26-1D404EF7B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6600" y="387350"/>
          <a:ext cx="19621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165100</xdr:colOff>
      <xdr:row>2</xdr:row>
      <xdr:rowOff>76201</xdr:rowOff>
    </xdr:from>
    <xdr:ext cx="1930400" cy="990600"/>
    <xdr:pic>
      <xdr:nvPicPr>
        <xdr:cNvPr id="4" name="Picture 3">
          <a:extLst>
            <a:ext uri="{FF2B5EF4-FFF2-40B4-BE49-F238E27FC236}">
              <a16:creationId xmlns:a16="http://schemas.microsoft.com/office/drawing/2014/main" id="{022DD44A-DED3-4C7F-94A9-C26B322B64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89750" y="400051"/>
          <a:ext cx="19304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6.xml><?xml version="1.0" encoding="utf-8"?>
<xdr:wsDr xmlns:xdr="http://schemas.openxmlformats.org/drawingml/2006/spreadsheetDrawing" xmlns:a="http://schemas.openxmlformats.org/drawingml/2006/main">
  <xdr:oneCellAnchor>
    <xdr:from>
      <xdr:col>3</xdr:col>
      <xdr:colOff>142875</xdr:colOff>
      <xdr:row>2</xdr:row>
      <xdr:rowOff>76201</xdr:rowOff>
    </xdr:from>
    <xdr:ext cx="1876425" cy="1365249"/>
    <xdr:pic>
      <xdr:nvPicPr>
        <xdr:cNvPr id="2" name="Picture 1">
          <a:extLst>
            <a:ext uri="{FF2B5EF4-FFF2-40B4-BE49-F238E27FC236}">
              <a16:creationId xmlns:a16="http://schemas.microsoft.com/office/drawing/2014/main" id="{9B526A8F-9531-4E26-95CB-0F3375624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 y="393701"/>
          <a:ext cx="1876425" cy="1365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2</xdr:row>
      <xdr:rowOff>66676</xdr:rowOff>
    </xdr:from>
    <xdr:ext cx="2012950" cy="1395207"/>
    <xdr:pic>
      <xdr:nvPicPr>
        <xdr:cNvPr id="3" name="Picture 2">
          <a:extLst>
            <a:ext uri="{FF2B5EF4-FFF2-40B4-BE49-F238E27FC236}">
              <a16:creationId xmlns:a16="http://schemas.microsoft.com/office/drawing/2014/main" id="{C55E0163-705C-4B81-802E-B90ACCA0AE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20800" y="384176"/>
          <a:ext cx="2012950" cy="13952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7.xml><?xml version="1.0" encoding="utf-8"?>
<xdr:wsDr xmlns:xdr="http://schemas.openxmlformats.org/drawingml/2006/spreadsheetDrawing" xmlns:a="http://schemas.openxmlformats.org/drawingml/2006/main">
  <xdr:oneCellAnchor>
    <xdr:from>
      <xdr:col>3</xdr:col>
      <xdr:colOff>53975</xdr:colOff>
      <xdr:row>2</xdr:row>
      <xdr:rowOff>48413</xdr:rowOff>
    </xdr:from>
    <xdr:ext cx="1962150" cy="1367637"/>
    <xdr:pic>
      <xdr:nvPicPr>
        <xdr:cNvPr id="2" name="Picture 1">
          <a:extLst>
            <a:ext uri="{FF2B5EF4-FFF2-40B4-BE49-F238E27FC236}">
              <a16:creationId xmlns:a16="http://schemas.microsoft.com/office/drawing/2014/main" id="{231FC715-FC70-4FF3-B514-5B74BC254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8025" y="365913"/>
          <a:ext cx="1962150" cy="136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41276</xdr:colOff>
      <xdr:row>2</xdr:row>
      <xdr:rowOff>85726</xdr:rowOff>
    </xdr:from>
    <xdr:ext cx="1930400" cy="1333499"/>
    <xdr:pic>
      <xdr:nvPicPr>
        <xdr:cNvPr id="3" name="Picture 2">
          <a:extLst>
            <a:ext uri="{FF2B5EF4-FFF2-40B4-BE49-F238E27FC236}">
              <a16:creationId xmlns:a16="http://schemas.microsoft.com/office/drawing/2014/main" id="{3EF0DB4C-6358-4211-A637-2435ECC145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23976" y="403226"/>
          <a:ext cx="1930400" cy="1333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8.xml><?xml version="1.0" encoding="utf-8"?>
<xdr:wsDr xmlns:xdr="http://schemas.openxmlformats.org/drawingml/2006/spreadsheetDrawing" xmlns:a="http://schemas.openxmlformats.org/drawingml/2006/main">
  <xdr:oneCellAnchor>
    <xdr:from>
      <xdr:col>3</xdr:col>
      <xdr:colOff>123825</xdr:colOff>
      <xdr:row>2</xdr:row>
      <xdr:rowOff>19051</xdr:rowOff>
    </xdr:from>
    <xdr:ext cx="1838325" cy="1416049"/>
    <xdr:pic>
      <xdr:nvPicPr>
        <xdr:cNvPr id="2" name="Picture 3">
          <a:extLst>
            <a:ext uri="{FF2B5EF4-FFF2-40B4-BE49-F238E27FC236}">
              <a16:creationId xmlns:a16="http://schemas.microsoft.com/office/drawing/2014/main" id="{9BB00170-3A1F-4A12-B631-9FC9F5EFA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7875" y="336551"/>
          <a:ext cx="1838325" cy="1416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69850</xdr:colOff>
      <xdr:row>2</xdr:row>
      <xdr:rowOff>95250</xdr:rowOff>
    </xdr:from>
    <xdr:ext cx="1952625" cy="1314449"/>
    <xdr:pic>
      <xdr:nvPicPr>
        <xdr:cNvPr id="3" name="Picture 2">
          <a:extLst>
            <a:ext uri="{FF2B5EF4-FFF2-40B4-BE49-F238E27FC236}">
              <a16:creationId xmlns:a16="http://schemas.microsoft.com/office/drawing/2014/main" id="{A05467E7-DFC5-4790-9CCC-CD7D0EFAD0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2550" y="412750"/>
          <a:ext cx="1952625" cy="1314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9.xml><?xml version="1.0" encoding="utf-8"?>
<xdr:wsDr xmlns:xdr="http://schemas.openxmlformats.org/drawingml/2006/spreadsheetDrawing" xmlns:a="http://schemas.openxmlformats.org/drawingml/2006/main">
  <xdr:oneCellAnchor>
    <xdr:from>
      <xdr:col>2</xdr:col>
      <xdr:colOff>19051</xdr:colOff>
      <xdr:row>2</xdr:row>
      <xdr:rowOff>19052</xdr:rowOff>
    </xdr:from>
    <xdr:ext cx="2130425" cy="1059314"/>
    <xdr:pic>
      <xdr:nvPicPr>
        <xdr:cNvPr id="2" name="Picture 1">
          <a:extLst>
            <a:ext uri="{FF2B5EF4-FFF2-40B4-BE49-F238E27FC236}">
              <a16:creationId xmlns:a16="http://schemas.microsoft.com/office/drawing/2014/main" id="{C25DEF92-84CD-40A0-BAD7-CCBDC580CE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1751" y="336552"/>
          <a:ext cx="2130425" cy="1059314"/>
        </a:xfrm>
        <a:prstGeom prst="rect">
          <a:avLst/>
        </a:prstGeom>
      </xdr:spPr>
    </xdr:pic>
    <xdr:clientData/>
  </xdr:oneCellAnchor>
  <xdr:oneCellAnchor>
    <xdr:from>
      <xdr:col>3</xdr:col>
      <xdr:colOff>19050</xdr:colOff>
      <xdr:row>2</xdr:row>
      <xdr:rowOff>25400</xdr:rowOff>
    </xdr:from>
    <xdr:ext cx="1962150" cy="1028700"/>
    <xdr:pic>
      <xdr:nvPicPr>
        <xdr:cNvPr id="3" name="Picture 2">
          <a:extLst>
            <a:ext uri="{FF2B5EF4-FFF2-40B4-BE49-F238E27FC236}">
              <a16:creationId xmlns:a16="http://schemas.microsoft.com/office/drawing/2014/main" id="{D4FEE2D0-B3F9-4508-9BCE-2AB697304F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3100" y="342900"/>
          <a:ext cx="19621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0.xml><?xml version="1.0" encoding="utf-8"?>
<xdr:wsDr xmlns:xdr="http://schemas.openxmlformats.org/drawingml/2006/spreadsheetDrawing" xmlns:a="http://schemas.openxmlformats.org/drawingml/2006/main">
  <xdr:oneCellAnchor>
    <xdr:from>
      <xdr:col>3</xdr:col>
      <xdr:colOff>57150</xdr:colOff>
      <xdr:row>2</xdr:row>
      <xdr:rowOff>66675</xdr:rowOff>
    </xdr:from>
    <xdr:ext cx="1971675" cy="962025"/>
    <xdr:pic>
      <xdr:nvPicPr>
        <xdr:cNvPr id="2" name="Picture 2">
          <a:extLst>
            <a:ext uri="{FF2B5EF4-FFF2-40B4-BE49-F238E27FC236}">
              <a16:creationId xmlns:a16="http://schemas.microsoft.com/office/drawing/2014/main" id="{06DA58D3-ADB0-4CC2-B956-2BEDAA063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1200" y="384175"/>
          <a:ext cx="19716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107950</xdr:colOff>
      <xdr:row>2</xdr:row>
      <xdr:rowOff>82550</xdr:rowOff>
    </xdr:from>
    <xdr:ext cx="1895475" cy="962025"/>
    <xdr:pic>
      <xdr:nvPicPr>
        <xdr:cNvPr id="3" name="Picture 5">
          <a:extLst>
            <a:ext uri="{FF2B5EF4-FFF2-40B4-BE49-F238E27FC236}">
              <a16:creationId xmlns:a16="http://schemas.microsoft.com/office/drawing/2014/main" id="{1F6EECAA-1474-4FDE-B828-166C9D6086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 y="400050"/>
          <a:ext cx="18954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1.xml><?xml version="1.0" encoding="utf-8"?>
<xdr:wsDr xmlns:xdr="http://schemas.openxmlformats.org/drawingml/2006/spreadsheetDrawing" xmlns:a="http://schemas.openxmlformats.org/drawingml/2006/main">
  <xdr:oneCellAnchor>
    <xdr:from>
      <xdr:col>3</xdr:col>
      <xdr:colOff>114300</xdr:colOff>
      <xdr:row>2</xdr:row>
      <xdr:rowOff>1</xdr:rowOff>
    </xdr:from>
    <xdr:ext cx="1847850" cy="1015999"/>
    <xdr:pic>
      <xdr:nvPicPr>
        <xdr:cNvPr id="2" name="Picture 2">
          <a:extLst>
            <a:ext uri="{FF2B5EF4-FFF2-40B4-BE49-F238E27FC236}">
              <a16:creationId xmlns:a16="http://schemas.microsoft.com/office/drawing/2014/main" id="{74829853-C1F6-434C-B768-D85E056CC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8350" y="317501"/>
          <a:ext cx="1847850" cy="1015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28575</xdr:colOff>
      <xdr:row>2</xdr:row>
      <xdr:rowOff>28575</xdr:rowOff>
    </xdr:from>
    <xdr:ext cx="1981200" cy="987426"/>
    <xdr:pic>
      <xdr:nvPicPr>
        <xdr:cNvPr id="3" name="Picture 2">
          <a:extLst>
            <a:ext uri="{FF2B5EF4-FFF2-40B4-BE49-F238E27FC236}">
              <a16:creationId xmlns:a16="http://schemas.microsoft.com/office/drawing/2014/main" id="{FCD7E298-D1C0-49CC-AE16-D5C70EFD41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1275" y="346075"/>
          <a:ext cx="1981200" cy="987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2.xml><?xml version="1.0" encoding="utf-8"?>
<xdr:wsDr xmlns:xdr="http://schemas.openxmlformats.org/drawingml/2006/spreadsheetDrawing" xmlns:a="http://schemas.openxmlformats.org/drawingml/2006/main">
  <xdr:oneCellAnchor>
    <xdr:from>
      <xdr:col>3</xdr:col>
      <xdr:colOff>101600</xdr:colOff>
      <xdr:row>2</xdr:row>
      <xdr:rowOff>76200</xdr:rowOff>
    </xdr:from>
    <xdr:ext cx="1943100" cy="958850"/>
    <xdr:pic>
      <xdr:nvPicPr>
        <xdr:cNvPr id="2" name="Picture 1">
          <a:extLst>
            <a:ext uri="{FF2B5EF4-FFF2-40B4-BE49-F238E27FC236}">
              <a16:creationId xmlns:a16="http://schemas.microsoft.com/office/drawing/2014/main" id="{C4F11B31-F3B8-4A51-96F2-E91E870AC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5650" y="393700"/>
          <a:ext cx="1943100" cy="95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57150</xdr:colOff>
      <xdr:row>2</xdr:row>
      <xdr:rowOff>107950</xdr:rowOff>
    </xdr:from>
    <xdr:ext cx="1955800" cy="923925"/>
    <xdr:pic>
      <xdr:nvPicPr>
        <xdr:cNvPr id="3" name="Picture 2">
          <a:extLst>
            <a:ext uri="{FF2B5EF4-FFF2-40B4-BE49-F238E27FC236}">
              <a16:creationId xmlns:a16="http://schemas.microsoft.com/office/drawing/2014/main" id="{D9A69462-B5F2-47F5-8C2E-F536308A8A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9850" y="425450"/>
          <a:ext cx="19558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3.xml><?xml version="1.0" encoding="utf-8"?>
<xdr:wsDr xmlns:xdr="http://schemas.openxmlformats.org/drawingml/2006/spreadsheetDrawing" xmlns:a="http://schemas.openxmlformats.org/drawingml/2006/main">
  <xdr:oneCellAnchor>
    <xdr:from>
      <xdr:col>2</xdr:col>
      <xdr:colOff>177800</xdr:colOff>
      <xdr:row>2</xdr:row>
      <xdr:rowOff>31750</xdr:rowOff>
    </xdr:from>
    <xdr:ext cx="1895475" cy="962025"/>
    <xdr:pic>
      <xdr:nvPicPr>
        <xdr:cNvPr id="2" name="Picture 5">
          <a:extLst>
            <a:ext uri="{FF2B5EF4-FFF2-40B4-BE49-F238E27FC236}">
              <a16:creationId xmlns:a16="http://schemas.microsoft.com/office/drawing/2014/main" id="{8C0E2960-8F26-4C3F-8149-00F7B6E21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0500" y="349250"/>
          <a:ext cx="18954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63500</xdr:colOff>
      <xdr:row>2</xdr:row>
      <xdr:rowOff>44450</xdr:rowOff>
    </xdr:from>
    <xdr:ext cx="1971675" cy="962025"/>
    <xdr:pic>
      <xdr:nvPicPr>
        <xdr:cNvPr id="3" name="Picture 2">
          <a:extLst>
            <a:ext uri="{FF2B5EF4-FFF2-40B4-BE49-F238E27FC236}">
              <a16:creationId xmlns:a16="http://schemas.microsoft.com/office/drawing/2014/main" id="{21C1516D-C697-47C5-A106-E3D3856805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87550" y="361950"/>
          <a:ext cx="19716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3</xdr:col>
      <xdr:colOff>82550</xdr:colOff>
      <xdr:row>2</xdr:row>
      <xdr:rowOff>22225</xdr:rowOff>
    </xdr:from>
    <xdr:ext cx="1962150" cy="1190625"/>
    <xdr:pic>
      <xdr:nvPicPr>
        <xdr:cNvPr id="2" name="Picture 1">
          <a:extLst>
            <a:ext uri="{FF2B5EF4-FFF2-40B4-BE49-F238E27FC236}">
              <a16:creationId xmlns:a16="http://schemas.microsoft.com/office/drawing/2014/main" id="{10837CC3-1088-4887-97B2-2BA6F975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6600" y="339725"/>
          <a:ext cx="19621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165100</xdr:colOff>
      <xdr:row>2</xdr:row>
      <xdr:rowOff>98425</xdr:rowOff>
    </xdr:from>
    <xdr:ext cx="1895475" cy="1095375"/>
    <xdr:pic>
      <xdr:nvPicPr>
        <xdr:cNvPr id="3" name="Picture 6">
          <a:extLst>
            <a:ext uri="{FF2B5EF4-FFF2-40B4-BE49-F238E27FC236}">
              <a16:creationId xmlns:a16="http://schemas.microsoft.com/office/drawing/2014/main" id="{CFAD8CCC-33B1-4784-BCD1-D2BD78B1DD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7800" y="415925"/>
          <a:ext cx="189547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3</xdr:col>
      <xdr:colOff>101600</xdr:colOff>
      <xdr:row>2</xdr:row>
      <xdr:rowOff>76200</xdr:rowOff>
    </xdr:from>
    <xdr:ext cx="1943100" cy="768350"/>
    <xdr:pic>
      <xdr:nvPicPr>
        <xdr:cNvPr id="2" name="Picture 2">
          <a:extLst>
            <a:ext uri="{FF2B5EF4-FFF2-40B4-BE49-F238E27FC236}">
              <a16:creationId xmlns:a16="http://schemas.microsoft.com/office/drawing/2014/main" id="{CBDF526C-E357-4E54-8520-261D078EE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5650" y="393700"/>
          <a:ext cx="1943100" cy="768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63500</xdr:colOff>
      <xdr:row>2</xdr:row>
      <xdr:rowOff>76202</xdr:rowOff>
    </xdr:from>
    <xdr:ext cx="1981200" cy="772306"/>
    <xdr:pic>
      <xdr:nvPicPr>
        <xdr:cNvPr id="3" name="Picture 6">
          <a:extLst>
            <a:ext uri="{FF2B5EF4-FFF2-40B4-BE49-F238E27FC236}">
              <a16:creationId xmlns:a16="http://schemas.microsoft.com/office/drawing/2014/main" id="{DC9FD192-AA5F-4C2A-9539-B54BC6F03C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6200" y="393702"/>
          <a:ext cx="1981200" cy="772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3</xdr:col>
      <xdr:colOff>107950</xdr:colOff>
      <xdr:row>2</xdr:row>
      <xdr:rowOff>120651</xdr:rowOff>
    </xdr:from>
    <xdr:ext cx="1914525" cy="1117599"/>
    <xdr:pic>
      <xdr:nvPicPr>
        <xdr:cNvPr id="2" name="Picture 1">
          <a:extLst>
            <a:ext uri="{FF2B5EF4-FFF2-40B4-BE49-F238E27FC236}">
              <a16:creationId xmlns:a16="http://schemas.microsoft.com/office/drawing/2014/main" id="{853E9E5F-3DA5-4F53-83A9-66FAB2722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2000" y="438151"/>
          <a:ext cx="1914525" cy="1117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88900</xdr:colOff>
      <xdr:row>2</xdr:row>
      <xdr:rowOff>114301</xdr:rowOff>
    </xdr:from>
    <xdr:ext cx="1955800" cy="1153768"/>
    <xdr:pic>
      <xdr:nvPicPr>
        <xdr:cNvPr id="3" name="Picture 2">
          <a:extLst>
            <a:ext uri="{FF2B5EF4-FFF2-40B4-BE49-F238E27FC236}">
              <a16:creationId xmlns:a16="http://schemas.microsoft.com/office/drawing/2014/main" id="{491F4521-740B-48E0-B7C4-3924CA62CC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1600" y="431801"/>
          <a:ext cx="1955800" cy="1153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2</xdr:col>
      <xdr:colOff>53975</xdr:colOff>
      <xdr:row>2</xdr:row>
      <xdr:rowOff>95252</xdr:rowOff>
    </xdr:from>
    <xdr:ext cx="1952625" cy="925204"/>
    <xdr:pic>
      <xdr:nvPicPr>
        <xdr:cNvPr id="2" name="Picture 2">
          <a:extLst>
            <a:ext uri="{FF2B5EF4-FFF2-40B4-BE49-F238E27FC236}">
              <a16:creationId xmlns:a16="http://schemas.microsoft.com/office/drawing/2014/main" id="{5796725F-F5EA-4851-B8B3-6238A9809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6675" y="412752"/>
          <a:ext cx="1952625" cy="925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22225</xdr:colOff>
      <xdr:row>2</xdr:row>
      <xdr:rowOff>60325</xdr:rowOff>
    </xdr:from>
    <xdr:ext cx="1997075" cy="981075"/>
    <xdr:pic>
      <xdr:nvPicPr>
        <xdr:cNvPr id="3" name="Picture 2">
          <a:extLst>
            <a:ext uri="{FF2B5EF4-FFF2-40B4-BE49-F238E27FC236}">
              <a16:creationId xmlns:a16="http://schemas.microsoft.com/office/drawing/2014/main" id="{E5E4469A-9FF3-4180-AF57-2B2057DBE6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6275" y="377825"/>
          <a:ext cx="19970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3</xdr:col>
      <xdr:colOff>50800</xdr:colOff>
      <xdr:row>2</xdr:row>
      <xdr:rowOff>0</xdr:rowOff>
    </xdr:from>
    <xdr:ext cx="2089149" cy="1055134"/>
    <xdr:pic>
      <xdr:nvPicPr>
        <xdr:cNvPr id="2" name="Picture 1">
          <a:extLst>
            <a:ext uri="{FF2B5EF4-FFF2-40B4-BE49-F238E27FC236}">
              <a16:creationId xmlns:a16="http://schemas.microsoft.com/office/drawing/2014/main" id="{DD82BB58-A411-4452-A78B-2F2C80616C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4850" y="317500"/>
          <a:ext cx="2089149" cy="1055134"/>
        </a:xfrm>
        <a:prstGeom prst="rect">
          <a:avLst/>
        </a:prstGeom>
      </xdr:spPr>
    </xdr:pic>
    <xdr:clientData/>
  </xdr:oneCellAnchor>
  <xdr:oneCellAnchor>
    <xdr:from>
      <xdr:col>2</xdr:col>
      <xdr:colOff>0</xdr:colOff>
      <xdr:row>2</xdr:row>
      <xdr:rowOff>29350</xdr:rowOff>
    </xdr:from>
    <xdr:ext cx="2120899" cy="1031737"/>
    <xdr:pic>
      <xdr:nvPicPr>
        <xdr:cNvPr id="3" name="Picture 2">
          <a:extLst>
            <a:ext uri="{FF2B5EF4-FFF2-40B4-BE49-F238E27FC236}">
              <a16:creationId xmlns:a16="http://schemas.microsoft.com/office/drawing/2014/main" id="{1F8E4184-8D9C-42D7-B365-9A0F778417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2700" y="346850"/>
          <a:ext cx="2120899" cy="1031737"/>
        </a:xfrm>
        <a:prstGeom prst="rect">
          <a:avLst/>
        </a:prstGeom>
      </xdr:spPr>
    </xdr:pic>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Main_Sheet_1" connectionId="3547" xr16:uid="{30D86094-0F40-4DD9-B8B2-F82B6A23D785}" autoFormatId="16" applyNumberFormats="0" applyBorderFormats="0" applyFontFormats="1" applyPatternFormats="1" applyAlignmentFormats="0" applyWidthHeightFormats="0">
  <queryTableRefresh nextId="6">
    <queryTableFields count="3">
      <queryTableField id="1" name="CLASSIFICATION"/>
      <queryTableField id="2" name="SCHEME CODE"/>
      <queryTableField id="3" name="SCHEME NAME"/>
    </queryTableFields>
    <queryTableDeletedFields count="1">
      <deletedField name="HYBRID_SCHEME"/>
    </queryTableDeletedFields>
    <sortState xmlns:xlrd2="http://schemas.microsoft.com/office/spreadsheetml/2017/richdata2" ref="A3:D70">
      <sortCondition ref="C2"/>
    </sortState>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TSLVFOF_Securitied_Debt" headers="0" connectionId="3554" xr16:uid="{4EF15F57-DA17-4740-8691-93D5F68C624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TSLVFOF_GOV_SEC" connectionId="3550" xr16:uid="{E38A9644-72F4-45C7-9832-4C127F254488}"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TSLVFOF_EQ_FU_Related" connectionId="3551" xr16:uid="{F95AC356-953E-4DD8-8B03-51B2E4F5EDD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TSLVFOF_FD" headers="0" connectionId="3558" xr16:uid="{E4E64D7A-B5DB-45F6-8B73-99581D70419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TSLVFOFNAV" headers="0" connectionId="3563" xr16:uid="{2B4A6AD9-6766-4CE2-A7E2-89EB1C7C1E9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TSLVFOF_MM" headers="0" connectionId="3556" xr16:uid="{ADBAE601-3653-47DD-9256-26BC3E7776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TSLVFOF_Foreign_Units" connectionId="3562" xr16:uid="{89586201-4ED5-450E-A854-6C868E625BFC}"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TSLVFOF_Debt_Related_UNLISTED" headers="0" connectionId="3553" xr16:uid="{84EE722B-59C6-4790-AD47-6FF65432782E}"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TSLVFOF_EQ" connectionId="3549" xr16:uid="{518F11B9-946E-46D6-BCA1-BA8270543DA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TSLVFOF_Debt_Related" headers="0" connectionId="3552" xr16:uid="{3B46FF66-5126-40AB-85B7-D7D70ECAD25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TSLVFOF_Aif_cat" headers="0" connectionId="3557" xr16:uid="{3C36D62E-6906-4097-8BCF-8D6C4791AE8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TSLVFOF_Mutual_F_Units" headers="0" connectionId="3561" xr16:uid="{932045EE-C4D1-4F48-ABF7-0DAF0A27760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TSLVFOF_Securitied_Debt_1" headers="0" connectionId="3555" xr16:uid="{44824002-2171-4B0F-B325-1CD089F4513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TGLDFOF_Aif_cat" headers="0" connectionId="3542" xr16:uid="{B44C16A0-153D-45CB-9952-91F39369C4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TGLDFOF_Debt_Related_UNLISTED" headers="0" connectionId="3538" xr16:uid="{35A3918C-625F-4010-A94C-53E6883FCA00}"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TGLDFOF_Mutual_F_Units" headers="0" connectionId="3544" xr16:uid="{FF31999F-87BC-44A8-8764-FAE3E62804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TGLDFOF_EQ" connectionId="3533" xr16:uid="{5FA745D0-4695-470B-B852-C00FC838F3D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TGLDFOF_Foreign_Units" connectionId="3545" xr16:uid="{23CF9929-9B98-4B75-B087-E18DCE27ED6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TGLDFOFNAV" headers="0" connectionId="3546" xr16:uid="{C977D812-8079-4CA0-B916-24430751061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TGLDFOF_Securitied_Debt_1" headers="0" connectionId="3540" xr16:uid="{A3F8E3D5-616E-4025-8753-901B4B75B24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TGLDFOF_GOV_SEC" connectionId="3534" xr16:uid="{76011F90-B215-4410-9D56-3C58F3DE9CF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TGLDFOF_MM" headers="0" connectionId="3541" xr16:uid="{D6436889-4F38-4220-923A-0D92BED0CAF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TGLDFOF_FD" headers="0" connectionId="3543" xr16:uid="{8C722D22-AFE6-4B0D-AFE7-AB7DFE56914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TGLDFOF_Securitied_Debt" headers="0" connectionId="3539" xr16:uid="{1728EDA9-7BDA-4747-BCC9-CD6717B0FD2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TGLDFOF_Debt_Related" headers="0" connectionId="3537" xr16:uid="{5134A9CD-AC5F-4F4C-959D-D761C6A405A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TGLDFOF_EQ_FU_Related" connectionId="3535" xr16:uid="{0BBEB14F-BC3E-4098-90B0-6BC13B70EC5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TIPAAFOF_Debt_Related_UNLISTED" headers="0" connectionId="3523" xr16:uid="{5BED78E5-4092-4755-A315-FFCE84921AE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TIPAAFOF_EQ" connectionId="3519" xr16:uid="{7B987568-C038-49CF-BD07-5E7C7193B62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TIPAAFOF_Foreign_Units" connectionId="3531" xr16:uid="{B11C8118-FE9C-4890-8359-888D45E7E087}"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1.xml><?xml version="1.0" encoding="utf-8"?>
<queryTable xmlns="http://schemas.openxmlformats.org/spreadsheetml/2006/main" xmlns:mc="http://schemas.openxmlformats.org/markup-compatibility/2006" xmlns:xr16="http://schemas.microsoft.com/office/spreadsheetml/2017/revision16" mc:Ignorable="xr16" name="TIPAAFOF_Securitied_Debt" headers="0" connectionId="3524" xr16:uid="{93C12ECF-F99B-4FC3-94C8-97CBCF95663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xml><?xml version="1.0" encoding="utf-8"?>
<queryTable xmlns="http://schemas.openxmlformats.org/spreadsheetml/2006/main" xmlns:mc="http://schemas.openxmlformats.org/markup-compatibility/2006" xmlns:xr16="http://schemas.microsoft.com/office/spreadsheetml/2017/revision16" mc:Ignorable="xr16" name="TIPAAFOF_Securitied_Debt_1" headers="0" connectionId="3526" xr16:uid="{F8164264-CB73-4823-90BD-2193FB83B9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xml><?xml version="1.0" encoding="utf-8"?>
<queryTable xmlns="http://schemas.openxmlformats.org/spreadsheetml/2006/main" xmlns:mc="http://schemas.openxmlformats.org/markup-compatibility/2006" xmlns:xr16="http://schemas.microsoft.com/office/spreadsheetml/2017/revision16" mc:Ignorable="xr16" name="TIPAAFOF_FD" headers="0" connectionId="3529" xr16:uid="{0FFAA967-4715-49A2-A32C-1278465C12C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xml><?xml version="1.0" encoding="utf-8"?>
<queryTable xmlns="http://schemas.openxmlformats.org/spreadsheetml/2006/main" xmlns:mc="http://schemas.openxmlformats.org/markup-compatibility/2006" xmlns:xr16="http://schemas.microsoft.com/office/spreadsheetml/2017/revision16" mc:Ignorable="xr16" name="TIPAAFOF_Debt_Related" headers="0" connectionId="3522" xr16:uid="{157B7EF5-3783-4A59-8756-0FC8D15A6B2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5.xml><?xml version="1.0" encoding="utf-8"?>
<queryTable xmlns="http://schemas.openxmlformats.org/spreadsheetml/2006/main" xmlns:mc="http://schemas.openxmlformats.org/markup-compatibility/2006" xmlns:xr16="http://schemas.microsoft.com/office/spreadsheetml/2017/revision16" mc:Ignorable="xr16" name="TIPAAFOF_MM" headers="0" connectionId="3527" xr16:uid="{8A784452-BCDC-46B6-83BD-05362CCBC10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xml><?xml version="1.0" encoding="utf-8"?>
<queryTable xmlns="http://schemas.openxmlformats.org/spreadsheetml/2006/main" xmlns:mc="http://schemas.openxmlformats.org/markup-compatibility/2006" xmlns:xr16="http://schemas.microsoft.com/office/spreadsheetml/2017/revision16" mc:Ignorable="xr16" name="TIPAAFOF_EQ_FU_Related" connectionId="3520" xr16:uid="{253194A5-CA53-46B5-A32B-33231737EFAD}"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7.xml><?xml version="1.0" encoding="utf-8"?>
<queryTable xmlns="http://schemas.openxmlformats.org/spreadsheetml/2006/main" xmlns:mc="http://schemas.openxmlformats.org/markup-compatibility/2006" xmlns:xr16="http://schemas.microsoft.com/office/spreadsheetml/2017/revision16" mc:Ignorable="xr16" name="TIPAAFOF_Aif_cat" headers="0" connectionId="3528" xr16:uid="{4FEAEC8B-CDF4-44DA-9FCE-DCCD7D93B59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xml><?xml version="1.0" encoding="utf-8"?>
<queryTable xmlns="http://schemas.openxmlformats.org/spreadsheetml/2006/main" xmlns:mc="http://schemas.openxmlformats.org/markup-compatibility/2006" xmlns:xr16="http://schemas.microsoft.com/office/spreadsheetml/2017/revision16" mc:Ignorable="xr16" name="TIPAAFOFNAV" headers="0" connectionId="3532" xr16:uid="{39BAE3BF-DB63-4E39-809B-D6A6C3119F2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9.xml><?xml version="1.0" encoding="utf-8"?>
<queryTable xmlns="http://schemas.openxmlformats.org/spreadsheetml/2006/main" xmlns:mc="http://schemas.openxmlformats.org/markup-compatibility/2006" xmlns:xr16="http://schemas.microsoft.com/office/spreadsheetml/2017/revision16" mc:Ignorable="xr16" name="TIPAAFOF_Mutual_F_Units" headers="0" connectionId="3530" xr16:uid="{BCC3A50F-0845-4880-BE80-3D212CE86EA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xml><?xml version="1.0" encoding="utf-8"?>
<queryTable xmlns="http://schemas.openxmlformats.org/spreadsheetml/2006/main" xmlns:mc="http://schemas.openxmlformats.org/markup-compatibility/2006" xmlns:xr16="http://schemas.microsoft.com/office/spreadsheetml/2017/revision16" mc:Ignorable="xr16" name="TIPAAFOF_GOV_SEC" connectionId="3521" xr16:uid="{5D76C5B2-EEB4-4189-AA4E-157EA3510F89}"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1.xml><?xml version="1.0" encoding="utf-8"?>
<queryTable xmlns="http://schemas.openxmlformats.org/spreadsheetml/2006/main" xmlns:mc="http://schemas.openxmlformats.org/markup-compatibility/2006" xmlns:xr16="http://schemas.microsoft.com/office/spreadsheetml/2017/revision16" mc:Ignorable="xr16" name="TSLVETF_Securitied_Debt_1" headers="0" connectionId="3510" xr16:uid="{F5B5BBFE-8053-4D43-88BC-B9EA7FF6D8B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xml><?xml version="1.0" encoding="utf-8"?>
<queryTable xmlns="http://schemas.openxmlformats.org/spreadsheetml/2006/main" xmlns:mc="http://schemas.openxmlformats.org/markup-compatibility/2006" xmlns:xr16="http://schemas.microsoft.com/office/spreadsheetml/2017/revision16" mc:Ignorable="xr16" name="TSLVETF_EQ_FU_Related" connectionId="3506" xr16:uid="{6E18BE18-6BFE-4F47-9F56-0F082040348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3.xml><?xml version="1.0" encoding="utf-8"?>
<queryTable xmlns="http://schemas.openxmlformats.org/spreadsheetml/2006/main" xmlns:mc="http://schemas.openxmlformats.org/markup-compatibility/2006" xmlns:xr16="http://schemas.microsoft.com/office/spreadsheetml/2017/revision16" mc:Ignorable="xr16" name="TSLVETFNAV" headers="0" connectionId="3517" xr16:uid="{278E0A49-0FB1-461B-9D92-6A5C4F53515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4.xml><?xml version="1.0" encoding="utf-8"?>
<queryTable xmlns="http://schemas.openxmlformats.org/spreadsheetml/2006/main" xmlns:mc="http://schemas.openxmlformats.org/markup-compatibility/2006" xmlns:xr16="http://schemas.microsoft.com/office/spreadsheetml/2017/revision16" mc:Ignorable="xr16" name="TSLVETF_Debt_Related_UNLISTED" headers="0" connectionId="3508" xr16:uid="{0BBCD31A-4F8C-4C16-B971-B56090B219E1}"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5.xml><?xml version="1.0" encoding="utf-8"?>
<queryTable xmlns="http://schemas.openxmlformats.org/spreadsheetml/2006/main" xmlns:mc="http://schemas.openxmlformats.org/markup-compatibility/2006" xmlns:xr16="http://schemas.microsoft.com/office/spreadsheetml/2017/revision16" mc:Ignorable="xr16" name="TSLVETF_Aif_cat" headers="0" connectionId="3512" xr16:uid="{16FC97E2-D3DF-46B0-B2BC-76C74ABB68E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xml><?xml version="1.0" encoding="utf-8"?>
<queryTable xmlns="http://schemas.openxmlformats.org/spreadsheetml/2006/main" xmlns:mc="http://schemas.openxmlformats.org/markup-compatibility/2006" xmlns:xr16="http://schemas.microsoft.com/office/spreadsheetml/2017/revision16" mc:Ignorable="xr16" name="TSLVETF_MM" headers="0" connectionId="3511" xr16:uid="{13349225-0174-492E-9F69-45DE8581E96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xml><?xml version="1.0" encoding="utf-8"?>
<queryTable xmlns="http://schemas.openxmlformats.org/spreadsheetml/2006/main" xmlns:mc="http://schemas.openxmlformats.org/markup-compatibility/2006" xmlns:xr16="http://schemas.microsoft.com/office/spreadsheetml/2017/revision16" mc:Ignorable="xr16" name="TSLVETF_Securitied_Debt" headers="0" connectionId="3509" xr16:uid="{130134F4-D340-4155-B944-8327BA7D724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xml><?xml version="1.0" encoding="utf-8"?>
<queryTable xmlns="http://schemas.openxmlformats.org/spreadsheetml/2006/main" xmlns:mc="http://schemas.openxmlformats.org/markup-compatibility/2006" xmlns:xr16="http://schemas.microsoft.com/office/spreadsheetml/2017/revision16" mc:Ignorable="xr16" name="TSLVETF_Mutual_F_Units" headers="0" connectionId="3514" xr16:uid="{66E72D2F-5715-4E65-B371-7E59302D379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xml><?xml version="1.0" encoding="utf-8"?>
<queryTable xmlns="http://schemas.openxmlformats.org/spreadsheetml/2006/main" xmlns:mc="http://schemas.openxmlformats.org/markup-compatibility/2006" xmlns:xr16="http://schemas.microsoft.com/office/spreadsheetml/2017/revision16" mc:Ignorable="xr16" name="TSLVETF_Debt_Related" headers="0" connectionId="3507" xr16:uid="{D760654D-B628-4BCB-B6AF-1221EA48910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0.xml><?xml version="1.0" encoding="utf-8"?>
<queryTable xmlns="http://schemas.openxmlformats.org/spreadsheetml/2006/main" xmlns:mc="http://schemas.openxmlformats.org/markup-compatibility/2006" xmlns:xr16="http://schemas.microsoft.com/office/spreadsheetml/2017/revision16" mc:Ignorable="xr16" name="TSLVETF_FD" headers="0" connectionId="3513" xr16:uid="{D87CAA8F-8BD3-4F8D-97E1-64AF592417A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xml><?xml version="1.0" encoding="utf-8"?>
<queryTable xmlns="http://schemas.openxmlformats.org/spreadsheetml/2006/main" xmlns:mc="http://schemas.openxmlformats.org/markup-compatibility/2006" xmlns:xr16="http://schemas.microsoft.com/office/spreadsheetml/2017/revision16" mc:Ignorable="xr16" name="TSLVETF_GOV_SEC" connectionId="3504" xr16:uid="{C9762A67-6568-490D-9BB6-1FE84B93B90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2.xml><?xml version="1.0" encoding="utf-8"?>
<queryTable xmlns="http://schemas.openxmlformats.org/spreadsheetml/2006/main" xmlns:mc="http://schemas.openxmlformats.org/markup-compatibility/2006" xmlns:xr16="http://schemas.microsoft.com/office/spreadsheetml/2017/revision16" mc:Ignorable="xr16" name="TSLVETF_Foreign_Units" connectionId="3515" xr16:uid="{42267F5D-2E18-4C87-AED6-33A332CA0D4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3.xml><?xml version="1.0" encoding="utf-8"?>
<queryTable xmlns="http://schemas.openxmlformats.org/spreadsheetml/2006/main" xmlns:mc="http://schemas.openxmlformats.org/markup-compatibility/2006" xmlns:xr16="http://schemas.microsoft.com/office/spreadsheetml/2017/revision16" mc:Ignorable="xr16" name="TSLVETF_EQ" connectionId="3503" xr16:uid="{B399A1D6-71D4-4745-B0E1-8A35B5C385A5}"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4.xml><?xml version="1.0" encoding="utf-8"?>
<queryTable xmlns="http://schemas.openxmlformats.org/spreadsheetml/2006/main" xmlns:mc="http://schemas.openxmlformats.org/markup-compatibility/2006" xmlns:xr16="http://schemas.microsoft.com/office/spreadsheetml/2017/revision16" mc:Ignorable="xr16" name="TGLDETF_Securitied_Debt_1" headers="0" connectionId="3496" xr16:uid="{DDC2E86A-DA61-49FB-A46E-FF31F1D1CF2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xml><?xml version="1.0" encoding="utf-8"?>
<queryTable xmlns="http://schemas.openxmlformats.org/spreadsheetml/2006/main" xmlns:mc="http://schemas.openxmlformats.org/markup-compatibility/2006" xmlns:xr16="http://schemas.microsoft.com/office/spreadsheetml/2017/revision16" mc:Ignorable="xr16" name="TGLDETF_GOV_SEC" connectionId="3490" xr16:uid="{E4AE8448-7E7E-4BA8-9B70-5FA5B98E450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6.xml><?xml version="1.0" encoding="utf-8"?>
<queryTable xmlns="http://schemas.openxmlformats.org/spreadsheetml/2006/main" xmlns:mc="http://schemas.openxmlformats.org/markup-compatibility/2006" xmlns:xr16="http://schemas.microsoft.com/office/spreadsheetml/2017/revision16" mc:Ignorable="xr16" name="TGLDETF_Securitied_Debt" headers="0" connectionId="3495" xr16:uid="{04ECD879-B363-4B5A-9CA1-9F837B1ED76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xml><?xml version="1.0" encoding="utf-8"?>
<queryTable xmlns="http://schemas.openxmlformats.org/spreadsheetml/2006/main" xmlns:mc="http://schemas.openxmlformats.org/markup-compatibility/2006" xmlns:xr16="http://schemas.microsoft.com/office/spreadsheetml/2017/revision16" mc:Ignorable="xr16" name="TGLDETF_Foreign_Units" connectionId="3501" xr16:uid="{54691093-46E6-4878-9BC1-61E35EA3EB1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8.xml><?xml version="1.0" encoding="utf-8"?>
<queryTable xmlns="http://schemas.openxmlformats.org/spreadsheetml/2006/main" xmlns:mc="http://schemas.openxmlformats.org/markup-compatibility/2006" xmlns:xr16="http://schemas.microsoft.com/office/spreadsheetml/2017/revision16" mc:Ignorable="xr16" name="TGLDETF_Aif_cat" headers="0" connectionId="3498" xr16:uid="{50624BB4-F36C-4070-BBAD-5E036A9D028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xml><?xml version="1.0" encoding="utf-8"?>
<queryTable xmlns="http://schemas.openxmlformats.org/spreadsheetml/2006/main" xmlns:mc="http://schemas.openxmlformats.org/markup-compatibility/2006" xmlns:xr16="http://schemas.microsoft.com/office/spreadsheetml/2017/revision16" mc:Ignorable="xr16" name="TGLDETF_MM" headers="0" connectionId="3497" xr16:uid="{8F7169AE-51E9-4EAB-83FA-F7E02655BDE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xml><?xml version="1.0" encoding="utf-8"?>
<queryTable xmlns="http://schemas.openxmlformats.org/spreadsheetml/2006/main" xmlns:mc="http://schemas.openxmlformats.org/markup-compatibility/2006" xmlns:xr16="http://schemas.microsoft.com/office/spreadsheetml/2017/revision16" mc:Ignorable="xr16" name="TGLDETF_EQ" connectionId="3489" xr16:uid="{50ECFDA0-4D06-4F9D-BCB4-A1972595367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1.xml><?xml version="1.0" encoding="utf-8"?>
<queryTable xmlns="http://schemas.openxmlformats.org/spreadsheetml/2006/main" xmlns:mc="http://schemas.openxmlformats.org/markup-compatibility/2006" xmlns:xr16="http://schemas.microsoft.com/office/spreadsheetml/2017/revision16" mc:Ignorable="xr16" name="TGLDETF_Debt_Related" headers="0" connectionId="3492" xr16:uid="{D8B835E8-58F6-4D6C-BB75-63CAD767DF34}"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2.xml><?xml version="1.0" encoding="utf-8"?>
<queryTable xmlns="http://schemas.openxmlformats.org/spreadsheetml/2006/main" xmlns:mc="http://schemas.openxmlformats.org/markup-compatibility/2006" xmlns:xr16="http://schemas.microsoft.com/office/spreadsheetml/2017/revision16" mc:Ignorable="xr16" name="TGLDETF_Debt_Related_UNLISTED" headers="0" connectionId="3493" xr16:uid="{0B6B1319-A3AD-45FE-8A03-16CC9517153D}"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3.xml><?xml version="1.0" encoding="utf-8"?>
<queryTable xmlns="http://schemas.openxmlformats.org/spreadsheetml/2006/main" xmlns:mc="http://schemas.openxmlformats.org/markup-compatibility/2006" xmlns:xr16="http://schemas.microsoft.com/office/spreadsheetml/2017/revision16" mc:Ignorable="xr16" name="TGLDETF_EQ_FU_Related" connectionId="3491" xr16:uid="{24281123-F238-480D-8523-F9928A8E7065}"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4.xml><?xml version="1.0" encoding="utf-8"?>
<queryTable xmlns="http://schemas.openxmlformats.org/spreadsheetml/2006/main" xmlns:mc="http://schemas.openxmlformats.org/markup-compatibility/2006" xmlns:xr16="http://schemas.microsoft.com/office/spreadsheetml/2017/revision16" mc:Ignorable="xr16" name="TGLDETF_FD" headers="0" connectionId="3499" xr16:uid="{1331CEA2-9F3C-4F91-88DE-CE401313EF2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xml><?xml version="1.0" encoding="utf-8"?>
<queryTable xmlns="http://schemas.openxmlformats.org/spreadsheetml/2006/main" xmlns:mc="http://schemas.openxmlformats.org/markup-compatibility/2006" xmlns:xr16="http://schemas.microsoft.com/office/spreadsheetml/2017/revision16" mc:Ignorable="xr16" name="TGLDETFNAV" headers="0" connectionId="3502" xr16:uid="{16F904BC-2BCF-4C7F-81CA-E522FD25ABE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6.xml><?xml version="1.0" encoding="utf-8"?>
<queryTable xmlns="http://schemas.openxmlformats.org/spreadsheetml/2006/main" xmlns:mc="http://schemas.openxmlformats.org/markup-compatibility/2006" xmlns:xr16="http://schemas.microsoft.com/office/spreadsheetml/2017/revision16" mc:Ignorable="xr16" name="TGLDETF_Mutual_F_Units" headers="0" connectionId="3500" xr16:uid="{9DD3CF7B-A5CD-477E-B0CB-7C92C7DA3D1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xml><?xml version="1.0" encoding="utf-8"?>
<queryTable xmlns="http://schemas.openxmlformats.org/spreadsheetml/2006/main" xmlns:mc="http://schemas.openxmlformats.org/markup-compatibility/2006" xmlns:xr16="http://schemas.microsoft.com/office/spreadsheetml/2017/revision16" mc:Ignorable="xr16" name="TEQPEF_Foreign_Units" connectionId="3487" xr16:uid="{55178BF1-53BA-49EB-A229-E11898BF786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8.xml><?xml version="1.0" encoding="utf-8"?>
<queryTable xmlns="http://schemas.openxmlformats.org/spreadsheetml/2006/main" xmlns:mc="http://schemas.openxmlformats.org/markup-compatibility/2006" xmlns:xr16="http://schemas.microsoft.com/office/spreadsheetml/2017/revision16" mc:Ignorable="xr16" name="TEQPEF_FD" headers="0" connectionId="3485" xr16:uid="{CA180866-6143-4A1D-A00C-B71EEFDBE85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xml><?xml version="1.0" encoding="utf-8"?>
<queryTable xmlns="http://schemas.openxmlformats.org/spreadsheetml/2006/main" xmlns:mc="http://schemas.openxmlformats.org/markup-compatibility/2006" xmlns:xr16="http://schemas.microsoft.com/office/spreadsheetml/2017/revision16" mc:Ignorable="xr16" name="TEQPEF_MM" headers="0" connectionId="3482" xr16:uid="{D027EE5F-429D-4183-808F-1383AA144CB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xml><?xml version="1.0" encoding="utf-8"?>
<queryTable xmlns="http://schemas.openxmlformats.org/spreadsheetml/2006/main" xmlns:mc="http://schemas.openxmlformats.org/markup-compatibility/2006" xmlns:xr16="http://schemas.microsoft.com/office/spreadsheetml/2017/revision16" mc:Ignorable="xr16" name="TEQPEF_Securitied_Debt_1" headers="0" connectionId="3481" xr16:uid="{709E1D27-B6BF-4B73-B9DB-46A4DF0BE6C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xml><?xml version="1.0" encoding="utf-8"?>
<queryTable xmlns="http://schemas.openxmlformats.org/spreadsheetml/2006/main" xmlns:mc="http://schemas.openxmlformats.org/markup-compatibility/2006" xmlns:xr16="http://schemas.microsoft.com/office/spreadsheetml/2017/revision16" mc:Ignorable="xr16" name="TEQPEF_Debt_Related" headers="0" connectionId="3478" xr16:uid="{A3A2CBC4-951A-4C66-842D-299A4C2FE01C}"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2.xml><?xml version="1.0" encoding="utf-8"?>
<queryTable xmlns="http://schemas.openxmlformats.org/spreadsheetml/2006/main" xmlns:mc="http://schemas.openxmlformats.org/markup-compatibility/2006" xmlns:xr16="http://schemas.microsoft.com/office/spreadsheetml/2017/revision16" mc:Ignorable="xr16" name="TEQPEF_EQ" connectionId="3475" xr16:uid="{7A6D4ED0-DA77-482D-A0F4-4D1898CD7DF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3.xml><?xml version="1.0" encoding="utf-8"?>
<queryTable xmlns="http://schemas.openxmlformats.org/spreadsheetml/2006/main" xmlns:mc="http://schemas.openxmlformats.org/markup-compatibility/2006" xmlns:xr16="http://schemas.microsoft.com/office/spreadsheetml/2017/revision16" mc:Ignorable="xr16" name="TEQPEF_EQ_FU_Related" connectionId="3477" xr16:uid="{E087A0A2-5DFD-460B-99A4-2F546DC76EA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4.xml><?xml version="1.0" encoding="utf-8"?>
<queryTable xmlns="http://schemas.openxmlformats.org/spreadsheetml/2006/main" xmlns:mc="http://schemas.openxmlformats.org/markup-compatibility/2006" xmlns:xr16="http://schemas.microsoft.com/office/spreadsheetml/2017/revision16" mc:Ignorable="xr16" name="TEQPEF_GOV_SEC" connectionId="3476" xr16:uid="{B24FC136-2837-41D3-A422-A10050CCC76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5.xml><?xml version="1.0" encoding="utf-8"?>
<queryTable xmlns="http://schemas.openxmlformats.org/spreadsheetml/2006/main" xmlns:mc="http://schemas.openxmlformats.org/markup-compatibility/2006" xmlns:xr16="http://schemas.microsoft.com/office/spreadsheetml/2017/revision16" mc:Ignorable="xr16" name="TEQPEFNAV" headers="0" connectionId="3488" xr16:uid="{D5CAD49E-2DD1-41BE-BA89-445C6AB65CB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6.xml><?xml version="1.0" encoding="utf-8"?>
<queryTable xmlns="http://schemas.openxmlformats.org/spreadsheetml/2006/main" xmlns:mc="http://schemas.openxmlformats.org/markup-compatibility/2006" xmlns:xr16="http://schemas.microsoft.com/office/spreadsheetml/2017/revision16" mc:Ignorable="xr16" name="TEQPEF_Mutual_F_Units" headers="0" connectionId="3486" xr16:uid="{80429CAD-9322-4FC0-B252-9728D1B4FF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xml><?xml version="1.0" encoding="utf-8"?>
<queryTable xmlns="http://schemas.openxmlformats.org/spreadsheetml/2006/main" xmlns:mc="http://schemas.openxmlformats.org/markup-compatibility/2006" xmlns:xr16="http://schemas.microsoft.com/office/spreadsheetml/2017/revision16" mc:Ignorable="xr16" name="TEQPEF_Securitied_Debt" headers="0" connectionId="3480" xr16:uid="{D4E9232D-626E-495A-9F96-AE9C11013F3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xml><?xml version="1.0" encoding="utf-8"?>
<queryTable xmlns="http://schemas.openxmlformats.org/spreadsheetml/2006/main" xmlns:mc="http://schemas.openxmlformats.org/markup-compatibility/2006" xmlns:xr16="http://schemas.microsoft.com/office/spreadsheetml/2017/revision16" mc:Ignorable="xr16" name="TEQPEF_Debt_Related_UNLISTED" headers="0" connectionId="3479" xr16:uid="{1AC686E3-50F8-4D6A-8386-68551AE85C60}"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9.xml><?xml version="1.0" encoding="utf-8"?>
<queryTable xmlns="http://schemas.openxmlformats.org/spreadsheetml/2006/main" xmlns:mc="http://schemas.openxmlformats.org/markup-compatibility/2006" xmlns:xr16="http://schemas.microsoft.com/office/spreadsheetml/2017/revision16" mc:Ignorable="xr16" name="TEQPEF_Aif_cat" headers="0" connectionId="3484" xr16:uid="{C6194B05-EC0E-4431-AC76-1B830FD9090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xml><?xml version="1.0" encoding="utf-8"?>
<queryTable xmlns="http://schemas.openxmlformats.org/spreadsheetml/2006/main" xmlns:mc="http://schemas.openxmlformats.org/markup-compatibility/2006" xmlns:xr16="http://schemas.microsoft.com/office/spreadsheetml/2017/revision16" mc:Ignorable="xr16" name="TSCAPFNAV" headers="0" connectionId="3474" xr16:uid="{B9B4A765-8160-42CE-8A88-CB108EFC0D63}"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1.xml><?xml version="1.0" encoding="utf-8"?>
<queryTable xmlns="http://schemas.openxmlformats.org/spreadsheetml/2006/main" xmlns:mc="http://schemas.openxmlformats.org/markup-compatibility/2006" xmlns:xr16="http://schemas.microsoft.com/office/spreadsheetml/2017/revision16" mc:Ignorable="xr16" name="TSCAPF_Aif_cat" headers="0" connectionId="3469" xr16:uid="{2A4C2E38-2B07-4C34-8602-5B3C2BC04A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xml><?xml version="1.0" encoding="utf-8"?>
<queryTable xmlns="http://schemas.openxmlformats.org/spreadsheetml/2006/main" xmlns:mc="http://schemas.openxmlformats.org/markup-compatibility/2006" xmlns:xr16="http://schemas.microsoft.com/office/spreadsheetml/2017/revision16" mc:Ignorable="xr16" name="TSCAPF_Mutual_F_Units" headers="0" connectionId="3471" xr16:uid="{91FD8208-E451-414B-9AD9-9379557659F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xml><?xml version="1.0" encoding="utf-8"?>
<queryTable xmlns="http://schemas.openxmlformats.org/spreadsheetml/2006/main" xmlns:mc="http://schemas.openxmlformats.org/markup-compatibility/2006" xmlns:xr16="http://schemas.microsoft.com/office/spreadsheetml/2017/revision16" mc:Ignorable="xr16" name="TSCAPF_Securitied_Debt" headers="0" connectionId="3466" xr16:uid="{2457CE5B-AE37-4704-8665-4ECDBCC969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xml><?xml version="1.0" encoding="utf-8"?>
<queryTable xmlns="http://schemas.openxmlformats.org/spreadsheetml/2006/main" xmlns:mc="http://schemas.openxmlformats.org/markup-compatibility/2006" xmlns:xr16="http://schemas.microsoft.com/office/spreadsheetml/2017/revision16" mc:Ignorable="xr16" name="TSCAPF_Debt_Related_UNLISTED" headers="0" connectionId="3465" xr16:uid="{4CAB4DFD-0B2B-4B6D-803A-4AFD1ABFDA0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5.xml><?xml version="1.0" encoding="utf-8"?>
<queryTable xmlns="http://schemas.openxmlformats.org/spreadsheetml/2006/main" xmlns:mc="http://schemas.openxmlformats.org/markup-compatibility/2006" xmlns:xr16="http://schemas.microsoft.com/office/spreadsheetml/2017/revision16" mc:Ignorable="xr16" name="TSCAPF_EQ_FU_Related" connectionId="3463" xr16:uid="{021120F5-5A59-498B-B26A-3DE7AF31F7A1}"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6.xml><?xml version="1.0" encoding="utf-8"?>
<queryTable xmlns="http://schemas.openxmlformats.org/spreadsheetml/2006/main" xmlns:mc="http://schemas.openxmlformats.org/markup-compatibility/2006" xmlns:xr16="http://schemas.microsoft.com/office/spreadsheetml/2017/revision16" mc:Ignorable="xr16" name="TSCAPF_Foreign_Units" connectionId="3473" xr16:uid="{969657CC-42F9-497F-858A-B91A65F02D4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7.xml><?xml version="1.0" encoding="utf-8"?>
<queryTable xmlns="http://schemas.openxmlformats.org/spreadsheetml/2006/main" xmlns:mc="http://schemas.openxmlformats.org/markup-compatibility/2006" xmlns:xr16="http://schemas.microsoft.com/office/spreadsheetml/2017/revision16" mc:Ignorable="xr16" name="TSCAPF_Securitied_Debt_1" headers="0" connectionId="3467" xr16:uid="{CBB7A139-2D9E-4EF1-8404-484B652263D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xml><?xml version="1.0" encoding="utf-8"?>
<queryTable xmlns="http://schemas.openxmlformats.org/spreadsheetml/2006/main" xmlns:mc="http://schemas.openxmlformats.org/markup-compatibility/2006" xmlns:xr16="http://schemas.microsoft.com/office/spreadsheetml/2017/revision16" mc:Ignorable="xr16" name="TSCAPF_Debt_Related" headers="0" connectionId="3464" xr16:uid="{1C4942C4-B0D5-43AB-B721-CC748B57ED4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9.xml><?xml version="1.0" encoding="utf-8"?>
<queryTable xmlns="http://schemas.openxmlformats.org/spreadsheetml/2006/main" xmlns:mc="http://schemas.openxmlformats.org/markup-compatibility/2006" xmlns:xr16="http://schemas.microsoft.com/office/spreadsheetml/2017/revision16" mc:Ignorable="xr16" name="TSCAPF_EQ" connectionId="3459" xr16:uid="{537086F9-08D7-4BFD-B3F7-8FF50EFF381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90.xml><?xml version="1.0" encoding="utf-8"?>
<queryTable xmlns="http://schemas.openxmlformats.org/spreadsheetml/2006/main" xmlns:mc="http://schemas.openxmlformats.org/markup-compatibility/2006" xmlns:xr16="http://schemas.microsoft.com/office/spreadsheetml/2017/revision16" mc:Ignorable="xr16" name="TSCAPF_GOV_SEC" connectionId="3462" xr16:uid="{80D30F27-7433-48DF-A4F6-A2B5F3F2776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91.xml><?xml version="1.0" encoding="utf-8"?>
<queryTable xmlns="http://schemas.openxmlformats.org/spreadsheetml/2006/main" xmlns:mc="http://schemas.openxmlformats.org/markup-compatibility/2006" xmlns:xr16="http://schemas.microsoft.com/office/spreadsheetml/2017/revision16" mc:Ignorable="xr16" name="TSCAPF_MM" headers="0" connectionId="3468" xr16:uid="{A7D3E76E-F32D-4E00-AFEA-EA7EE6F25C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2.xml><?xml version="1.0" encoding="utf-8"?>
<queryTable xmlns="http://schemas.openxmlformats.org/spreadsheetml/2006/main" xmlns:mc="http://schemas.openxmlformats.org/markup-compatibility/2006" xmlns:xr16="http://schemas.microsoft.com/office/spreadsheetml/2017/revision16" mc:Ignorable="xr16" name="TSCAPF_FD" headers="0" connectionId="3470" xr16:uid="{F49497E1-92A4-4269-96F5-4952F200428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3.xml><?xml version="1.0" encoding="utf-8"?>
<queryTable xmlns="http://schemas.openxmlformats.org/spreadsheetml/2006/main" xmlns:mc="http://schemas.openxmlformats.org/markup-compatibility/2006" xmlns:xr16="http://schemas.microsoft.com/office/spreadsheetml/2017/revision16" mc:Ignorable="xr16" name="TRSFP_FD" headers="0" connectionId="3455" xr16:uid="{1FBE1E94-0197-4661-9284-419D81237C7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4.xml><?xml version="1.0" encoding="utf-8"?>
<queryTable xmlns="http://schemas.openxmlformats.org/spreadsheetml/2006/main" xmlns:mc="http://schemas.openxmlformats.org/markup-compatibility/2006" xmlns:xr16="http://schemas.microsoft.com/office/spreadsheetml/2017/revision16" mc:Ignorable="xr16" name="TRSFP_Aif_cat" headers="0" connectionId="3454" xr16:uid="{B99455BB-0BB4-4B68-8E3A-8B670C07E4B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5.xml><?xml version="1.0" encoding="utf-8"?>
<queryTable xmlns="http://schemas.openxmlformats.org/spreadsheetml/2006/main" xmlns:mc="http://schemas.openxmlformats.org/markup-compatibility/2006" xmlns:xr16="http://schemas.microsoft.com/office/spreadsheetml/2017/revision16" mc:Ignorable="xr16" name="TRSFP_Mutual_F_Units" headers="0" connectionId="3456" xr16:uid="{7F984CA5-8344-4289-BBAB-26DADFECB0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6.xml><?xml version="1.0" encoding="utf-8"?>
<queryTable xmlns="http://schemas.openxmlformats.org/spreadsheetml/2006/main" xmlns:mc="http://schemas.openxmlformats.org/markup-compatibility/2006" xmlns:xr16="http://schemas.microsoft.com/office/spreadsheetml/2017/revision16" mc:Ignorable="xr16" name="TRSFP_Securitied_Debt" headers="0" connectionId="3451" xr16:uid="{99B8687B-A2E0-4701-81B7-E78052918C1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7.xml><?xml version="1.0" encoding="utf-8"?>
<queryTable xmlns="http://schemas.openxmlformats.org/spreadsheetml/2006/main" xmlns:mc="http://schemas.openxmlformats.org/markup-compatibility/2006" xmlns:xr16="http://schemas.microsoft.com/office/spreadsheetml/2017/revision16" mc:Ignorable="xr16" name="TRSFPNAV" headers="0" connectionId="3458" xr16:uid="{CB35E49C-9B2C-4B0E-A973-C7A6155FD9F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98.xml><?xml version="1.0" encoding="utf-8"?>
<queryTable xmlns="http://schemas.openxmlformats.org/spreadsheetml/2006/main" xmlns:mc="http://schemas.openxmlformats.org/markup-compatibility/2006" xmlns:xr16="http://schemas.microsoft.com/office/spreadsheetml/2017/revision16" mc:Ignorable="xr16" name="TRSFP_EQ" connectionId="3445" xr16:uid="{8188E40C-0D6C-4D0E-8BBD-AC8071158EE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99.xml><?xml version="1.0" encoding="utf-8"?>
<queryTable xmlns="http://schemas.openxmlformats.org/spreadsheetml/2006/main" xmlns:mc="http://schemas.openxmlformats.org/markup-compatibility/2006" xmlns:xr16="http://schemas.microsoft.com/office/spreadsheetml/2017/revision16" mc:Ignorable="xr16" name="TRSFP_Debt_Related_UNLISTED" headers="0" connectionId="3450" xr16:uid="{1A028CDC-D5EA-450C-AEA9-B0EDCEDE2BA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00.xml><?xml version="1.0" encoding="utf-8"?>
<queryTable xmlns="http://schemas.openxmlformats.org/spreadsheetml/2006/main" xmlns:mc="http://schemas.openxmlformats.org/markup-compatibility/2006" xmlns:xr16="http://schemas.microsoft.com/office/spreadsheetml/2017/revision16" mc:Ignorable="xr16" name="TRSFP_Securitied_Debt_1" headers="0" connectionId="3452" xr16:uid="{194D3AA4-DBB8-4704-918E-93F8C9953C9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1.xml><?xml version="1.0" encoding="utf-8"?>
<queryTable xmlns="http://schemas.openxmlformats.org/spreadsheetml/2006/main" xmlns:mc="http://schemas.openxmlformats.org/markup-compatibility/2006" xmlns:xr16="http://schemas.microsoft.com/office/spreadsheetml/2017/revision16" mc:Ignorable="xr16" name="TRSFP_Foreign_Units" connectionId="3457" xr16:uid="{19C4F2FC-65CE-4B6B-81D6-AE03E7622DE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02.xml><?xml version="1.0" encoding="utf-8"?>
<queryTable xmlns="http://schemas.openxmlformats.org/spreadsheetml/2006/main" xmlns:mc="http://schemas.openxmlformats.org/markup-compatibility/2006" xmlns:xr16="http://schemas.microsoft.com/office/spreadsheetml/2017/revision16" mc:Ignorable="xr16" name="TRSFP_EQ_FU_Related" connectionId="3447" xr16:uid="{F67FA30B-F890-428A-9834-09FCB95B561B}"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03.xml><?xml version="1.0" encoding="utf-8"?>
<queryTable xmlns="http://schemas.openxmlformats.org/spreadsheetml/2006/main" xmlns:mc="http://schemas.openxmlformats.org/markup-compatibility/2006" xmlns:xr16="http://schemas.microsoft.com/office/spreadsheetml/2017/revision16" mc:Ignorable="xr16" name="TRSFP_MM" headers="0" connectionId="3453" xr16:uid="{03A64718-BEDD-4CE2-BECB-EA763E2D1BC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4.xml><?xml version="1.0" encoding="utf-8"?>
<queryTable xmlns="http://schemas.openxmlformats.org/spreadsheetml/2006/main" xmlns:mc="http://schemas.openxmlformats.org/markup-compatibility/2006" xmlns:xr16="http://schemas.microsoft.com/office/spreadsheetml/2017/revision16" mc:Ignorable="xr16" name="TRSFP_GOV_SEC" connectionId="3446" xr16:uid="{DAA2569C-718D-47A7-9740-B03E717EBDE2}"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05.xml><?xml version="1.0" encoding="utf-8"?>
<queryTable xmlns="http://schemas.openxmlformats.org/spreadsheetml/2006/main" xmlns:mc="http://schemas.openxmlformats.org/markup-compatibility/2006" xmlns:xr16="http://schemas.microsoft.com/office/spreadsheetml/2017/revision16" mc:Ignorable="xr16" name="TRSFP_Debt_Related" headers="0" connectionId="3448" xr16:uid="{388FC135-55B8-4577-B7F7-1301C1C49E7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06.xml><?xml version="1.0" encoding="utf-8"?>
<queryTable xmlns="http://schemas.openxmlformats.org/spreadsheetml/2006/main" xmlns:mc="http://schemas.openxmlformats.org/markup-compatibility/2006" xmlns:xr16="http://schemas.microsoft.com/office/spreadsheetml/2017/revision16" mc:Ignorable="xr16" name="TRSFM_Debt_Related_UNLISTED" headers="0" connectionId="3435" xr16:uid="{37625513-7E92-40CC-BFAE-AA1EE5A3B44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07.xml><?xml version="1.0" encoding="utf-8"?>
<queryTable xmlns="http://schemas.openxmlformats.org/spreadsheetml/2006/main" xmlns:mc="http://schemas.openxmlformats.org/markup-compatibility/2006" xmlns:xr16="http://schemas.microsoft.com/office/spreadsheetml/2017/revision16" mc:Ignorable="xr16" name="TRSFM_Debt_Related" headers="0" connectionId="3434" xr16:uid="{CB4F5655-E8A1-42A1-B3A0-1FD6B6DED4A4}"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08.xml><?xml version="1.0" encoding="utf-8"?>
<queryTable xmlns="http://schemas.openxmlformats.org/spreadsheetml/2006/main" xmlns:mc="http://schemas.openxmlformats.org/markup-compatibility/2006" xmlns:xr16="http://schemas.microsoft.com/office/spreadsheetml/2017/revision16" mc:Ignorable="xr16" name="TRSFM_Mutual_F_Units" headers="0" connectionId="3442" xr16:uid="{4B034605-69D5-4D17-8101-63F0399329F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9.xml><?xml version="1.0" encoding="utf-8"?>
<queryTable xmlns="http://schemas.openxmlformats.org/spreadsheetml/2006/main" xmlns:mc="http://schemas.openxmlformats.org/markup-compatibility/2006" xmlns:xr16="http://schemas.microsoft.com/office/spreadsheetml/2017/revision16" mc:Ignorable="xr16" name="TRSFM_Aif_cat" headers="0" connectionId="3440" xr16:uid="{684E9B7E-6E1A-41BB-9F3B-D65D1774357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0.xml><?xml version="1.0" encoding="utf-8"?>
<queryTable xmlns="http://schemas.openxmlformats.org/spreadsheetml/2006/main" xmlns:mc="http://schemas.openxmlformats.org/markup-compatibility/2006" xmlns:xr16="http://schemas.microsoft.com/office/spreadsheetml/2017/revision16" mc:Ignorable="xr16" name="TRSFM_GOV_SEC" connectionId="3432" xr16:uid="{3300A6F2-D300-4BB2-BBE5-B4F5295E0B2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11.xml><?xml version="1.0" encoding="utf-8"?>
<queryTable xmlns="http://schemas.openxmlformats.org/spreadsheetml/2006/main" xmlns:mc="http://schemas.openxmlformats.org/markup-compatibility/2006" xmlns:xr16="http://schemas.microsoft.com/office/spreadsheetml/2017/revision16" mc:Ignorable="xr16" name="TRSFM_MM" headers="0" connectionId="3439" xr16:uid="{E2C0B21F-7614-4718-8287-4A468FE0851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2.xml><?xml version="1.0" encoding="utf-8"?>
<queryTable xmlns="http://schemas.openxmlformats.org/spreadsheetml/2006/main" xmlns:mc="http://schemas.openxmlformats.org/markup-compatibility/2006" xmlns:xr16="http://schemas.microsoft.com/office/spreadsheetml/2017/revision16" mc:Ignorable="xr16" name="TRSFM_FD" headers="0" connectionId="3441" xr16:uid="{31C7CBD8-14D6-4BDF-8327-190308DACF6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3.xml><?xml version="1.0" encoding="utf-8"?>
<queryTable xmlns="http://schemas.openxmlformats.org/spreadsheetml/2006/main" xmlns:mc="http://schemas.openxmlformats.org/markup-compatibility/2006" xmlns:xr16="http://schemas.microsoft.com/office/spreadsheetml/2017/revision16" mc:Ignorable="xr16" name="TRSFM_Foreign_Units" connectionId="3443" xr16:uid="{5D858D46-5D1E-43FB-BEE1-2709A1AD75D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14.xml><?xml version="1.0" encoding="utf-8"?>
<queryTable xmlns="http://schemas.openxmlformats.org/spreadsheetml/2006/main" xmlns:mc="http://schemas.openxmlformats.org/markup-compatibility/2006" xmlns:xr16="http://schemas.microsoft.com/office/spreadsheetml/2017/revision16" mc:Ignorable="xr16" name="TRSFM_Securitied_Debt_1" headers="0" connectionId="3437" xr16:uid="{1535BF20-48C3-4834-9660-FEE38DA2C6C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5.xml><?xml version="1.0" encoding="utf-8"?>
<queryTable xmlns="http://schemas.openxmlformats.org/spreadsheetml/2006/main" xmlns:mc="http://schemas.openxmlformats.org/markup-compatibility/2006" xmlns:xr16="http://schemas.microsoft.com/office/spreadsheetml/2017/revision16" mc:Ignorable="xr16" name="TRSFM_EQ_FU_Related" connectionId="3433" xr16:uid="{98F765EE-A7A2-4DFE-8B2E-FFD89AC38FC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16.xml><?xml version="1.0" encoding="utf-8"?>
<queryTable xmlns="http://schemas.openxmlformats.org/spreadsheetml/2006/main" xmlns:mc="http://schemas.openxmlformats.org/markup-compatibility/2006" xmlns:xr16="http://schemas.microsoft.com/office/spreadsheetml/2017/revision16" mc:Ignorable="xr16" name="TRSFM_Securitied_Debt" headers="0" connectionId="3436" xr16:uid="{C4FA0E2B-02F8-4AE8-BFE6-CC028DE3A1A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7.xml><?xml version="1.0" encoding="utf-8"?>
<queryTable xmlns="http://schemas.openxmlformats.org/spreadsheetml/2006/main" xmlns:mc="http://schemas.openxmlformats.org/markup-compatibility/2006" xmlns:xr16="http://schemas.microsoft.com/office/spreadsheetml/2017/revision16" mc:Ignorable="xr16" name="TRSFM_EQ" connectionId="3431" xr16:uid="{19513DBE-F435-41E6-8640-AF53D80F3F0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18.xml><?xml version="1.0" encoding="utf-8"?>
<queryTable xmlns="http://schemas.openxmlformats.org/spreadsheetml/2006/main" xmlns:mc="http://schemas.openxmlformats.org/markup-compatibility/2006" xmlns:xr16="http://schemas.microsoft.com/office/spreadsheetml/2017/revision16" mc:Ignorable="xr16" name="TRSFMNAV" headers="0" connectionId="3444" xr16:uid="{198727B3-F15F-4F7B-A20D-D33216D4833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19.xml><?xml version="1.0" encoding="utf-8"?>
<queryTable xmlns="http://schemas.openxmlformats.org/spreadsheetml/2006/main" xmlns:mc="http://schemas.openxmlformats.org/markup-compatibility/2006" xmlns:xr16="http://schemas.microsoft.com/office/spreadsheetml/2017/revision16" mc:Ignorable="xr16" name="TREF_MM" headers="0" connectionId="3424" xr16:uid="{23D26578-CCBD-4D57-88C1-FB6DF20BF27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0.xml><?xml version="1.0" encoding="utf-8"?>
<queryTable xmlns="http://schemas.openxmlformats.org/spreadsheetml/2006/main" xmlns:mc="http://schemas.openxmlformats.org/markup-compatibility/2006" xmlns:xr16="http://schemas.microsoft.com/office/spreadsheetml/2017/revision16" mc:Ignorable="xr16" name="TREF_Debt_Related" headers="0" connectionId="3420" xr16:uid="{6E412A58-39FC-4DFB-83E6-7A2EFCCA259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21.xml><?xml version="1.0" encoding="utf-8"?>
<queryTable xmlns="http://schemas.openxmlformats.org/spreadsheetml/2006/main" xmlns:mc="http://schemas.openxmlformats.org/markup-compatibility/2006" xmlns:xr16="http://schemas.microsoft.com/office/spreadsheetml/2017/revision16" mc:Ignorable="xr16" name="TREF_Aif_cat" headers="0" connectionId="3425" xr16:uid="{6C143BB4-7330-42BE-9F2D-B2E3FF2F5A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2.xml><?xml version="1.0" encoding="utf-8"?>
<queryTable xmlns="http://schemas.openxmlformats.org/spreadsheetml/2006/main" xmlns:mc="http://schemas.openxmlformats.org/markup-compatibility/2006" xmlns:xr16="http://schemas.microsoft.com/office/spreadsheetml/2017/revision16" mc:Ignorable="xr16" name="TREF_Mutual_F_Units" headers="0" connectionId="3428" xr16:uid="{39CCC20D-27DB-46A1-8DB6-D327A601DC4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3.xml><?xml version="1.0" encoding="utf-8"?>
<queryTable xmlns="http://schemas.openxmlformats.org/spreadsheetml/2006/main" xmlns:mc="http://schemas.openxmlformats.org/markup-compatibility/2006" xmlns:xr16="http://schemas.microsoft.com/office/spreadsheetml/2017/revision16" mc:Ignorable="xr16" name="TREF_Securitied_Debt" headers="0" connectionId="3422" xr16:uid="{F971D00A-D069-46DF-9FF3-636AFAD2970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4.xml><?xml version="1.0" encoding="utf-8"?>
<queryTable xmlns="http://schemas.openxmlformats.org/spreadsheetml/2006/main" xmlns:mc="http://schemas.openxmlformats.org/markup-compatibility/2006" xmlns:xr16="http://schemas.microsoft.com/office/spreadsheetml/2017/revision16" mc:Ignorable="xr16" name="TREF_FD" headers="0" connectionId="3426" xr16:uid="{727B59C1-E095-4FE9-9B33-2EB06ECCEED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5.xml><?xml version="1.0" encoding="utf-8"?>
<queryTable xmlns="http://schemas.openxmlformats.org/spreadsheetml/2006/main" xmlns:mc="http://schemas.openxmlformats.org/markup-compatibility/2006" xmlns:xr16="http://schemas.microsoft.com/office/spreadsheetml/2017/revision16" mc:Ignorable="xr16" name="TREF_Securitied_Debt_1" headers="0" connectionId="3423" xr16:uid="{2392C521-C26F-413D-BB8A-075DBD4577A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6.xml><?xml version="1.0" encoding="utf-8"?>
<queryTable xmlns="http://schemas.openxmlformats.org/spreadsheetml/2006/main" xmlns:mc="http://schemas.openxmlformats.org/markup-compatibility/2006" xmlns:xr16="http://schemas.microsoft.com/office/spreadsheetml/2017/revision16" mc:Ignorable="xr16" name="TREF_Foreign_Units" connectionId="3429" xr16:uid="{B78E2B5E-387E-4B06-B6CB-01E915D8702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27.xml><?xml version="1.0" encoding="utf-8"?>
<queryTable xmlns="http://schemas.openxmlformats.org/spreadsheetml/2006/main" xmlns:mc="http://schemas.openxmlformats.org/markup-compatibility/2006" xmlns:xr16="http://schemas.microsoft.com/office/spreadsheetml/2017/revision16" mc:Ignorable="xr16" name="TREFNAV" headers="0" connectionId="3430" xr16:uid="{FFF4FC33-E49B-40D7-AED7-CDCC0C07B35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28.xml><?xml version="1.0" encoding="utf-8"?>
<queryTable xmlns="http://schemas.openxmlformats.org/spreadsheetml/2006/main" xmlns:mc="http://schemas.openxmlformats.org/markup-compatibility/2006" xmlns:xr16="http://schemas.microsoft.com/office/spreadsheetml/2017/revision16" mc:Ignorable="xr16" name="TREF_EQ" connectionId="3417" xr16:uid="{5BF92C3A-7CC9-4972-8177-2213599A3E6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29.xml><?xml version="1.0" encoding="utf-8"?>
<queryTable xmlns="http://schemas.openxmlformats.org/spreadsheetml/2006/main" xmlns:mc="http://schemas.openxmlformats.org/markup-compatibility/2006" xmlns:xr16="http://schemas.microsoft.com/office/spreadsheetml/2017/revision16" mc:Ignorable="xr16" name="TREF_GOV_SEC" connectionId="3418" xr16:uid="{53BDB70E-A99C-4671-AFDA-919A6A7E37E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30.xml><?xml version="1.0" encoding="utf-8"?>
<queryTable xmlns="http://schemas.openxmlformats.org/spreadsheetml/2006/main" xmlns:mc="http://schemas.openxmlformats.org/markup-compatibility/2006" xmlns:xr16="http://schemas.microsoft.com/office/spreadsheetml/2017/revision16" mc:Ignorable="xr16" name="TREF_Debt_Related_UNLISTED" headers="0" connectionId="3421" xr16:uid="{AA75182B-F482-4669-965B-61BD44AE63A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31.xml><?xml version="1.0" encoding="utf-8"?>
<queryTable xmlns="http://schemas.openxmlformats.org/spreadsheetml/2006/main" xmlns:mc="http://schemas.openxmlformats.org/markup-compatibility/2006" xmlns:xr16="http://schemas.microsoft.com/office/spreadsheetml/2017/revision16" mc:Ignorable="xr16" name="TREF_EQ_FU_Related" connectionId="3419" xr16:uid="{7C2115FF-B55A-47C8-952D-B46B4F10222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32.xml><?xml version="1.0" encoding="utf-8"?>
<queryTable xmlns="http://schemas.openxmlformats.org/spreadsheetml/2006/main" xmlns:mc="http://schemas.openxmlformats.org/markup-compatibility/2006" xmlns:xr16="http://schemas.microsoft.com/office/spreadsheetml/2017/revision16" mc:Ignorable="xr16" name="TNMIIF_Securitied_Debt_1" headers="0" connectionId="3409" xr16:uid="{D7129927-9C4B-43E5-99E7-0B914E5E3C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3.xml><?xml version="1.0" encoding="utf-8"?>
<queryTable xmlns="http://schemas.openxmlformats.org/spreadsheetml/2006/main" xmlns:mc="http://schemas.openxmlformats.org/markup-compatibility/2006" xmlns:xr16="http://schemas.microsoft.com/office/spreadsheetml/2017/revision16" mc:Ignorable="xr16" name="TNMIIF_EQ_FU_Related" connectionId="3404" xr16:uid="{E770143E-09D4-4268-9240-67ABB770A3D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34.xml><?xml version="1.0" encoding="utf-8"?>
<queryTable xmlns="http://schemas.openxmlformats.org/spreadsheetml/2006/main" xmlns:mc="http://schemas.openxmlformats.org/markup-compatibility/2006" xmlns:xr16="http://schemas.microsoft.com/office/spreadsheetml/2017/revision16" mc:Ignorable="xr16" name="TNMIIFNAV" headers="0" connectionId="3415" xr16:uid="{4F7B652F-A195-4F86-A0B6-58AE8042395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35.xml><?xml version="1.0" encoding="utf-8"?>
<queryTable xmlns="http://schemas.openxmlformats.org/spreadsheetml/2006/main" xmlns:mc="http://schemas.openxmlformats.org/markup-compatibility/2006" xmlns:xr16="http://schemas.microsoft.com/office/spreadsheetml/2017/revision16" mc:Ignorable="xr16" name="TNMIIF_Debt_Related_UNLISTED" headers="0" connectionId="3407" xr16:uid="{FD452512-0487-480B-9724-BE81420D3B1E}"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36.xml><?xml version="1.0" encoding="utf-8"?>
<queryTable xmlns="http://schemas.openxmlformats.org/spreadsheetml/2006/main" xmlns:mc="http://schemas.openxmlformats.org/markup-compatibility/2006" xmlns:xr16="http://schemas.microsoft.com/office/spreadsheetml/2017/revision16" mc:Ignorable="xr16" name="TNMIIF_Aif_cat" headers="0" connectionId="3411" xr16:uid="{15AD4DE0-3D30-48F0-B073-8C5D25FDC7D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7.xml><?xml version="1.0" encoding="utf-8"?>
<queryTable xmlns="http://schemas.openxmlformats.org/spreadsheetml/2006/main" xmlns:mc="http://schemas.openxmlformats.org/markup-compatibility/2006" xmlns:xr16="http://schemas.microsoft.com/office/spreadsheetml/2017/revision16" mc:Ignorable="xr16" name="TNMIIF_MM" headers="0" connectionId="3410" xr16:uid="{B505AFB4-B93A-47FE-A62F-D3188AAF994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8.xml><?xml version="1.0" encoding="utf-8"?>
<queryTable xmlns="http://schemas.openxmlformats.org/spreadsheetml/2006/main" xmlns:mc="http://schemas.openxmlformats.org/markup-compatibility/2006" xmlns:xr16="http://schemas.microsoft.com/office/spreadsheetml/2017/revision16" mc:Ignorable="xr16" name="TNMIIF_Securitied_Debt" headers="0" connectionId="3408" xr16:uid="{DD06EA4B-4874-46EE-A499-825E2DE6AB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9.xml><?xml version="1.0" encoding="utf-8"?>
<queryTable xmlns="http://schemas.openxmlformats.org/spreadsheetml/2006/main" xmlns:mc="http://schemas.openxmlformats.org/markup-compatibility/2006" xmlns:xr16="http://schemas.microsoft.com/office/spreadsheetml/2017/revision16" mc:Ignorable="xr16" name="TNMIIF_Mutual_F_Units" headers="0" connectionId="3413" xr16:uid="{481EEC07-C41A-46D5-A5DF-C5A402DEF75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0.xml><?xml version="1.0" encoding="utf-8"?>
<queryTable xmlns="http://schemas.openxmlformats.org/spreadsheetml/2006/main" xmlns:mc="http://schemas.openxmlformats.org/markup-compatibility/2006" xmlns:xr16="http://schemas.microsoft.com/office/spreadsheetml/2017/revision16" mc:Ignorable="xr16" name="TNMIIF_Debt_Related" headers="0" connectionId="3406" xr16:uid="{D8EE15F0-080A-4847-BD13-B064F79085A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41.xml><?xml version="1.0" encoding="utf-8"?>
<queryTable xmlns="http://schemas.openxmlformats.org/spreadsheetml/2006/main" xmlns:mc="http://schemas.openxmlformats.org/markup-compatibility/2006" xmlns:xr16="http://schemas.microsoft.com/office/spreadsheetml/2017/revision16" mc:Ignorable="xr16" name="TNMIIF_FD" headers="0" connectionId="3412" xr16:uid="{928B4C9C-95F9-4406-9BF9-99A0C7A6AFD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2.xml><?xml version="1.0" encoding="utf-8"?>
<queryTable xmlns="http://schemas.openxmlformats.org/spreadsheetml/2006/main" xmlns:mc="http://schemas.openxmlformats.org/markup-compatibility/2006" xmlns:xr16="http://schemas.microsoft.com/office/spreadsheetml/2017/revision16" mc:Ignorable="xr16" name="TNMIIF_GOV_SEC" connectionId="3403" xr16:uid="{B1CCA453-321D-40D9-AE93-E2BA6724E32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43.xml><?xml version="1.0" encoding="utf-8"?>
<queryTable xmlns="http://schemas.openxmlformats.org/spreadsheetml/2006/main" xmlns:mc="http://schemas.openxmlformats.org/markup-compatibility/2006" xmlns:xr16="http://schemas.microsoft.com/office/spreadsheetml/2017/revision16" mc:Ignorable="xr16" name="TNMIIF_Foreign_Units" connectionId="3414" xr16:uid="{F28651DF-83AF-4C76-BB1F-E39300959C9C}"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44.xml><?xml version="1.0" encoding="utf-8"?>
<queryTable xmlns="http://schemas.openxmlformats.org/spreadsheetml/2006/main" xmlns:mc="http://schemas.openxmlformats.org/markup-compatibility/2006" xmlns:xr16="http://schemas.microsoft.com/office/spreadsheetml/2017/revision16" mc:Ignorable="xr16" name="TNMIIF_EQ" connectionId="3402" xr16:uid="{01E29B5B-2899-4564-B58E-4AFAB14F3DE5}"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45.xml><?xml version="1.0" encoding="utf-8"?>
<queryTable xmlns="http://schemas.openxmlformats.org/spreadsheetml/2006/main" xmlns:mc="http://schemas.openxmlformats.org/markup-compatibility/2006" xmlns:xr16="http://schemas.microsoft.com/office/spreadsheetml/2017/revision16" mc:Ignorable="xr16" name="TNMIMIF_Securitied_Debt_1" headers="0" connectionId="3395" xr16:uid="{EC62025E-F708-47B3-8A8E-93CA3514852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6.xml><?xml version="1.0" encoding="utf-8"?>
<queryTable xmlns="http://schemas.openxmlformats.org/spreadsheetml/2006/main" xmlns:mc="http://schemas.openxmlformats.org/markup-compatibility/2006" xmlns:xr16="http://schemas.microsoft.com/office/spreadsheetml/2017/revision16" mc:Ignorable="xr16" name="TNMIMIF_GOV_SEC" connectionId="3389" xr16:uid="{464FC12F-A825-4D50-BEDA-48E15236731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47.xml><?xml version="1.0" encoding="utf-8"?>
<queryTable xmlns="http://schemas.openxmlformats.org/spreadsheetml/2006/main" xmlns:mc="http://schemas.openxmlformats.org/markup-compatibility/2006" xmlns:xr16="http://schemas.microsoft.com/office/spreadsheetml/2017/revision16" mc:Ignorable="xr16" name="TNMIMIF_Securitied_Debt" headers="0" connectionId="3393" xr16:uid="{62522272-7584-4921-A129-D2C9A36F24F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8.xml><?xml version="1.0" encoding="utf-8"?>
<queryTable xmlns="http://schemas.openxmlformats.org/spreadsheetml/2006/main" xmlns:mc="http://schemas.openxmlformats.org/markup-compatibility/2006" xmlns:xr16="http://schemas.microsoft.com/office/spreadsheetml/2017/revision16" mc:Ignorable="xr16" name="TNMIMIF_Foreign_Units" connectionId="3400" xr16:uid="{7613A926-2306-4AA5-95EB-66819F778CF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49.xml><?xml version="1.0" encoding="utf-8"?>
<queryTable xmlns="http://schemas.openxmlformats.org/spreadsheetml/2006/main" xmlns:mc="http://schemas.openxmlformats.org/markup-compatibility/2006" xmlns:xr16="http://schemas.microsoft.com/office/spreadsheetml/2017/revision16" mc:Ignorable="xr16" name="TNMIMIF_Aif_cat" headers="0" connectionId="3397" xr16:uid="{B51DFBBD-7F3A-4776-ADE7-F9AEB987F00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0.xml><?xml version="1.0" encoding="utf-8"?>
<queryTable xmlns="http://schemas.openxmlformats.org/spreadsheetml/2006/main" xmlns:mc="http://schemas.openxmlformats.org/markup-compatibility/2006" xmlns:xr16="http://schemas.microsoft.com/office/spreadsheetml/2017/revision16" mc:Ignorable="xr16" name="TNMIMIF_MM" headers="0" connectionId="3396" xr16:uid="{662F727E-56A4-4EC0-942B-D0867E22D90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1.xml><?xml version="1.0" encoding="utf-8"?>
<queryTable xmlns="http://schemas.openxmlformats.org/spreadsheetml/2006/main" xmlns:mc="http://schemas.openxmlformats.org/markup-compatibility/2006" xmlns:xr16="http://schemas.microsoft.com/office/spreadsheetml/2017/revision16" mc:Ignorable="xr16" name="TNMIMIF_EQ" connectionId="3388" xr16:uid="{19B8EB23-5F23-4E8E-A0AC-C9D2D688AD7F}"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52.xml><?xml version="1.0" encoding="utf-8"?>
<queryTable xmlns="http://schemas.openxmlformats.org/spreadsheetml/2006/main" xmlns:mc="http://schemas.openxmlformats.org/markup-compatibility/2006" xmlns:xr16="http://schemas.microsoft.com/office/spreadsheetml/2017/revision16" mc:Ignorable="xr16" name="TNMIMIF_Debt_Related" headers="0" connectionId="3391" xr16:uid="{757EF2E0-22AC-4D57-B7E5-A0672F017CA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53.xml><?xml version="1.0" encoding="utf-8"?>
<queryTable xmlns="http://schemas.openxmlformats.org/spreadsheetml/2006/main" xmlns:mc="http://schemas.openxmlformats.org/markup-compatibility/2006" xmlns:xr16="http://schemas.microsoft.com/office/spreadsheetml/2017/revision16" mc:Ignorable="xr16" name="TNMIMIF_Debt_Related_UNLISTED" headers="0" connectionId="3392" xr16:uid="{85019AD4-4FC6-46F5-82E2-958C5EAA7C64}"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54.xml><?xml version="1.0" encoding="utf-8"?>
<queryTable xmlns="http://schemas.openxmlformats.org/spreadsheetml/2006/main" xmlns:mc="http://schemas.openxmlformats.org/markup-compatibility/2006" xmlns:xr16="http://schemas.microsoft.com/office/spreadsheetml/2017/revision16" mc:Ignorable="xr16" name="TNMIMIF_EQ_FU_Related" connectionId="3390" xr16:uid="{2B85AE12-0A14-4EF7-91AB-D8698BA3AF8B}"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55.xml><?xml version="1.0" encoding="utf-8"?>
<queryTable xmlns="http://schemas.openxmlformats.org/spreadsheetml/2006/main" xmlns:mc="http://schemas.openxmlformats.org/markup-compatibility/2006" xmlns:xr16="http://schemas.microsoft.com/office/spreadsheetml/2017/revision16" mc:Ignorable="xr16" name="TNMIMIF_FD" headers="0" connectionId="3398" xr16:uid="{0373E319-DC6A-4DC4-BEC6-DEBAFFE2263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6.xml><?xml version="1.0" encoding="utf-8"?>
<queryTable xmlns="http://schemas.openxmlformats.org/spreadsheetml/2006/main" xmlns:mc="http://schemas.openxmlformats.org/markup-compatibility/2006" xmlns:xr16="http://schemas.microsoft.com/office/spreadsheetml/2017/revision16" mc:Ignorable="xr16" name="TNMIMIFNAV" headers="0" connectionId="3401" xr16:uid="{268CDD92-CF3D-43A8-9FF1-4686E35DC89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57.xml><?xml version="1.0" encoding="utf-8"?>
<queryTable xmlns="http://schemas.openxmlformats.org/spreadsheetml/2006/main" xmlns:mc="http://schemas.openxmlformats.org/markup-compatibility/2006" xmlns:xr16="http://schemas.microsoft.com/office/spreadsheetml/2017/revision16" mc:Ignorable="xr16" name="TNMIMIF_Mutual_F_Units" headers="0" connectionId="3399" xr16:uid="{05967438-F202-4C19-B518-1F812CBF8B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8.xml><?xml version="1.0" encoding="utf-8"?>
<queryTable xmlns="http://schemas.openxmlformats.org/spreadsheetml/2006/main" xmlns:mc="http://schemas.openxmlformats.org/markup-compatibility/2006" xmlns:xr16="http://schemas.microsoft.com/office/spreadsheetml/2017/revision16" mc:Ignorable="xr16" name="TNA30IF_Foreign_Units" connectionId="3386" xr16:uid="{A56C1769-F869-4EE6-8ED9-F367E45DA6F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59.xml><?xml version="1.0" encoding="utf-8"?>
<queryTable xmlns="http://schemas.openxmlformats.org/spreadsheetml/2006/main" xmlns:mc="http://schemas.openxmlformats.org/markup-compatibility/2006" xmlns:xr16="http://schemas.microsoft.com/office/spreadsheetml/2017/revision16" mc:Ignorable="xr16" name="TNA30IF_FD" headers="0" connectionId="3384" xr16:uid="{7C20E175-FBC1-43C1-9AEA-62E12BA6774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0.xml><?xml version="1.0" encoding="utf-8"?>
<queryTable xmlns="http://schemas.openxmlformats.org/spreadsheetml/2006/main" xmlns:mc="http://schemas.openxmlformats.org/markup-compatibility/2006" xmlns:xr16="http://schemas.microsoft.com/office/spreadsheetml/2017/revision16" mc:Ignorable="xr16" name="TNA30IF_MM" headers="0" connectionId="3381" xr16:uid="{B95ED46B-5AF1-4701-9AEF-7A4317D550D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1.xml><?xml version="1.0" encoding="utf-8"?>
<queryTable xmlns="http://schemas.openxmlformats.org/spreadsheetml/2006/main" xmlns:mc="http://schemas.openxmlformats.org/markup-compatibility/2006" xmlns:xr16="http://schemas.microsoft.com/office/spreadsheetml/2017/revision16" mc:Ignorable="xr16" name="TNA30IF_Securitied_Debt_1" headers="0" connectionId="3380" xr16:uid="{328C010B-2B2E-4B95-AD15-F068AB622F7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2.xml><?xml version="1.0" encoding="utf-8"?>
<queryTable xmlns="http://schemas.openxmlformats.org/spreadsheetml/2006/main" xmlns:mc="http://schemas.openxmlformats.org/markup-compatibility/2006" xmlns:xr16="http://schemas.microsoft.com/office/spreadsheetml/2017/revision16" mc:Ignorable="xr16" name="TNA30IF_Debt_Related" headers="0" connectionId="3377" xr16:uid="{573948C4-6A76-4CA1-9CEB-A9A41155EF1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63.xml><?xml version="1.0" encoding="utf-8"?>
<queryTable xmlns="http://schemas.openxmlformats.org/spreadsheetml/2006/main" xmlns:mc="http://schemas.openxmlformats.org/markup-compatibility/2006" xmlns:xr16="http://schemas.microsoft.com/office/spreadsheetml/2017/revision16" mc:Ignorable="xr16" name="TNA30IF_EQ" connectionId="3374" xr16:uid="{FDE84F12-D3D9-4117-B616-BD71C9E719F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64.xml><?xml version="1.0" encoding="utf-8"?>
<queryTable xmlns="http://schemas.openxmlformats.org/spreadsheetml/2006/main" xmlns:mc="http://schemas.openxmlformats.org/markup-compatibility/2006" xmlns:xr16="http://schemas.microsoft.com/office/spreadsheetml/2017/revision16" mc:Ignorable="xr16" name="TNA30IF_EQ_FU_Related" connectionId="3376" xr16:uid="{EBEEADEC-58DD-423B-BC8D-9BCDB1E2CA25}"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65.xml><?xml version="1.0" encoding="utf-8"?>
<queryTable xmlns="http://schemas.openxmlformats.org/spreadsheetml/2006/main" xmlns:mc="http://schemas.openxmlformats.org/markup-compatibility/2006" xmlns:xr16="http://schemas.microsoft.com/office/spreadsheetml/2017/revision16" mc:Ignorable="xr16" name="TNA30IF_GOV_SEC" connectionId="3375" xr16:uid="{3DB276BB-5859-410A-8E3E-6F733D7141A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66.xml><?xml version="1.0" encoding="utf-8"?>
<queryTable xmlns="http://schemas.openxmlformats.org/spreadsheetml/2006/main" xmlns:mc="http://schemas.openxmlformats.org/markup-compatibility/2006" xmlns:xr16="http://schemas.microsoft.com/office/spreadsheetml/2017/revision16" mc:Ignorable="xr16" name="TNA30IFNAV" headers="0" connectionId="3387" xr16:uid="{8FB92F90-6EC5-48BE-95C3-1BD4BC9F30E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67.xml><?xml version="1.0" encoding="utf-8"?>
<queryTable xmlns="http://schemas.openxmlformats.org/spreadsheetml/2006/main" xmlns:mc="http://schemas.openxmlformats.org/markup-compatibility/2006" xmlns:xr16="http://schemas.microsoft.com/office/spreadsheetml/2017/revision16" mc:Ignorable="xr16" name="TNA30IF_Mutual_F_Units" headers="0" connectionId="3385" xr16:uid="{789944DA-9A45-4118-AC5E-CE9D6CE1AC9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8.xml><?xml version="1.0" encoding="utf-8"?>
<queryTable xmlns="http://schemas.openxmlformats.org/spreadsheetml/2006/main" xmlns:mc="http://schemas.openxmlformats.org/markup-compatibility/2006" xmlns:xr16="http://schemas.microsoft.com/office/spreadsheetml/2017/revision16" mc:Ignorable="xr16" name="TNA30IF_Securitied_Debt" headers="0" connectionId="3379" xr16:uid="{A3977CAE-107C-4BDB-87F8-F45B12212CC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9.xml><?xml version="1.0" encoding="utf-8"?>
<queryTable xmlns="http://schemas.openxmlformats.org/spreadsheetml/2006/main" xmlns:mc="http://schemas.openxmlformats.org/markup-compatibility/2006" xmlns:xr16="http://schemas.microsoft.com/office/spreadsheetml/2017/revision16" mc:Ignorable="xr16" name="TNA30IF_Debt_Related_UNLISTED" headers="0" connectionId="3378" xr16:uid="{DCD695E9-56F3-45B5-A9C4-435EE0C4A308}"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70.xml><?xml version="1.0" encoding="utf-8"?>
<queryTable xmlns="http://schemas.openxmlformats.org/spreadsheetml/2006/main" xmlns:mc="http://schemas.openxmlformats.org/markup-compatibility/2006" xmlns:xr16="http://schemas.microsoft.com/office/spreadsheetml/2017/revision16" mc:Ignorable="xr16" name="TNA30IF_Aif_cat" headers="0" connectionId="3382" xr16:uid="{F12C8882-F6DB-4579-BFBE-19C7D8079B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1.xml><?xml version="1.0" encoding="utf-8"?>
<queryTable xmlns="http://schemas.openxmlformats.org/spreadsheetml/2006/main" xmlns:mc="http://schemas.openxmlformats.org/markup-compatibility/2006" xmlns:xr16="http://schemas.microsoft.com/office/spreadsheetml/2017/revision16" mc:Ignorable="xr16" name="TNRIFNAV" headers="0" connectionId="3373" xr16:uid="{658A0B8E-7AC3-4FD5-AE7B-30A6F6779346}"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72.xml><?xml version="1.0" encoding="utf-8"?>
<queryTable xmlns="http://schemas.openxmlformats.org/spreadsheetml/2006/main" xmlns:mc="http://schemas.openxmlformats.org/markup-compatibility/2006" xmlns:xr16="http://schemas.microsoft.com/office/spreadsheetml/2017/revision16" mc:Ignorable="xr16" name="TNRIF_Aif_cat" headers="0" connectionId="3368" xr16:uid="{B1D7ECC2-D901-4AF1-9D5E-F15A4D76103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3.xml><?xml version="1.0" encoding="utf-8"?>
<queryTable xmlns="http://schemas.openxmlformats.org/spreadsheetml/2006/main" xmlns:mc="http://schemas.openxmlformats.org/markup-compatibility/2006" xmlns:xr16="http://schemas.microsoft.com/office/spreadsheetml/2017/revision16" mc:Ignorable="xr16" name="TNRIF_Mutual_F_Units" headers="0" connectionId="3370" xr16:uid="{8C59E65E-B7FD-406E-AA01-FA76CD6BDDF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4.xml><?xml version="1.0" encoding="utf-8"?>
<queryTable xmlns="http://schemas.openxmlformats.org/spreadsheetml/2006/main" xmlns:mc="http://schemas.openxmlformats.org/markup-compatibility/2006" xmlns:xr16="http://schemas.microsoft.com/office/spreadsheetml/2017/revision16" mc:Ignorable="xr16" name="TNRIF_Securitied_Debt" headers="0" connectionId="3365" xr16:uid="{33C4BC93-5C25-4F4A-95FB-8870F614D53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5.xml><?xml version="1.0" encoding="utf-8"?>
<queryTable xmlns="http://schemas.openxmlformats.org/spreadsheetml/2006/main" xmlns:mc="http://schemas.openxmlformats.org/markup-compatibility/2006" xmlns:xr16="http://schemas.microsoft.com/office/spreadsheetml/2017/revision16" mc:Ignorable="xr16" name="TNRIF_Debt_Related_UNLISTED" headers="0" connectionId="3364" xr16:uid="{A938C7F0-6504-4738-8C57-D79C9521662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76.xml><?xml version="1.0" encoding="utf-8"?>
<queryTable xmlns="http://schemas.openxmlformats.org/spreadsheetml/2006/main" xmlns:mc="http://schemas.openxmlformats.org/markup-compatibility/2006" xmlns:xr16="http://schemas.microsoft.com/office/spreadsheetml/2017/revision16" mc:Ignorable="xr16" name="TNRIF_EQ_FU_Related" connectionId="3362" xr16:uid="{EC4B5A39-9741-48A8-A4F0-7D0A6513A30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77.xml><?xml version="1.0" encoding="utf-8"?>
<queryTable xmlns="http://schemas.openxmlformats.org/spreadsheetml/2006/main" xmlns:mc="http://schemas.openxmlformats.org/markup-compatibility/2006" xmlns:xr16="http://schemas.microsoft.com/office/spreadsheetml/2017/revision16" mc:Ignorable="xr16" name="TNRIF_Foreign_Units" connectionId="3371" xr16:uid="{CF818AC8-FB61-4DFC-B39B-9582663E28D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78.xml><?xml version="1.0" encoding="utf-8"?>
<queryTable xmlns="http://schemas.openxmlformats.org/spreadsheetml/2006/main" xmlns:mc="http://schemas.openxmlformats.org/markup-compatibility/2006" xmlns:xr16="http://schemas.microsoft.com/office/spreadsheetml/2017/revision16" mc:Ignorable="xr16" name="TNRIF_Securitied_Debt_1" headers="0" connectionId="3366" xr16:uid="{EE59FCFA-0E6A-48BE-981F-CBC21AB0E3C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9.xml><?xml version="1.0" encoding="utf-8"?>
<queryTable xmlns="http://schemas.openxmlformats.org/spreadsheetml/2006/main" xmlns:mc="http://schemas.openxmlformats.org/markup-compatibility/2006" xmlns:xr16="http://schemas.microsoft.com/office/spreadsheetml/2017/revision16" mc:Ignorable="xr16" name="TNRIF_Debt_Related" headers="0" connectionId="3363" xr16:uid="{8747D9C9-405D-4FD8-9F88-603CFB7AF95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80.xml><?xml version="1.0" encoding="utf-8"?>
<queryTable xmlns="http://schemas.openxmlformats.org/spreadsheetml/2006/main" xmlns:mc="http://schemas.openxmlformats.org/markup-compatibility/2006" xmlns:xr16="http://schemas.microsoft.com/office/spreadsheetml/2017/revision16" mc:Ignorable="xr16" name="TNRIF_EQ" connectionId="3359" xr16:uid="{C72FA977-D0FC-40C8-8874-87B394218B01}"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81.xml><?xml version="1.0" encoding="utf-8"?>
<queryTable xmlns="http://schemas.openxmlformats.org/spreadsheetml/2006/main" xmlns:mc="http://schemas.openxmlformats.org/markup-compatibility/2006" xmlns:xr16="http://schemas.microsoft.com/office/spreadsheetml/2017/revision16" mc:Ignorable="xr16" name="TNRIF_GOV_SEC" connectionId="3360" xr16:uid="{E900E831-759B-4840-B764-033B7A20A80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82.xml><?xml version="1.0" encoding="utf-8"?>
<queryTable xmlns="http://schemas.openxmlformats.org/spreadsheetml/2006/main" xmlns:mc="http://schemas.openxmlformats.org/markup-compatibility/2006" xmlns:xr16="http://schemas.microsoft.com/office/spreadsheetml/2017/revision16" mc:Ignorable="xr16" name="TNRIF_MM" headers="0" connectionId="3367" xr16:uid="{E4CB3B57-D187-459D-A827-224C029920B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3.xml><?xml version="1.0" encoding="utf-8"?>
<queryTable xmlns="http://schemas.openxmlformats.org/spreadsheetml/2006/main" xmlns:mc="http://schemas.openxmlformats.org/markup-compatibility/2006" xmlns:xr16="http://schemas.microsoft.com/office/spreadsheetml/2017/revision16" mc:Ignorable="xr16" name="TNRIF_FD" headers="0" connectionId="3369" xr16:uid="{1FF96F25-59BB-49BD-A355-F7199975F10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4.xml><?xml version="1.0" encoding="utf-8"?>
<queryTable xmlns="http://schemas.openxmlformats.org/spreadsheetml/2006/main" xmlns:mc="http://schemas.openxmlformats.org/markup-compatibility/2006" xmlns:xr16="http://schemas.microsoft.com/office/spreadsheetml/2017/revision16" mc:Ignorable="xr16" name="TNPBETF_FD" headers="0" connectionId="3355" xr16:uid="{0F787CBB-4EB7-4688-9648-2B790B1DF0D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5.xml><?xml version="1.0" encoding="utf-8"?>
<queryTable xmlns="http://schemas.openxmlformats.org/spreadsheetml/2006/main" xmlns:mc="http://schemas.openxmlformats.org/markup-compatibility/2006" xmlns:xr16="http://schemas.microsoft.com/office/spreadsheetml/2017/revision16" mc:Ignorable="xr16" name="TNPBETF_Aif_cat" headers="0" connectionId="3354" xr16:uid="{79D6CF0E-27DF-4344-8C51-E72B2812044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6.xml><?xml version="1.0" encoding="utf-8"?>
<queryTable xmlns="http://schemas.openxmlformats.org/spreadsheetml/2006/main" xmlns:mc="http://schemas.openxmlformats.org/markup-compatibility/2006" xmlns:xr16="http://schemas.microsoft.com/office/spreadsheetml/2017/revision16" mc:Ignorable="xr16" name="TNPBETF_Mutual_F_Units" headers="0" connectionId="3356" xr16:uid="{FD8FADE3-B04E-470C-9B09-6D4F9DEDD3F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7.xml><?xml version="1.0" encoding="utf-8"?>
<queryTable xmlns="http://schemas.openxmlformats.org/spreadsheetml/2006/main" xmlns:mc="http://schemas.openxmlformats.org/markup-compatibility/2006" xmlns:xr16="http://schemas.microsoft.com/office/spreadsheetml/2017/revision16" mc:Ignorable="xr16" name="TNPBETF_Securitied_Debt" headers="0" connectionId="3351" xr16:uid="{40E350A7-B429-4CEA-B651-D1260286289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8.xml><?xml version="1.0" encoding="utf-8"?>
<queryTable xmlns="http://schemas.openxmlformats.org/spreadsheetml/2006/main" xmlns:mc="http://schemas.openxmlformats.org/markup-compatibility/2006" xmlns:xr16="http://schemas.microsoft.com/office/spreadsheetml/2017/revision16" mc:Ignorable="xr16" name="TNPBETFNAV" headers="0" connectionId="3358" xr16:uid="{91F3E6F3-276F-44A9-91EF-3D5C64B95CA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89.xml><?xml version="1.0" encoding="utf-8"?>
<queryTable xmlns="http://schemas.openxmlformats.org/spreadsheetml/2006/main" xmlns:mc="http://schemas.openxmlformats.org/markup-compatibility/2006" xmlns:xr16="http://schemas.microsoft.com/office/spreadsheetml/2017/revision16" mc:Ignorable="xr16" name="TNPBETF_EQ" connectionId="3343" xr16:uid="{5AE19BE7-E6D1-425A-A72B-AEEDF68940F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90.xml><?xml version="1.0" encoding="utf-8"?>
<queryTable xmlns="http://schemas.openxmlformats.org/spreadsheetml/2006/main" xmlns:mc="http://schemas.openxmlformats.org/markup-compatibility/2006" xmlns:xr16="http://schemas.microsoft.com/office/spreadsheetml/2017/revision16" mc:Ignorable="xr16" name="TNPBETF_Debt_Related_UNLISTED" headers="0" connectionId="3347" xr16:uid="{633A1D0F-F050-48B7-B821-0E5545A7934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91.xml><?xml version="1.0" encoding="utf-8"?>
<queryTable xmlns="http://schemas.openxmlformats.org/spreadsheetml/2006/main" xmlns:mc="http://schemas.openxmlformats.org/markup-compatibility/2006" xmlns:xr16="http://schemas.microsoft.com/office/spreadsheetml/2017/revision16" mc:Ignorable="xr16" name="TNPBETF_Securitied_Debt_1" headers="0" connectionId="3352" xr16:uid="{3A93A070-1F09-417E-B741-4E47CA1E880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2.xml><?xml version="1.0" encoding="utf-8"?>
<queryTable xmlns="http://schemas.openxmlformats.org/spreadsheetml/2006/main" xmlns:mc="http://schemas.openxmlformats.org/markup-compatibility/2006" xmlns:xr16="http://schemas.microsoft.com/office/spreadsheetml/2017/revision16" mc:Ignorable="xr16" name="TNPBETF_Foreign_Units" connectionId="3357" xr16:uid="{9D11FC92-7CDE-4357-9248-E42B2FD4445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93.xml><?xml version="1.0" encoding="utf-8"?>
<queryTable xmlns="http://schemas.openxmlformats.org/spreadsheetml/2006/main" xmlns:mc="http://schemas.openxmlformats.org/markup-compatibility/2006" xmlns:xr16="http://schemas.microsoft.com/office/spreadsheetml/2017/revision16" mc:Ignorable="xr16" name="TNPBETF_EQ_FU_Related" connectionId="3345" xr16:uid="{610C4F22-0870-480D-B0DC-929405A8A10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94.xml><?xml version="1.0" encoding="utf-8"?>
<queryTable xmlns="http://schemas.openxmlformats.org/spreadsheetml/2006/main" xmlns:mc="http://schemas.openxmlformats.org/markup-compatibility/2006" xmlns:xr16="http://schemas.microsoft.com/office/spreadsheetml/2017/revision16" mc:Ignorable="xr16" name="TNPBETF_MM" headers="0" connectionId="3353" xr16:uid="{DC1F3AB2-9734-4C8A-9D42-A99D06DF954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5.xml><?xml version="1.0" encoding="utf-8"?>
<queryTable xmlns="http://schemas.openxmlformats.org/spreadsheetml/2006/main" xmlns:mc="http://schemas.openxmlformats.org/markup-compatibility/2006" xmlns:xr16="http://schemas.microsoft.com/office/spreadsheetml/2017/revision16" mc:Ignorable="xr16" name="TNPBETF_GOV_SEC" connectionId="3344" xr16:uid="{7B05FF16-6482-44E9-B065-45174A335BF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96.xml><?xml version="1.0" encoding="utf-8"?>
<queryTable xmlns="http://schemas.openxmlformats.org/spreadsheetml/2006/main" xmlns:mc="http://schemas.openxmlformats.org/markup-compatibility/2006" xmlns:xr16="http://schemas.microsoft.com/office/spreadsheetml/2017/revision16" mc:Ignorable="xr16" name="TNPBETF_Debt_Related" headers="0" connectionId="3346" xr16:uid="{8D599958-ACEA-4F95-AB81-770259DC564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97.xml><?xml version="1.0" encoding="utf-8"?>
<queryTable xmlns="http://schemas.openxmlformats.org/spreadsheetml/2006/main" xmlns:mc="http://schemas.openxmlformats.org/markup-compatibility/2006" xmlns:xr16="http://schemas.microsoft.com/office/spreadsheetml/2017/revision16" mc:Ignorable="xr16" name="TNNIF_Debt_Related_UNLISTED" headers="0" connectionId="3333" xr16:uid="{8BEC2B4A-8C67-49D8-B21E-AE460983605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98.xml><?xml version="1.0" encoding="utf-8"?>
<queryTable xmlns="http://schemas.openxmlformats.org/spreadsheetml/2006/main" xmlns:mc="http://schemas.openxmlformats.org/markup-compatibility/2006" xmlns:xr16="http://schemas.microsoft.com/office/spreadsheetml/2017/revision16" mc:Ignorable="xr16" name="TNNIF_Debt_Related" headers="0" connectionId="3332" xr16:uid="{7BA52CBF-F33D-42A1-920A-A24548F168F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99.xml><?xml version="1.0" encoding="utf-8"?>
<queryTable xmlns="http://schemas.openxmlformats.org/spreadsheetml/2006/main" xmlns:mc="http://schemas.openxmlformats.org/markup-compatibility/2006" xmlns:xr16="http://schemas.microsoft.com/office/spreadsheetml/2017/revision16" mc:Ignorable="xr16" name="TNNIF_Mutual_F_Units" headers="0" connectionId="3340" xr16:uid="{EBA26F9F-D089-434D-8214-A35BE1561A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0.xml><?xml version="1.0" encoding="utf-8"?>
<queryTable xmlns="http://schemas.openxmlformats.org/spreadsheetml/2006/main" xmlns:mc="http://schemas.openxmlformats.org/markup-compatibility/2006" xmlns:xr16="http://schemas.microsoft.com/office/spreadsheetml/2017/revision16" mc:Ignorable="xr16" name="TNNIF_Aif_cat" headers="0" connectionId="3338" xr16:uid="{F743CA79-391F-405A-8476-63AF66E9C5B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1.xml><?xml version="1.0" encoding="utf-8"?>
<queryTable xmlns="http://schemas.openxmlformats.org/spreadsheetml/2006/main" xmlns:mc="http://schemas.openxmlformats.org/markup-compatibility/2006" xmlns:xr16="http://schemas.microsoft.com/office/spreadsheetml/2017/revision16" mc:Ignorable="xr16" name="TNNIF_GOV_SEC" connectionId="3330" xr16:uid="{9FD0B984-0702-4775-B51C-1F63C7552AB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02.xml><?xml version="1.0" encoding="utf-8"?>
<queryTable xmlns="http://schemas.openxmlformats.org/spreadsheetml/2006/main" xmlns:mc="http://schemas.openxmlformats.org/markup-compatibility/2006" xmlns:xr16="http://schemas.microsoft.com/office/spreadsheetml/2017/revision16" mc:Ignorable="xr16" name="TNNIF_MM" headers="0" connectionId="3336" xr16:uid="{D292CDD7-A944-4680-8A7C-67F108AF391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3.xml><?xml version="1.0" encoding="utf-8"?>
<queryTable xmlns="http://schemas.openxmlformats.org/spreadsheetml/2006/main" xmlns:mc="http://schemas.openxmlformats.org/markup-compatibility/2006" xmlns:xr16="http://schemas.microsoft.com/office/spreadsheetml/2017/revision16" mc:Ignorable="xr16" name="TNNIF_FD" headers="0" connectionId="3339" xr16:uid="{9D3C3BE7-751E-496D-8AF1-61D9166003A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4.xml><?xml version="1.0" encoding="utf-8"?>
<queryTable xmlns="http://schemas.openxmlformats.org/spreadsheetml/2006/main" xmlns:mc="http://schemas.openxmlformats.org/markup-compatibility/2006" xmlns:xr16="http://schemas.microsoft.com/office/spreadsheetml/2017/revision16" mc:Ignorable="xr16" name="TNNIF_Foreign_Units" connectionId="3341" xr16:uid="{2637718C-9462-417E-B0DA-EEC628EBB52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05.xml><?xml version="1.0" encoding="utf-8"?>
<queryTable xmlns="http://schemas.openxmlformats.org/spreadsheetml/2006/main" xmlns:mc="http://schemas.openxmlformats.org/markup-compatibility/2006" xmlns:xr16="http://schemas.microsoft.com/office/spreadsheetml/2017/revision16" mc:Ignorable="xr16" name="TNNIF_Securitied_Debt_1" headers="0" connectionId="3335" xr16:uid="{AC722B6B-26CE-4122-B18B-C54AC14F0C3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6.xml><?xml version="1.0" encoding="utf-8"?>
<queryTable xmlns="http://schemas.openxmlformats.org/spreadsheetml/2006/main" xmlns:mc="http://schemas.openxmlformats.org/markup-compatibility/2006" xmlns:xr16="http://schemas.microsoft.com/office/spreadsheetml/2017/revision16" mc:Ignorable="xr16" name="TNNIF_EQ_FU_Related" connectionId="3331" xr16:uid="{4024EE66-F86C-4DA7-B784-01A9BD0D2BD3}"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07.xml><?xml version="1.0" encoding="utf-8"?>
<queryTable xmlns="http://schemas.openxmlformats.org/spreadsheetml/2006/main" xmlns:mc="http://schemas.openxmlformats.org/markup-compatibility/2006" xmlns:xr16="http://schemas.microsoft.com/office/spreadsheetml/2017/revision16" mc:Ignorable="xr16" name="TNNIF_Securitied_Debt" headers="0" connectionId="3334" xr16:uid="{3526A012-8117-4D5B-A424-5BCBC170C86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8.xml><?xml version="1.0" encoding="utf-8"?>
<queryTable xmlns="http://schemas.openxmlformats.org/spreadsheetml/2006/main" xmlns:mc="http://schemas.openxmlformats.org/markup-compatibility/2006" xmlns:xr16="http://schemas.microsoft.com/office/spreadsheetml/2017/revision16" mc:Ignorable="xr16" name="TNNIF_EQ" connectionId="3329" xr16:uid="{8DB26FD1-1A90-4C61-8ECE-DA17B7C15AE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09.xml><?xml version="1.0" encoding="utf-8"?>
<queryTable xmlns="http://schemas.openxmlformats.org/spreadsheetml/2006/main" xmlns:mc="http://schemas.openxmlformats.org/markup-compatibility/2006" xmlns:xr16="http://schemas.microsoft.com/office/spreadsheetml/2017/revision16" mc:Ignorable="xr16" name="TNNIFNAV" headers="0" connectionId="3342" xr16:uid="{6DBAFFA7-372A-4D74-97B0-A5D4D2F60E7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10.xml><?xml version="1.0" encoding="utf-8"?>
<queryTable xmlns="http://schemas.openxmlformats.org/spreadsheetml/2006/main" xmlns:mc="http://schemas.openxmlformats.org/markup-compatibility/2006" xmlns:xr16="http://schemas.microsoft.com/office/spreadsheetml/2017/revision16" mc:Ignorable="xr16" name="TNMSHIF_MM" headers="0" connectionId="3322" xr16:uid="{03CC8DA6-A1FA-40A8-9AEA-204372DCE04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1.xml><?xml version="1.0" encoding="utf-8"?>
<queryTable xmlns="http://schemas.openxmlformats.org/spreadsheetml/2006/main" xmlns:mc="http://schemas.openxmlformats.org/markup-compatibility/2006" xmlns:xr16="http://schemas.microsoft.com/office/spreadsheetml/2017/revision16" mc:Ignorable="xr16" name="TNMSHIF_Debt_Related" headers="0" connectionId="3318" xr16:uid="{78C71FE5-1C7F-49D8-993C-A6584C40B43D}"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12.xml><?xml version="1.0" encoding="utf-8"?>
<queryTable xmlns="http://schemas.openxmlformats.org/spreadsheetml/2006/main" xmlns:mc="http://schemas.openxmlformats.org/markup-compatibility/2006" xmlns:xr16="http://schemas.microsoft.com/office/spreadsheetml/2017/revision16" mc:Ignorable="xr16" name="TNMSHIF_Aif_cat" headers="0" connectionId="3323" xr16:uid="{EE6DA826-0FEB-40C8-B99F-3DD2F56FD22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3.xml><?xml version="1.0" encoding="utf-8"?>
<queryTable xmlns="http://schemas.openxmlformats.org/spreadsheetml/2006/main" xmlns:mc="http://schemas.openxmlformats.org/markup-compatibility/2006" xmlns:xr16="http://schemas.microsoft.com/office/spreadsheetml/2017/revision16" mc:Ignorable="xr16" name="TNMSHIF_Mutual_F_Units" headers="0" connectionId="3325" xr16:uid="{59BE1672-2FF8-41D2-8831-F3827EC2FE0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4.xml><?xml version="1.0" encoding="utf-8"?>
<queryTable xmlns="http://schemas.openxmlformats.org/spreadsheetml/2006/main" xmlns:mc="http://schemas.openxmlformats.org/markup-compatibility/2006" xmlns:xr16="http://schemas.microsoft.com/office/spreadsheetml/2017/revision16" mc:Ignorable="xr16" name="TNMSHIF_Securitied_Debt" headers="0" connectionId="3320" xr16:uid="{367B694B-D072-4307-9817-57CE67217C5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5.xml><?xml version="1.0" encoding="utf-8"?>
<queryTable xmlns="http://schemas.openxmlformats.org/spreadsheetml/2006/main" xmlns:mc="http://schemas.openxmlformats.org/markup-compatibility/2006" xmlns:xr16="http://schemas.microsoft.com/office/spreadsheetml/2017/revision16" mc:Ignorable="xr16" name="TNMSHIF_FD" headers="0" connectionId="3324" xr16:uid="{1530DF17-784C-4A32-865B-0085E5A7C32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6.xml><?xml version="1.0" encoding="utf-8"?>
<queryTable xmlns="http://schemas.openxmlformats.org/spreadsheetml/2006/main" xmlns:mc="http://schemas.openxmlformats.org/markup-compatibility/2006" xmlns:xr16="http://schemas.microsoft.com/office/spreadsheetml/2017/revision16" mc:Ignorable="xr16" name="TNMSHIF_Securitied_Debt_1" headers="0" connectionId="3321" xr16:uid="{DF121CD0-CA25-4E92-BC80-4F1BB0D2F4C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7.xml><?xml version="1.0" encoding="utf-8"?>
<queryTable xmlns="http://schemas.openxmlformats.org/spreadsheetml/2006/main" xmlns:mc="http://schemas.openxmlformats.org/markup-compatibility/2006" xmlns:xr16="http://schemas.microsoft.com/office/spreadsheetml/2017/revision16" mc:Ignorable="xr16" name="TNMSHIF_Foreign_Units" connectionId="3327" xr16:uid="{F9267D18-55A1-4F8B-8682-018FAA2E9FE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18.xml><?xml version="1.0" encoding="utf-8"?>
<queryTable xmlns="http://schemas.openxmlformats.org/spreadsheetml/2006/main" xmlns:mc="http://schemas.openxmlformats.org/markup-compatibility/2006" xmlns:xr16="http://schemas.microsoft.com/office/spreadsheetml/2017/revision16" mc:Ignorable="xr16" name="TNMSHIFNAV" headers="0" connectionId="3328" xr16:uid="{AF7C6A1D-A14A-43DB-95EF-5465780D06B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19.xml><?xml version="1.0" encoding="utf-8"?>
<queryTable xmlns="http://schemas.openxmlformats.org/spreadsheetml/2006/main" xmlns:mc="http://schemas.openxmlformats.org/markup-compatibility/2006" xmlns:xr16="http://schemas.microsoft.com/office/spreadsheetml/2017/revision16" mc:Ignorable="xr16" name="TNMSHIF_EQ" connectionId="3314" xr16:uid="{ABA5B2C3-B760-4565-B223-8FC4593EA1E9}"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20.xml><?xml version="1.0" encoding="utf-8"?>
<queryTable xmlns="http://schemas.openxmlformats.org/spreadsheetml/2006/main" xmlns:mc="http://schemas.openxmlformats.org/markup-compatibility/2006" xmlns:xr16="http://schemas.microsoft.com/office/spreadsheetml/2017/revision16" mc:Ignorable="xr16" name="TNMSHIF_GOV_SEC" connectionId="3316" xr16:uid="{F40EE079-F22F-43EE-8BBC-6A679209BEA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21.xml><?xml version="1.0" encoding="utf-8"?>
<queryTable xmlns="http://schemas.openxmlformats.org/spreadsheetml/2006/main" xmlns:mc="http://schemas.openxmlformats.org/markup-compatibility/2006" xmlns:xr16="http://schemas.microsoft.com/office/spreadsheetml/2017/revision16" mc:Ignorable="xr16" name="TNMSHIF_Debt_Related_UNLISTED" headers="0" connectionId="3319" xr16:uid="{DC06C63A-F251-4AD0-A2E4-5354A1A3ACF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22.xml><?xml version="1.0" encoding="utf-8"?>
<queryTable xmlns="http://schemas.openxmlformats.org/spreadsheetml/2006/main" xmlns:mc="http://schemas.openxmlformats.org/markup-compatibility/2006" xmlns:xr16="http://schemas.microsoft.com/office/spreadsheetml/2017/revision16" mc:Ignorable="xr16" name="TNMSHIF_EQ_FU_Related" connectionId="3317" xr16:uid="{5B14873A-80F2-4A19-BA3D-BD519E36D46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23.xml><?xml version="1.0" encoding="utf-8"?>
<queryTable xmlns="http://schemas.openxmlformats.org/spreadsheetml/2006/main" xmlns:mc="http://schemas.openxmlformats.org/markup-compatibility/2006" xmlns:xr16="http://schemas.microsoft.com/office/spreadsheetml/2017/revision16" mc:Ignorable="xr16" name="TNMMIF_Securitied_Debt_1" headers="0" connectionId="3307" xr16:uid="{6F06686E-A86C-47B5-9684-A09A63180B1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4.xml><?xml version="1.0" encoding="utf-8"?>
<queryTable xmlns="http://schemas.openxmlformats.org/spreadsheetml/2006/main" xmlns:mc="http://schemas.openxmlformats.org/markup-compatibility/2006" xmlns:xr16="http://schemas.microsoft.com/office/spreadsheetml/2017/revision16" mc:Ignorable="xr16" name="TNMMIF_EQ_FU_Related" connectionId="3302" xr16:uid="{6A5CBFCC-E4C1-41A2-A6AF-9413CDB470D3}"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25.xml><?xml version="1.0" encoding="utf-8"?>
<queryTable xmlns="http://schemas.openxmlformats.org/spreadsheetml/2006/main" xmlns:mc="http://schemas.openxmlformats.org/markup-compatibility/2006" xmlns:xr16="http://schemas.microsoft.com/office/spreadsheetml/2017/revision16" mc:Ignorable="xr16" name="TNMMIFNAV" headers="0" connectionId="3313" xr16:uid="{FBE8688C-8687-45D4-8E2F-03C2BB2838C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26.xml><?xml version="1.0" encoding="utf-8"?>
<queryTable xmlns="http://schemas.openxmlformats.org/spreadsheetml/2006/main" xmlns:mc="http://schemas.openxmlformats.org/markup-compatibility/2006" xmlns:xr16="http://schemas.microsoft.com/office/spreadsheetml/2017/revision16" mc:Ignorable="xr16" name="TNMMIF_Debt_Related_UNLISTED" headers="0" connectionId="3305" xr16:uid="{2CD2C385-6EE5-425B-BE5B-AB0E27D8219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27.xml><?xml version="1.0" encoding="utf-8"?>
<queryTable xmlns="http://schemas.openxmlformats.org/spreadsheetml/2006/main" xmlns:mc="http://schemas.openxmlformats.org/markup-compatibility/2006" xmlns:xr16="http://schemas.microsoft.com/office/spreadsheetml/2017/revision16" mc:Ignorable="xr16" name="TNMMIF_Aif_cat" headers="0" connectionId="3309" xr16:uid="{2C390CDE-39B9-4F42-B71B-AA400E2DDE3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8.xml><?xml version="1.0" encoding="utf-8"?>
<queryTable xmlns="http://schemas.openxmlformats.org/spreadsheetml/2006/main" xmlns:mc="http://schemas.openxmlformats.org/markup-compatibility/2006" xmlns:xr16="http://schemas.microsoft.com/office/spreadsheetml/2017/revision16" mc:Ignorable="xr16" name="TNMMIF_MM" headers="0" connectionId="3308" xr16:uid="{9E5904B8-F3A7-4849-A5DC-80DC82D2597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9.xml><?xml version="1.0" encoding="utf-8"?>
<queryTable xmlns="http://schemas.openxmlformats.org/spreadsheetml/2006/main" xmlns:mc="http://schemas.openxmlformats.org/markup-compatibility/2006" xmlns:xr16="http://schemas.microsoft.com/office/spreadsheetml/2017/revision16" mc:Ignorable="xr16" name="TNMMIF_Securitied_Debt" headers="0" connectionId="3306" xr16:uid="{F7F2607C-38E7-4639-AE59-1DD218DA13F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0.xml><?xml version="1.0" encoding="utf-8"?>
<queryTable xmlns="http://schemas.openxmlformats.org/spreadsheetml/2006/main" xmlns:mc="http://schemas.openxmlformats.org/markup-compatibility/2006" xmlns:xr16="http://schemas.microsoft.com/office/spreadsheetml/2017/revision16" mc:Ignorable="xr16" name="TNMMIF_Mutual_F_Units" headers="0" connectionId="3311" xr16:uid="{5A1F755A-A4A6-4C51-A42D-3662AC766C4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1.xml><?xml version="1.0" encoding="utf-8"?>
<queryTable xmlns="http://schemas.openxmlformats.org/spreadsheetml/2006/main" xmlns:mc="http://schemas.openxmlformats.org/markup-compatibility/2006" xmlns:xr16="http://schemas.microsoft.com/office/spreadsheetml/2017/revision16" mc:Ignorable="xr16" name="TNMMIF_Debt_Related" headers="0" connectionId="3303" xr16:uid="{237B5589-9189-45FB-A693-DBFC9338A9ED}"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32.xml><?xml version="1.0" encoding="utf-8"?>
<queryTable xmlns="http://schemas.openxmlformats.org/spreadsheetml/2006/main" xmlns:mc="http://schemas.openxmlformats.org/markup-compatibility/2006" xmlns:xr16="http://schemas.microsoft.com/office/spreadsheetml/2017/revision16" mc:Ignorable="xr16" name="TNMMIF_FD" headers="0" connectionId="3310" xr16:uid="{4B554188-BD25-439E-8302-FBE6B509CB9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3.xml><?xml version="1.0" encoding="utf-8"?>
<queryTable xmlns="http://schemas.openxmlformats.org/spreadsheetml/2006/main" xmlns:mc="http://schemas.openxmlformats.org/markup-compatibility/2006" xmlns:xr16="http://schemas.microsoft.com/office/spreadsheetml/2017/revision16" mc:Ignorable="xr16" name="TNMMIF_GOV_SEC" connectionId="3301" xr16:uid="{5910F473-A80F-4F50-9453-BD3502E784C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34.xml><?xml version="1.0" encoding="utf-8"?>
<queryTable xmlns="http://schemas.openxmlformats.org/spreadsheetml/2006/main" xmlns:mc="http://schemas.openxmlformats.org/markup-compatibility/2006" xmlns:xr16="http://schemas.microsoft.com/office/spreadsheetml/2017/revision16" mc:Ignorable="xr16" name="TNMMIF_Foreign_Units" connectionId="3312" xr16:uid="{82097A9A-09EB-4F3F-9AB7-4291D365345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35.xml><?xml version="1.0" encoding="utf-8"?>
<queryTable xmlns="http://schemas.openxmlformats.org/spreadsheetml/2006/main" xmlns:mc="http://schemas.openxmlformats.org/markup-compatibility/2006" xmlns:xr16="http://schemas.microsoft.com/office/spreadsheetml/2017/revision16" mc:Ignorable="xr16" name="TNMMIF_EQ" connectionId="3300" xr16:uid="{E4230955-1A3D-41DA-8268-FD2A2BB52019}"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36.xml><?xml version="1.0" encoding="utf-8"?>
<queryTable xmlns="http://schemas.openxmlformats.org/spreadsheetml/2006/main" xmlns:mc="http://schemas.openxmlformats.org/markup-compatibility/2006" xmlns:xr16="http://schemas.microsoft.com/office/spreadsheetml/2017/revision16" mc:Ignorable="xr16" name="TNMIF150_Securitied_Debt_1" headers="0" connectionId="3292" xr16:uid="{965847ED-1515-4DA2-8F61-9818091FDE5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7.xml><?xml version="1.0" encoding="utf-8"?>
<queryTable xmlns="http://schemas.openxmlformats.org/spreadsheetml/2006/main" xmlns:mc="http://schemas.openxmlformats.org/markup-compatibility/2006" xmlns:xr16="http://schemas.microsoft.com/office/spreadsheetml/2017/revision16" mc:Ignorable="xr16" name="TNMIF150_GOV_SEC" connectionId="3287" xr16:uid="{576CFA9D-2E9D-4F08-A352-7F5C77F885D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38.xml><?xml version="1.0" encoding="utf-8"?>
<queryTable xmlns="http://schemas.openxmlformats.org/spreadsheetml/2006/main" xmlns:mc="http://schemas.openxmlformats.org/markup-compatibility/2006" xmlns:xr16="http://schemas.microsoft.com/office/spreadsheetml/2017/revision16" mc:Ignorable="xr16" name="TNMIF150_Securitied_Debt" headers="0" connectionId="3291" xr16:uid="{27F9E474-FE0E-450B-963E-8230B45DE3E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9.xml><?xml version="1.0" encoding="utf-8"?>
<queryTable xmlns="http://schemas.openxmlformats.org/spreadsheetml/2006/main" xmlns:mc="http://schemas.openxmlformats.org/markup-compatibility/2006" xmlns:xr16="http://schemas.microsoft.com/office/spreadsheetml/2017/revision16" mc:Ignorable="xr16" name="TNMIF150_Foreign_Units" connectionId="3298" xr16:uid="{910CA017-9B65-400A-B6AA-16CB9FD989A1}"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40.xml><?xml version="1.0" encoding="utf-8"?>
<queryTable xmlns="http://schemas.openxmlformats.org/spreadsheetml/2006/main" xmlns:mc="http://schemas.openxmlformats.org/markup-compatibility/2006" xmlns:xr16="http://schemas.microsoft.com/office/spreadsheetml/2017/revision16" mc:Ignorable="xr16" name="TNMIF150_Aif_cat" headers="0" connectionId="3295" xr16:uid="{70872F15-F02A-439C-A63F-3A377BE32D9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1.xml><?xml version="1.0" encoding="utf-8"?>
<queryTable xmlns="http://schemas.openxmlformats.org/spreadsheetml/2006/main" xmlns:mc="http://schemas.openxmlformats.org/markup-compatibility/2006" xmlns:xr16="http://schemas.microsoft.com/office/spreadsheetml/2017/revision16" mc:Ignorable="xr16" name="TNMIF150_MM" headers="0" connectionId="3294" xr16:uid="{13E83B2F-9981-4B13-B851-481A3C041BE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2.xml><?xml version="1.0" encoding="utf-8"?>
<queryTable xmlns="http://schemas.openxmlformats.org/spreadsheetml/2006/main" xmlns:mc="http://schemas.openxmlformats.org/markup-compatibility/2006" xmlns:xr16="http://schemas.microsoft.com/office/spreadsheetml/2017/revision16" mc:Ignorable="xr16" name="TNMIF150_EQ" connectionId="3286" xr16:uid="{F7182DE8-1C3B-4013-856D-65E10D7B5F6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43.xml><?xml version="1.0" encoding="utf-8"?>
<queryTable xmlns="http://schemas.openxmlformats.org/spreadsheetml/2006/main" xmlns:mc="http://schemas.openxmlformats.org/markup-compatibility/2006" xmlns:xr16="http://schemas.microsoft.com/office/spreadsheetml/2017/revision16" mc:Ignorable="xr16" name="TNMIF150_Debt_Related" headers="0" connectionId="3289" xr16:uid="{15C60BE7-0069-454B-910A-4891DDD4712E}"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44.xml><?xml version="1.0" encoding="utf-8"?>
<queryTable xmlns="http://schemas.openxmlformats.org/spreadsheetml/2006/main" xmlns:mc="http://schemas.openxmlformats.org/markup-compatibility/2006" xmlns:xr16="http://schemas.microsoft.com/office/spreadsheetml/2017/revision16" mc:Ignorable="xr16" name="TNMIF150_Debt_Related_UNLISTED" headers="0" connectionId="3290" xr16:uid="{5115587A-2D4C-494E-BF22-BF2E1E11181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45.xml><?xml version="1.0" encoding="utf-8"?>
<queryTable xmlns="http://schemas.openxmlformats.org/spreadsheetml/2006/main" xmlns:mc="http://schemas.openxmlformats.org/markup-compatibility/2006" xmlns:xr16="http://schemas.microsoft.com/office/spreadsheetml/2017/revision16" mc:Ignorable="xr16" name="TNMIF150_EQ_FU_Related" connectionId="3288" xr16:uid="{6A510855-7A0F-4C73-9004-76D5AC5F5B6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46.xml><?xml version="1.0" encoding="utf-8"?>
<queryTable xmlns="http://schemas.openxmlformats.org/spreadsheetml/2006/main" xmlns:mc="http://schemas.openxmlformats.org/markup-compatibility/2006" xmlns:xr16="http://schemas.microsoft.com/office/spreadsheetml/2017/revision16" mc:Ignorable="xr16" name="TNMIF150_FD" headers="0" connectionId="3296" xr16:uid="{67C28679-9963-4903-BAEB-936B6703296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7.xml><?xml version="1.0" encoding="utf-8"?>
<queryTable xmlns="http://schemas.openxmlformats.org/spreadsheetml/2006/main" xmlns:mc="http://schemas.openxmlformats.org/markup-compatibility/2006" xmlns:xr16="http://schemas.microsoft.com/office/spreadsheetml/2017/revision16" mc:Ignorable="xr16" name="TNMIF150NAV" headers="0" connectionId="3299" xr16:uid="{A03CEBCC-B217-4FCA-977F-2B6061FBFB1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48.xml><?xml version="1.0" encoding="utf-8"?>
<queryTable xmlns="http://schemas.openxmlformats.org/spreadsheetml/2006/main" xmlns:mc="http://schemas.openxmlformats.org/markup-compatibility/2006" xmlns:xr16="http://schemas.microsoft.com/office/spreadsheetml/2017/revision16" mc:Ignorable="xr16" name="TNMIF150_Mutual_F_Units" headers="0" connectionId="3297" xr16:uid="{B8CC2515-A33A-4404-926A-A264118FD81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9.xml><?xml version="1.0" encoding="utf-8"?>
<queryTable xmlns="http://schemas.openxmlformats.org/spreadsheetml/2006/main" xmlns:mc="http://schemas.openxmlformats.org/markup-compatibility/2006" xmlns:xr16="http://schemas.microsoft.com/office/spreadsheetml/2017/revision16" mc:Ignorable="xr16" name="TNITIF_Foreign_Units" connectionId="3284" xr16:uid="{3BBEE0FE-7E51-4CEB-ABCC-5B66F4E4278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50.xml><?xml version="1.0" encoding="utf-8"?>
<queryTable xmlns="http://schemas.openxmlformats.org/spreadsheetml/2006/main" xmlns:mc="http://schemas.openxmlformats.org/markup-compatibility/2006" xmlns:xr16="http://schemas.microsoft.com/office/spreadsheetml/2017/revision16" mc:Ignorable="xr16" name="TNITIF_FD" headers="0" connectionId="3281" xr16:uid="{73681A9F-4531-455B-A608-D24D8BBEA48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1.xml><?xml version="1.0" encoding="utf-8"?>
<queryTable xmlns="http://schemas.openxmlformats.org/spreadsheetml/2006/main" xmlns:mc="http://schemas.openxmlformats.org/markup-compatibility/2006" xmlns:xr16="http://schemas.microsoft.com/office/spreadsheetml/2017/revision16" mc:Ignorable="xr16" name="TNITIF_MM" headers="0" connectionId="3279" xr16:uid="{073584EE-822A-4E3A-ABF0-855DD734A70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2.xml><?xml version="1.0" encoding="utf-8"?>
<queryTable xmlns="http://schemas.openxmlformats.org/spreadsheetml/2006/main" xmlns:mc="http://schemas.openxmlformats.org/markup-compatibility/2006" xmlns:xr16="http://schemas.microsoft.com/office/spreadsheetml/2017/revision16" mc:Ignorable="xr16" name="TNITIF_Securitied_Debt_1" headers="0" connectionId="3278" xr16:uid="{F9CBE072-8F68-4156-881C-A5205BD7267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3.xml><?xml version="1.0" encoding="utf-8"?>
<queryTable xmlns="http://schemas.openxmlformats.org/spreadsheetml/2006/main" xmlns:mc="http://schemas.openxmlformats.org/markup-compatibility/2006" xmlns:xr16="http://schemas.microsoft.com/office/spreadsheetml/2017/revision16" mc:Ignorable="xr16" name="TNITIF_Debt_Related" headers="0" connectionId="3275" xr16:uid="{E4D0C378-4C8A-40C1-885C-0AB15550D34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54.xml><?xml version="1.0" encoding="utf-8"?>
<queryTable xmlns="http://schemas.openxmlformats.org/spreadsheetml/2006/main" xmlns:mc="http://schemas.openxmlformats.org/markup-compatibility/2006" xmlns:xr16="http://schemas.microsoft.com/office/spreadsheetml/2017/revision16" mc:Ignorable="xr16" name="TNITIF_EQ" connectionId="3272" xr16:uid="{4A45DABF-E0A8-4029-99F3-AE089D25F33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55.xml><?xml version="1.0" encoding="utf-8"?>
<queryTable xmlns="http://schemas.openxmlformats.org/spreadsheetml/2006/main" xmlns:mc="http://schemas.openxmlformats.org/markup-compatibility/2006" xmlns:xr16="http://schemas.microsoft.com/office/spreadsheetml/2017/revision16" mc:Ignorable="xr16" name="TNITIF_EQ_FU_Related" connectionId="3274" xr16:uid="{2C17E15B-15DD-4F34-A307-F3C7725D278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56.xml><?xml version="1.0" encoding="utf-8"?>
<queryTable xmlns="http://schemas.openxmlformats.org/spreadsheetml/2006/main" xmlns:mc="http://schemas.openxmlformats.org/markup-compatibility/2006" xmlns:xr16="http://schemas.microsoft.com/office/spreadsheetml/2017/revision16" mc:Ignorable="xr16" name="TNITIF_GOV_SEC" connectionId="3273" xr16:uid="{9C04F817-F25E-4E9C-BA5D-B8894E00002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57.xml><?xml version="1.0" encoding="utf-8"?>
<queryTable xmlns="http://schemas.openxmlformats.org/spreadsheetml/2006/main" xmlns:mc="http://schemas.openxmlformats.org/markup-compatibility/2006" xmlns:xr16="http://schemas.microsoft.com/office/spreadsheetml/2017/revision16" mc:Ignorable="xr16" name="TNITIFNAV" headers="0" connectionId="3285" xr16:uid="{50D73CEE-1BC8-447D-9F76-02F6616FDAA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58.xml><?xml version="1.0" encoding="utf-8"?>
<queryTable xmlns="http://schemas.openxmlformats.org/spreadsheetml/2006/main" xmlns:mc="http://schemas.openxmlformats.org/markup-compatibility/2006" xmlns:xr16="http://schemas.microsoft.com/office/spreadsheetml/2017/revision16" mc:Ignorable="xr16" name="TNITIF_Mutual_F_Units" headers="0" connectionId="3283" xr16:uid="{6F2C5D4B-AF47-40BD-B4BE-0AAC211D65F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9.xml><?xml version="1.0" encoding="utf-8"?>
<queryTable xmlns="http://schemas.openxmlformats.org/spreadsheetml/2006/main" xmlns:mc="http://schemas.openxmlformats.org/markup-compatibility/2006" xmlns:xr16="http://schemas.microsoft.com/office/spreadsheetml/2017/revision16" mc:Ignorable="xr16" name="TNITIF_Securitied_Debt" headers="0" connectionId="3277" xr16:uid="{DF014DDE-2DE9-47A7-A7BE-73EDE80AA85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0.xml><?xml version="1.0" encoding="utf-8"?>
<queryTable xmlns="http://schemas.openxmlformats.org/spreadsheetml/2006/main" xmlns:mc="http://schemas.openxmlformats.org/markup-compatibility/2006" xmlns:xr16="http://schemas.microsoft.com/office/spreadsheetml/2017/revision16" mc:Ignorable="xr16" name="TNITIF_Debt_Related_UNLISTED" headers="0" connectionId="3276" xr16:uid="{A6A7D66A-AC9A-431B-A334-357192ED083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61.xml><?xml version="1.0" encoding="utf-8"?>
<queryTable xmlns="http://schemas.openxmlformats.org/spreadsheetml/2006/main" xmlns:mc="http://schemas.openxmlformats.org/markup-compatibility/2006" xmlns:xr16="http://schemas.microsoft.com/office/spreadsheetml/2017/revision16" mc:Ignorable="xr16" name="TNITIF_Aif_cat" headers="0" connectionId="3280" xr16:uid="{38CB155C-6BF0-477A-8CE7-7C670C927A2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2.xml><?xml version="1.0" encoding="utf-8"?>
<queryTable xmlns="http://schemas.openxmlformats.org/spreadsheetml/2006/main" xmlns:mc="http://schemas.openxmlformats.org/markup-compatibility/2006" xmlns:xr16="http://schemas.microsoft.com/office/spreadsheetml/2017/revision16" mc:Ignorable="xr16" name="TNIDETFNAV" headers="0" connectionId="3270" xr16:uid="{42961686-FA21-498F-96AF-1547D60D142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63.xml><?xml version="1.0" encoding="utf-8"?>
<queryTable xmlns="http://schemas.openxmlformats.org/spreadsheetml/2006/main" xmlns:mc="http://schemas.openxmlformats.org/markup-compatibility/2006" xmlns:xr16="http://schemas.microsoft.com/office/spreadsheetml/2017/revision16" mc:Ignorable="xr16" name="TNIDETF_Aif_cat" headers="0" connectionId="3266" xr16:uid="{15C83654-F289-4E9D-A776-CCE256CC541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4.xml><?xml version="1.0" encoding="utf-8"?>
<queryTable xmlns="http://schemas.openxmlformats.org/spreadsheetml/2006/main" xmlns:mc="http://schemas.openxmlformats.org/markup-compatibility/2006" xmlns:xr16="http://schemas.microsoft.com/office/spreadsheetml/2017/revision16" mc:Ignorable="xr16" name="TNIDETF_Mutual_F_Units" headers="0" connectionId="3268" xr16:uid="{3CF9C1C5-1858-46B0-BC0C-83BAA26AD06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5.xml><?xml version="1.0" encoding="utf-8"?>
<queryTable xmlns="http://schemas.openxmlformats.org/spreadsheetml/2006/main" xmlns:mc="http://schemas.openxmlformats.org/markup-compatibility/2006" xmlns:xr16="http://schemas.microsoft.com/office/spreadsheetml/2017/revision16" mc:Ignorable="xr16" name="TNIDETF_Securitied_Debt" headers="0" connectionId="3263" xr16:uid="{A8EE9DBD-A0DC-4E35-A621-FF06EE16F36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6.xml><?xml version="1.0" encoding="utf-8"?>
<queryTable xmlns="http://schemas.openxmlformats.org/spreadsheetml/2006/main" xmlns:mc="http://schemas.openxmlformats.org/markup-compatibility/2006" xmlns:xr16="http://schemas.microsoft.com/office/spreadsheetml/2017/revision16" mc:Ignorable="xr16" name="TNIDETF_Debt_Related_UNLISTED" headers="0" connectionId="3262" xr16:uid="{C7230F33-A90E-4555-BB71-A551308BCA2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67.xml><?xml version="1.0" encoding="utf-8"?>
<queryTable xmlns="http://schemas.openxmlformats.org/spreadsheetml/2006/main" xmlns:mc="http://schemas.openxmlformats.org/markup-compatibility/2006" xmlns:xr16="http://schemas.microsoft.com/office/spreadsheetml/2017/revision16" mc:Ignorable="xr16" name="TNIDETF_EQ_FU_Related" connectionId="3259" xr16:uid="{CEFD32F0-283F-4DCF-9DAD-45DFCDA8F35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68.xml><?xml version="1.0" encoding="utf-8"?>
<queryTable xmlns="http://schemas.openxmlformats.org/spreadsheetml/2006/main" xmlns:mc="http://schemas.openxmlformats.org/markup-compatibility/2006" xmlns:xr16="http://schemas.microsoft.com/office/spreadsheetml/2017/revision16" mc:Ignorable="xr16" name="TNIDETF_Foreign_Units" connectionId="3269" xr16:uid="{8AFFE88E-1739-4CBA-AAA8-A71E626B33A1}"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69.xml><?xml version="1.0" encoding="utf-8"?>
<queryTable xmlns="http://schemas.openxmlformats.org/spreadsheetml/2006/main" xmlns:mc="http://schemas.openxmlformats.org/markup-compatibility/2006" xmlns:xr16="http://schemas.microsoft.com/office/spreadsheetml/2017/revision16" mc:Ignorable="xr16" name="TNIDETF_Securitied_Debt_1" headers="0" connectionId="3264" xr16:uid="{D7F17973-4B7B-4071-86DE-D5E4404797E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0.xml><?xml version="1.0" encoding="utf-8"?>
<queryTable xmlns="http://schemas.openxmlformats.org/spreadsheetml/2006/main" xmlns:mc="http://schemas.openxmlformats.org/markup-compatibility/2006" xmlns:xr16="http://schemas.microsoft.com/office/spreadsheetml/2017/revision16" mc:Ignorable="xr16" name="TNIDETF_Debt_Related" headers="0" connectionId="3261" xr16:uid="{5F036BE5-DEB0-467B-A9ED-797CD2BA806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71.xml><?xml version="1.0" encoding="utf-8"?>
<queryTable xmlns="http://schemas.openxmlformats.org/spreadsheetml/2006/main" xmlns:mc="http://schemas.openxmlformats.org/markup-compatibility/2006" xmlns:xr16="http://schemas.microsoft.com/office/spreadsheetml/2017/revision16" mc:Ignorable="xr16" name="TNIDETF_EQ" connectionId="3257" xr16:uid="{EE6D9FB1-B633-475C-B10D-C7C262F2897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72.xml><?xml version="1.0" encoding="utf-8"?>
<queryTable xmlns="http://schemas.openxmlformats.org/spreadsheetml/2006/main" xmlns:mc="http://schemas.openxmlformats.org/markup-compatibility/2006" xmlns:xr16="http://schemas.microsoft.com/office/spreadsheetml/2017/revision16" mc:Ignorable="xr16" name="TNIDETF_GOV_SEC" connectionId="3258" xr16:uid="{4556BB5A-67B1-4DB6-87AF-4CB693D6E70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73.xml><?xml version="1.0" encoding="utf-8"?>
<queryTable xmlns="http://schemas.openxmlformats.org/spreadsheetml/2006/main" xmlns:mc="http://schemas.openxmlformats.org/markup-compatibility/2006" xmlns:xr16="http://schemas.microsoft.com/office/spreadsheetml/2017/revision16" mc:Ignorable="xr16" name="TNIDETF_MM" headers="0" connectionId="3265" xr16:uid="{FC6142E7-BE46-4681-8BDF-034589BE60B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4.xml><?xml version="1.0" encoding="utf-8"?>
<queryTable xmlns="http://schemas.openxmlformats.org/spreadsheetml/2006/main" xmlns:mc="http://schemas.openxmlformats.org/markup-compatibility/2006" xmlns:xr16="http://schemas.microsoft.com/office/spreadsheetml/2017/revision16" mc:Ignorable="xr16" name="TNIDETF_FD" headers="0" connectionId="3267" xr16:uid="{8718D169-5999-4B40-A0B6-D1074A6A301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5.xml><?xml version="1.0" encoding="utf-8"?>
<queryTable xmlns="http://schemas.openxmlformats.org/spreadsheetml/2006/main" xmlns:mc="http://schemas.openxmlformats.org/markup-compatibility/2006" xmlns:xr16="http://schemas.microsoft.com/office/spreadsheetml/2017/revision16" mc:Ignorable="xr16" name="TNIDFOF_FD" headers="0" connectionId="3253" xr16:uid="{1FC4D75A-DE32-4184-A968-84BFEDA45B3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6.xml><?xml version="1.0" encoding="utf-8"?>
<queryTable xmlns="http://schemas.openxmlformats.org/spreadsheetml/2006/main" xmlns:mc="http://schemas.openxmlformats.org/markup-compatibility/2006" xmlns:xr16="http://schemas.microsoft.com/office/spreadsheetml/2017/revision16" mc:Ignorable="xr16" name="TNIDFOF_Aif_cat" headers="0" connectionId="3252" xr16:uid="{C56EA7B8-3C02-4897-B91E-5E07FF96DA7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7.xml><?xml version="1.0" encoding="utf-8"?>
<queryTable xmlns="http://schemas.openxmlformats.org/spreadsheetml/2006/main" xmlns:mc="http://schemas.openxmlformats.org/markup-compatibility/2006" xmlns:xr16="http://schemas.microsoft.com/office/spreadsheetml/2017/revision16" mc:Ignorable="xr16" name="TNIDFOF_Mutual_F_Units" headers="0" connectionId="3254" xr16:uid="{06E5DCBD-4A54-435D-BFA2-39E27FFC264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8.xml><?xml version="1.0" encoding="utf-8"?>
<queryTable xmlns="http://schemas.openxmlformats.org/spreadsheetml/2006/main" xmlns:mc="http://schemas.openxmlformats.org/markup-compatibility/2006" xmlns:xr16="http://schemas.microsoft.com/office/spreadsheetml/2017/revision16" mc:Ignorable="xr16" name="TNIDFOF_Securitied_Debt" headers="0" connectionId="3248" xr16:uid="{101BE45D-F61E-4E2A-9D47-B01D7D426B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9.xml><?xml version="1.0" encoding="utf-8"?>
<queryTable xmlns="http://schemas.openxmlformats.org/spreadsheetml/2006/main" xmlns:mc="http://schemas.openxmlformats.org/markup-compatibility/2006" xmlns:xr16="http://schemas.microsoft.com/office/spreadsheetml/2017/revision16" mc:Ignorable="xr16" name="TNIDFOFNAV" headers="0" connectionId="3256" xr16:uid="{9317C4AB-E892-4908-AB2E-5458992B039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80.xml><?xml version="1.0" encoding="utf-8"?>
<queryTable xmlns="http://schemas.openxmlformats.org/spreadsheetml/2006/main" xmlns:mc="http://schemas.openxmlformats.org/markup-compatibility/2006" xmlns:xr16="http://schemas.microsoft.com/office/spreadsheetml/2017/revision16" mc:Ignorable="xr16" name="TNIDFOF_EQ" connectionId="3243" xr16:uid="{C1944006-5CCD-4078-B9E6-582FB8F790B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81.xml><?xml version="1.0" encoding="utf-8"?>
<queryTable xmlns="http://schemas.openxmlformats.org/spreadsheetml/2006/main" xmlns:mc="http://schemas.openxmlformats.org/markup-compatibility/2006" xmlns:xr16="http://schemas.microsoft.com/office/spreadsheetml/2017/revision16" mc:Ignorable="xr16" name="TNIDFOF_Debt_Related_UNLISTED" headers="0" connectionId="3247" xr16:uid="{8D834981-6EC8-4F0B-965F-AED9F87C7B7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82.xml><?xml version="1.0" encoding="utf-8"?>
<queryTable xmlns="http://schemas.openxmlformats.org/spreadsheetml/2006/main" xmlns:mc="http://schemas.openxmlformats.org/markup-compatibility/2006" xmlns:xr16="http://schemas.microsoft.com/office/spreadsheetml/2017/revision16" mc:Ignorable="xr16" name="TNIDFOF_Securitied_Debt_1" headers="0" connectionId="3250" xr16:uid="{B62F44B8-111D-4CF9-BB5D-E63C27D04B5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3.xml><?xml version="1.0" encoding="utf-8"?>
<queryTable xmlns="http://schemas.openxmlformats.org/spreadsheetml/2006/main" xmlns:mc="http://schemas.openxmlformats.org/markup-compatibility/2006" xmlns:xr16="http://schemas.microsoft.com/office/spreadsheetml/2017/revision16" mc:Ignorable="xr16" name="TNIDFOF_Foreign_Units" connectionId="3255" xr16:uid="{B1E9C645-4CAB-4FCE-B195-DAF49B2B600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84.xml><?xml version="1.0" encoding="utf-8"?>
<queryTable xmlns="http://schemas.openxmlformats.org/spreadsheetml/2006/main" xmlns:mc="http://schemas.openxmlformats.org/markup-compatibility/2006" xmlns:xr16="http://schemas.microsoft.com/office/spreadsheetml/2017/revision16" mc:Ignorable="xr16" name="TNIDFOF_EQ_FU_Related" connectionId="3244" xr16:uid="{A1D7B07C-E481-4463-B9BC-882E89968CA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85.xml><?xml version="1.0" encoding="utf-8"?>
<queryTable xmlns="http://schemas.openxmlformats.org/spreadsheetml/2006/main" xmlns:mc="http://schemas.openxmlformats.org/markup-compatibility/2006" xmlns:xr16="http://schemas.microsoft.com/office/spreadsheetml/2017/revision16" mc:Ignorable="xr16" name="TNIDFOF_MM" headers="0" connectionId="3251" xr16:uid="{5C0297E0-62F6-407D-AF81-4134E28C794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6.xml><?xml version="1.0" encoding="utf-8"?>
<queryTable xmlns="http://schemas.openxmlformats.org/spreadsheetml/2006/main" xmlns:mc="http://schemas.openxmlformats.org/markup-compatibility/2006" xmlns:xr16="http://schemas.microsoft.com/office/spreadsheetml/2017/revision16" mc:Ignorable="xr16" name="TNIDFOF_GOV_SEC" connectionId="3245" xr16:uid="{8A6A29DD-12B1-4AE6-A75F-BC63C59A978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87.xml><?xml version="1.0" encoding="utf-8"?>
<queryTable xmlns="http://schemas.openxmlformats.org/spreadsheetml/2006/main" xmlns:mc="http://schemas.openxmlformats.org/markup-compatibility/2006" xmlns:xr16="http://schemas.microsoft.com/office/spreadsheetml/2017/revision16" mc:Ignorable="xr16" name="TNIDFOF_Debt_Related" headers="0" connectionId="3246" xr16:uid="{A7A21F77-3946-4D73-9C16-D3DCC4EA53FD}"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88.xml><?xml version="1.0" encoding="utf-8"?>
<queryTable xmlns="http://schemas.openxmlformats.org/spreadsheetml/2006/main" xmlns:mc="http://schemas.openxmlformats.org/markup-compatibility/2006" xmlns:xr16="http://schemas.microsoft.com/office/spreadsheetml/2017/revision16" mc:Ignorable="xr16" name="TNFSIF_Debt_Related_UNLISTED" headers="0" connectionId="3232" xr16:uid="{53BF5C15-C0B5-4D4C-9778-756420F77BFF}"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89.xml><?xml version="1.0" encoding="utf-8"?>
<queryTable xmlns="http://schemas.openxmlformats.org/spreadsheetml/2006/main" xmlns:mc="http://schemas.openxmlformats.org/markup-compatibility/2006" xmlns:xr16="http://schemas.microsoft.com/office/spreadsheetml/2017/revision16" mc:Ignorable="xr16" name="TNFSIF_Debt_Related" headers="0" connectionId="3231" xr16:uid="{2411D300-106D-41BE-AE52-205E8E9C408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90.xml><?xml version="1.0" encoding="utf-8"?>
<queryTable xmlns="http://schemas.openxmlformats.org/spreadsheetml/2006/main" xmlns:mc="http://schemas.openxmlformats.org/markup-compatibility/2006" xmlns:xr16="http://schemas.microsoft.com/office/spreadsheetml/2017/revision16" mc:Ignorable="xr16" name="TNFSIF_Mutual_F_Units" headers="0" connectionId="3240" xr16:uid="{F91FCEA1-724B-4892-AFA4-68796E5C9D9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1.xml><?xml version="1.0" encoding="utf-8"?>
<queryTable xmlns="http://schemas.openxmlformats.org/spreadsheetml/2006/main" xmlns:mc="http://schemas.openxmlformats.org/markup-compatibility/2006" xmlns:xr16="http://schemas.microsoft.com/office/spreadsheetml/2017/revision16" mc:Ignorable="xr16" name="TNFSIF_Aif_cat" headers="0" connectionId="3236" xr16:uid="{2D996E51-241B-4B61-824F-EE50CB750E7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2.xml><?xml version="1.0" encoding="utf-8"?>
<queryTable xmlns="http://schemas.openxmlformats.org/spreadsheetml/2006/main" xmlns:mc="http://schemas.openxmlformats.org/markup-compatibility/2006" xmlns:xr16="http://schemas.microsoft.com/office/spreadsheetml/2017/revision16" mc:Ignorable="xr16" name="TNFSIF_GOV_SEC" connectionId="3229" xr16:uid="{0FE2FB71-91F8-444E-B8B5-728D354995B3}"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93.xml><?xml version="1.0" encoding="utf-8"?>
<queryTable xmlns="http://schemas.openxmlformats.org/spreadsheetml/2006/main" xmlns:mc="http://schemas.openxmlformats.org/markup-compatibility/2006" xmlns:xr16="http://schemas.microsoft.com/office/spreadsheetml/2017/revision16" mc:Ignorable="xr16" name="TNFSIF_MM" headers="0" connectionId="3235" xr16:uid="{EFB14553-7CB8-4CE9-9BE6-4C6A886813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4.xml><?xml version="1.0" encoding="utf-8"?>
<queryTable xmlns="http://schemas.openxmlformats.org/spreadsheetml/2006/main" xmlns:mc="http://schemas.openxmlformats.org/markup-compatibility/2006" xmlns:xr16="http://schemas.microsoft.com/office/spreadsheetml/2017/revision16" mc:Ignorable="xr16" name="TNFSIF_FD" headers="0" connectionId="3239" xr16:uid="{C9E2365A-99E4-426E-96CD-B8407F5105A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5.xml><?xml version="1.0" encoding="utf-8"?>
<queryTable xmlns="http://schemas.openxmlformats.org/spreadsheetml/2006/main" xmlns:mc="http://schemas.openxmlformats.org/markup-compatibility/2006" xmlns:xr16="http://schemas.microsoft.com/office/spreadsheetml/2017/revision16" mc:Ignorable="xr16" name="TNFSIF_Foreign_Units" connectionId="3241" xr16:uid="{8A7E41C9-C615-48EE-B4B3-453D5322F8D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96.xml><?xml version="1.0" encoding="utf-8"?>
<queryTable xmlns="http://schemas.openxmlformats.org/spreadsheetml/2006/main" xmlns:mc="http://schemas.openxmlformats.org/markup-compatibility/2006" xmlns:xr16="http://schemas.microsoft.com/office/spreadsheetml/2017/revision16" mc:Ignorable="xr16" name="TNFSIF_Securitied_Debt_1" headers="0" connectionId="3234" xr16:uid="{916A4988-E3F5-41E9-ADFB-B8884086A04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7.xml><?xml version="1.0" encoding="utf-8"?>
<queryTable xmlns="http://schemas.openxmlformats.org/spreadsheetml/2006/main" xmlns:mc="http://schemas.openxmlformats.org/markup-compatibility/2006" xmlns:xr16="http://schemas.microsoft.com/office/spreadsheetml/2017/revision16" mc:Ignorable="xr16" name="TNFSIF_EQ_FU_Related" connectionId="3230" xr16:uid="{9B0FD2F6-1836-46B0-BC0B-C35828C480E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98.xml><?xml version="1.0" encoding="utf-8"?>
<queryTable xmlns="http://schemas.openxmlformats.org/spreadsheetml/2006/main" xmlns:mc="http://schemas.openxmlformats.org/markup-compatibility/2006" xmlns:xr16="http://schemas.microsoft.com/office/spreadsheetml/2017/revision16" mc:Ignorable="xr16" name="TNFSIF_Securitied_Debt" headers="0" connectionId="3233" xr16:uid="{AA8204B9-902F-4F54-AB2A-B5CE8C3FB12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9.xml><?xml version="1.0" encoding="utf-8"?>
<queryTable xmlns="http://schemas.openxmlformats.org/spreadsheetml/2006/main" xmlns:mc="http://schemas.openxmlformats.org/markup-compatibility/2006" xmlns:xr16="http://schemas.microsoft.com/office/spreadsheetml/2017/revision16" mc:Ignorable="xr16" name="TNFSIF_EQ" connectionId="3228" xr16:uid="{5AAD0FD8-3302-4B43-AF6E-E4E49880FA5F}"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00.xml><?xml version="1.0" encoding="utf-8"?>
<queryTable xmlns="http://schemas.openxmlformats.org/spreadsheetml/2006/main" xmlns:mc="http://schemas.openxmlformats.org/markup-compatibility/2006" xmlns:xr16="http://schemas.microsoft.com/office/spreadsheetml/2017/revision16" mc:Ignorable="xr16" name="TNFSIFNAV" headers="0" connectionId="3242" xr16:uid="{2F608B9E-2CD1-448B-A9E7-3AD3CBFD9C13}"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01.xml><?xml version="1.0" encoding="utf-8"?>
<queryTable xmlns="http://schemas.openxmlformats.org/spreadsheetml/2006/main" xmlns:mc="http://schemas.openxmlformats.org/markup-compatibility/2006" xmlns:xr16="http://schemas.microsoft.com/office/spreadsheetml/2017/revision16" mc:Ignorable="xr16" name="TNCMIF_MM" headers="0" connectionId="3221" xr16:uid="{06312805-BB94-4C0A-BDF2-DF919AEA2D9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2.xml><?xml version="1.0" encoding="utf-8"?>
<queryTable xmlns="http://schemas.openxmlformats.org/spreadsheetml/2006/main" xmlns:mc="http://schemas.openxmlformats.org/markup-compatibility/2006" xmlns:xr16="http://schemas.microsoft.com/office/spreadsheetml/2017/revision16" mc:Ignorable="xr16" name="TNCMIF_Debt_Related" headers="0" connectionId="3217" xr16:uid="{F9BA4BF9-329A-4ECA-AA66-D99F30D7D83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03.xml><?xml version="1.0" encoding="utf-8"?>
<queryTable xmlns="http://schemas.openxmlformats.org/spreadsheetml/2006/main" xmlns:mc="http://schemas.openxmlformats.org/markup-compatibility/2006" xmlns:xr16="http://schemas.microsoft.com/office/spreadsheetml/2017/revision16" mc:Ignorable="xr16" name="TNCMIF_Aif_cat" headers="0" connectionId="3222" xr16:uid="{A70F9BAB-C5B1-4901-9E37-EA8F111CB6F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4.xml><?xml version="1.0" encoding="utf-8"?>
<queryTable xmlns="http://schemas.openxmlformats.org/spreadsheetml/2006/main" xmlns:mc="http://schemas.openxmlformats.org/markup-compatibility/2006" xmlns:xr16="http://schemas.microsoft.com/office/spreadsheetml/2017/revision16" mc:Ignorable="xr16" name="TNCMIF_Mutual_F_Units" headers="0" connectionId="3224" xr16:uid="{19CB9182-CD99-4731-A14B-E429B0144CF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5.xml><?xml version="1.0" encoding="utf-8"?>
<queryTable xmlns="http://schemas.openxmlformats.org/spreadsheetml/2006/main" xmlns:mc="http://schemas.openxmlformats.org/markup-compatibility/2006" xmlns:xr16="http://schemas.microsoft.com/office/spreadsheetml/2017/revision16" mc:Ignorable="xr16" name="TNCMIF_Securitied_Debt" headers="0" connectionId="3219" xr16:uid="{7F25951A-589C-4EAE-A3BD-9E0158BDD5C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6.xml><?xml version="1.0" encoding="utf-8"?>
<queryTable xmlns="http://schemas.openxmlformats.org/spreadsheetml/2006/main" xmlns:mc="http://schemas.openxmlformats.org/markup-compatibility/2006" xmlns:xr16="http://schemas.microsoft.com/office/spreadsheetml/2017/revision16" mc:Ignorable="xr16" name="TNCMIF_FD" headers="0" connectionId="3223" xr16:uid="{3D9F61EA-18FC-43C8-81F2-D58D1CC5883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7.xml><?xml version="1.0" encoding="utf-8"?>
<queryTable xmlns="http://schemas.openxmlformats.org/spreadsheetml/2006/main" xmlns:mc="http://schemas.openxmlformats.org/markup-compatibility/2006" xmlns:xr16="http://schemas.microsoft.com/office/spreadsheetml/2017/revision16" mc:Ignorable="xr16" name="TNCMIF_Securitied_Debt_1" headers="0" connectionId="3220" xr16:uid="{0AE174CE-179C-4BC4-B6DD-86DA3EC3BAE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8.xml><?xml version="1.0" encoding="utf-8"?>
<queryTable xmlns="http://schemas.openxmlformats.org/spreadsheetml/2006/main" xmlns:mc="http://schemas.openxmlformats.org/markup-compatibility/2006" xmlns:xr16="http://schemas.microsoft.com/office/spreadsheetml/2017/revision16" mc:Ignorable="xr16" name="TNCMIF_Foreign_Units" connectionId="3225" xr16:uid="{B7091C68-6D2A-4199-8BC9-55F6D52D3FF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09.xml><?xml version="1.0" encoding="utf-8"?>
<queryTable xmlns="http://schemas.openxmlformats.org/spreadsheetml/2006/main" xmlns:mc="http://schemas.openxmlformats.org/markup-compatibility/2006" xmlns:xr16="http://schemas.microsoft.com/office/spreadsheetml/2017/revision16" mc:Ignorable="xr16" name="TNCMIFNAV" headers="0" connectionId="3227" xr16:uid="{70435A05-CF68-4BBE-9FA5-2B613499E593}"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10.xml><?xml version="1.0" encoding="utf-8"?>
<queryTable xmlns="http://schemas.openxmlformats.org/spreadsheetml/2006/main" xmlns:mc="http://schemas.openxmlformats.org/markup-compatibility/2006" xmlns:xr16="http://schemas.microsoft.com/office/spreadsheetml/2017/revision16" mc:Ignorable="xr16" name="TNCMIF_EQ" connectionId="3213" xr16:uid="{94813FFE-336E-49E5-9250-D1F494F6537A}"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11.xml><?xml version="1.0" encoding="utf-8"?>
<queryTable xmlns="http://schemas.openxmlformats.org/spreadsheetml/2006/main" xmlns:mc="http://schemas.openxmlformats.org/markup-compatibility/2006" xmlns:xr16="http://schemas.microsoft.com/office/spreadsheetml/2017/revision16" mc:Ignorable="xr16" name="TNCMIF_GOV_SEC" connectionId="3214" xr16:uid="{006E5F5C-5C19-4638-BD2D-57615459FC6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12.xml><?xml version="1.0" encoding="utf-8"?>
<queryTable xmlns="http://schemas.openxmlformats.org/spreadsheetml/2006/main" xmlns:mc="http://schemas.openxmlformats.org/markup-compatibility/2006" xmlns:xr16="http://schemas.microsoft.com/office/spreadsheetml/2017/revision16" mc:Ignorable="xr16" name="TNCMIF_Debt_Related_UNLISTED" headers="0" connectionId="3218" xr16:uid="{185FAB14-F999-4F9C-BBBC-11A7ADD2BE9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13.xml><?xml version="1.0" encoding="utf-8"?>
<queryTable xmlns="http://schemas.openxmlformats.org/spreadsheetml/2006/main" xmlns:mc="http://schemas.openxmlformats.org/markup-compatibility/2006" xmlns:xr16="http://schemas.microsoft.com/office/spreadsheetml/2017/revision16" mc:Ignorable="xr16" name="TNCMIF_EQ_FU_Related" connectionId="3216" xr16:uid="{24C08690-71C2-417E-8369-F4FC4D5E8F2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14.xml><?xml version="1.0" encoding="utf-8"?>
<queryTable xmlns="http://schemas.openxmlformats.org/spreadsheetml/2006/main" xmlns:mc="http://schemas.openxmlformats.org/markup-compatibility/2006" xmlns:xr16="http://schemas.microsoft.com/office/spreadsheetml/2017/revision16" mc:Ignorable="xr16" name="TNAIF_Securitied_Debt_1" headers="0" connectionId="3206" xr16:uid="{ED9DE484-F257-44F2-B576-DCCF4C15299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5.xml><?xml version="1.0" encoding="utf-8"?>
<queryTable xmlns="http://schemas.openxmlformats.org/spreadsheetml/2006/main" xmlns:mc="http://schemas.openxmlformats.org/markup-compatibility/2006" xmlns:xr16="http://schemas.microsoft.com/office/spreadsheetml/2017/revision16" mc:Ignorable="xr16" name="TNAIF_EQ_FU_Related" connectionId="3201" xr16:uid="{7D24D5B3-A8E8-404F-B39E-4043DDB4ABD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16.xml><?xml version="1.0" encoding="utf-8"?>
<queryTable xmlns="http://schemas.openxmlformats.org/spreadsheetml/2006/main" xmlns:mc="http://schemas.openxmlformats.org/markup-compatibility/2006" xmlns:xr16="http://schemas.microsoft.com/office/spreadsheetml/2017/revision16" mc:Ignorable="xr16" name="TNAIFNAV" headers="0" connectionId="3212" xr16:uid="{2A92539D-7AD7-4B13-9A07-A31AAC6DFB5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17.xml><?xml version="1.0" encoding="utf-8"?>
<queryTable xmlns="http://schemas.openxmlformats.org/spreadsheetml/2006/main" xmlns:mc="http://schemas.openxmlformats.org/markup-compatibility/2006" xmlns:xr16="http://schemas.microsoft.com/office/spreadsheetml/2017/revision16" mc:Ignorable="xr16" name="TNAIF_Debt_Related_UNLISTED" headers="0" connectionId="3203" xr16:uid="{72AF553E-0228-4B82-B549-7DC2DC4B79E6}"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18.xml><?xml version="1.0" encoding="utf-8"?>
<queryTable xmlns="http://schemas.openxmlformats.org/spreadsheetml/2006/main" xmlns:mc="http://schemas.openxmlformats.org/markup-compatibility/2006" xmlns:xr16="http://schemas.microsoft.com/office/spreadsheetml/2017/revision16" mc:Ignorable="xr16" name="TNAIF_Aif_cat" headers="0" connectionId="3208" xr16:uid="{094A2A00-E531-421D-ACA7-ADA50CEEC3D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9.xml><?xml version="1.0" encoding="utf-8"?>
<queryTable xmlns="http://schemas.openxmlformats.org/spreadsheetml/2006/main" xmlns:mc="http://schemas.openxmlformats.org/markup-compatibility/2006" xmlns:xr16="http://schemas.microsoft.com/office/spreadsheetml/2017/revision16" mc:Ignorable="xr16" name="TNAIF_MM" headers="0" connectionId="3207" xr16:uid="{C62849FC-EF1F-4C5A-B621-AC43F520BEF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0.xml><?xml version="1.0" encoding="utf-8"?>
<queryTable xmlns="http://schemas.openxmlformats.org/spreadsheetml/2006/main" xmlns:mc="http://schemas.openxmlformats.org/markup-compatibility/2006" xmlns:xr16="http://schemas.microsoft.com/office/spreadsheetml/2017/revision16" mc:Ignorable="xr16" name="TNAIF_Securitied_Debt" headers="0" connectionId="3205" xr16:uid="{271EFC09-F5A4-4894-A9A6-058DC486EAB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1.xml><?xml version="1.0" encoding="utf-8"?>
<queryTable xmlns="http://schemas.openxmlformats.org/spreadsheetml/2006/main" xmlns:mc="http://schemas.openxmlformats.org/markup-compatibility/2006" xmlns:xr16="http://schemas.microsoft.com/office/spreadsheetml/2017/revision16" mc:Ignorable="xr16" name="TNAIF_Mutual_F_Units" headers="0" connectionId="3210" xr16:uid="{47B0629D-D5DA-42E4-A995-2F8EB099157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2.xml><?xml version="1.0" encoding="utf-8"?>
<queryTable xmlns="http://schemas.openxmlformats.org/spreadsheetml/2006/main" xmlns:mc="http://schemas.openxmlformats.org/markup-compatibility/2006" xmlns:xr16="http://schemas.microsoft.com/office/spreadsheetml/2017/revision16" mc:Ignorable="xr16" name="TNAIF_Debt_Related" headers="0" connectionId="3202" xr16:uid="{BF57607A-5482-4CDC-B400-06E4AB7FFF4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23.xml><?xml version="1.0" encoding="utf-8"?>
<queryTable xmlns="http://schemas.openxmlformats.org/spreadsheetml/2006/main" xmlns:mc="http://schemas.openxmlformats.org/markup-compatibility/2006" xmlns:xr16="http://schemas.microsoft.com/office/spreadsheetml/2017/revision16" mc:Ignorable="xr16" name="TNAIF_FD" headers="0" connectionId="3209" xr16:uid="{6BAE1BC3-EF62-4B98-B564-FF6A7E9109E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4.xml><?xml version="1.0" encoding="utf-8"?>
<queryTable xmlns="http://schemas.openxmlformats.org/spreadsheetml/2006/main" xmlns:mc="http://schemas.openxmlformats.org/markup-compatibility/2006" xmlns:xr16="http://schemas.microsoft.com/office/spreadsheetml/2017/revision16" mc:Ignorable="xr16" name="TNAIF_GOV_SEC" connectionId="3200" xr16:uid="{095B76EE-1DAB-4388-A9EE-D5F7C5374F9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25.xml><?xml version="1.0" encoding="utf-8"?>
<queryTable xmlns="http://schemas.openxmlformats.org/spreadsheetml/2006/main" xmlns:mc="http://schemas.openxmlformats.org/markup-compatibility/2006" xmlns:xr16="http://schemas.microsoft.com/office/spreadsheetml/2017/revision16" mc:Ignorable="xr16" name="TNAIF_Foreign_Units" connectionId="3211" xr16:uid="{CA1C05B1-370A-44FB-BA2B-EA49DDEA3E5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26.xml><?xml version="1.0" encoding="utf-8"?>
<queryTable xmlns="http://schemas.openxmlformats.org/spreadsheetml/2006/main" xmlns:mc="http://schemas.openxmlformats.org/markup-compatibility/2006" xmlns:xr16="http://schemas.microsoft.com/office/spreadsheetml/2017/revision16" mc:Ignorable="xr16" name="TNAIF_EQ" connectionId="3199" xr16:uid="{83D00260-8723-4C28-9C91-9AE8933F31B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27.xml><?xml version="1.0" encoding="utf-8"?>
<queryTable xmlns="http://schemas.openxmlformats.org/spreadsheetml/2006/main" xmlns:mc="http://schemas.openxmlformats.org/markup-compatibility/2006" xmlns:xr16="http://schemas.microsoft.com/office/spreadsheetml/2017/revision16" mc:Ignorable="xr16" name="TIFNA_Securitied_Debt_1" headers="0" connectionId="3191" xr16:uid="{37819F2E-AAC7-425F-8668-83C51E41774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8.xml><?xml version="1.0" encoding="utf-8"?>
<queryTable xmlns="http://schemas.openxmlformats.org/spreadsheetml/2006/main" xmlns:mc="http://schemas.openxmlformats.org/markup-compatibility/2006" xmlns:xr16="http://schemas.microsoft.com/office/spreadsheetml/2017/revision16" mc:Ignorable="xr16" name="TIFNA_GOV_SEC" connectionId="3186" xr16:uid="{CC181E6C-9FBF-41DD-B03B-53C1705A68D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29.xml><?xml version="1.0" encoding="utf-8"?>
<queryTable xmlns="http://schemas.openxmlformats.org/spreadsheetml/2006/main" xmlns:mc="http://schemas.openxmlformats.org/markup-compatibility/2006" xmlns:xr16="http://schemas.microsoft.com/office/spreadsheetml/2017/revision16" mc:Ignorable="xr16" name="TIFNA_Securitied_Debt" headers="0" connectionId="3190" xr16:uid="{C31306B8-6E8B-4F1D-B49A-9C2E037A1BB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0.xml><?xml version="1.0" encoding="utf-8"?>
<queryTable xmlns="http://schemas.openxmlformats.org/spreadsheetml/2006/main" xmlns:mc="http://schemas.openxmlformats.org/markup-compatibility/2006" xmlns:xr16="http://schemas.microsoft.com/office/spreadsheetml/2017/revision16" mc:Ignorable="xr16" name="TIFNA_Foreign_Units" connectionId="3197" xr16:uid="{2015B7B4-532A-424C-B3D1-2DBCB8DC449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31.xml><?xml version="1.0" encoding="utf-8"?>
<queryTable xmlns="http://schemas.openxmlformats.org/spreadsheetml/2006/main" xmlns:mc="http://schemas.openxmlformats.org/markup-compatibility/2006" xmlns:xr16="http://schemas.microsoft.com/office/spreadsheetml/2017/revision16" mc:Ignorable="xr16" name="TIFNA_Aif_cat" headers="0" connectionId="3194" xr16:uid="{BB8487E0-8849-41FF-BEA1-94689374BF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2.xml><?xml version="1.0" encoding="utf-8"?>
<queryTable xmlns="http://schemas.openxmlformats.org/spreadsheetml/2006/main" xmlns:mc="http://schemas.openxmlformats.org/markup-compatibility/2006" xmlns:xr16="http://schemas.microsoft.com/office/spreadsheetml/2017/revision16" mc:Ignorable="xr16" name="TIFNA_MM" headers="0" connectionId="3192" xr16:uid="{556DE96E-47F4-4B89-8EC6-CCB6242CA28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3.xml><?xml version="1.0" encoding="utf-8"?>
<queryTable xmlns="http://schemas.openxmlformats.org/spreadsheetml/2006/main" xmlns:mc="http://schemas.openxmlformats.org/markup-compatibility/2006" xmlns:xr16="http://schemas.microsoft.com/office/spreadsheetml/2017/revision16" mc:Ignorable="xr16" name="TIFNA_EQ" connectionId="3185" xr16:uid="{CEBF7B7C-70A9-4379-8001-38DFEBE3922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34.xml><?xml version="1.0" encoding="utf-8"?>
<queryTable xmlns="http://schemas.openxmlformats.org/spreadsheetml/2006/main" xmlns:mc="http://schemas.openxmlformats.org/markup-compatibility/2006" xmlns:xr16="http://schemas.microsoft.com/office/spreadsheetml/2017/revision16" mc:Ignorable="xr16" name="TIFNA_Debt_Related" headers="0" connectionId="3188" xr16:uid="{F7C5068C-E6B2-442A-944E-8B90F045637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35.xml><?xml version="1.0" encoding="utf-8"?>
<queryTable xmlns="http://schemas.openxmlformats.org/spreadsheetml/2006/main" xmlns:mc="http://schemas.openxmlformats.org/markup-compatibility/2006" xmlns:xr16="http://schemas.microsoft.com/office/spreadsheetml/2017/revision16" mc:Ignorable="xr16" name="TIFNA_Debt_Related_UNLISTED" headers="0" connectionId="3189" xr16:uid="{9280EA14-F4CA-44B4-9B3A-7AD99C9D3EF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36.xml><?xml version="1.0" encoding="utf-8"?>
<queryTable xmlns="http://schemas.openxmlformats.org/spreadsheetml/2006/main" xmlns:mc="http://schemas.openxmlformats.org/markup-compatibility/2006" xmlns:xr16="http://schemas.microsoft.com/office/spreadsheetml/2017/revision16" mc:Ignorable="xr16" name="TIFNA_EQ_FU_Related" connectionId="3187" xr16:uid="{029A24FA-DA6C-49E4-83C4-5F5FC662527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37.xml><?xml version="1.0" encoding="utf-8"?>
<queryTable xmlns="http://schemas.openxmlformats.org/spreadsheetml/2006/main" xmlns:mc="http://schemas.openxmlformats.org/markup-compatibility/2006" xmlns:xr16="http://schemas.microsoft.com/office/spreadsheetml/2017/revision16" mc:Ignorable="xr16" name="TIFNA_FD" headers="0" connectionId="3195" xr16:uid="{B183063F-069A-4B65-861E-B718B4B291A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8.xml><?xml version="1.0" encoding="utf-8"?>
<queryTable xmlns="http://schemas.openxmlformats.org/spreadsheetml/2006/main" xmlns:mc="http://schemas.openxmlformats.org/markup-compatibility/2006" xmlns:xr16="http://schemas.microsoft.com/office/spreadsheetml/2017/revision16" mc:Ignorable="xr16" name="TIFNANAV" headers="0" connectionId="3198" xr16:uid="{808130AE-F8FA-4594-AF69-F9078765C03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39.xml><?xml version="1.0" encoding="utf-8"?>
<queryTable xmlns="http://schemas.openxmlformats.org/spreadsheetml/2006/main" xmlns:mc="http://schemas.openxmlformats.org/markup-compatibility/2006" xmlns:xr16="http://schemas.microsoft.com/office/spreadsheetml/2017/revision16" mc:Ignorable="xr16" name="TIFNA_Mutual_F_Units" headers="0" connectionId="3196" xr16:uid="{4C505B21-31A2-4B0E-A38B-507563FEA50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0.xml><?xml version="1.0" encoding="utf-8"?>
<queryTable xmlns="http://schemas.openxmlformats.org/spreadsheetml/2006/main" xmlns:mc="http://schemas.openxmlformats.org/markup-compatibility/2006" xmlns:xr16="http://schemas.microsoft.com/office/spreadsheetml/2017/revision16" mc:Ignorable="xr16" name="TNETF_Foreign_Units" connectionId="3183" xr16:uid="{A8591FD9-44E2-4708-B1A8-5AA16D23630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41.xml><?xml version="1.0" encoding="utf-8"?>
<queryTable xmlns="http://schemas.openxmlformats.org/spreadsheetml/2006/main" xmlns:mc="http://schemas.openxmlformats.org/markup-compatibility/2006" xmlns:xr16="http://schemas.microsoft.com/office/spreadsheetml/2017/revision16" mc:Ignorable="xr16" name="TNETF_FD" headers="0" connectionId="3180" xr16:uid="{192665E8-3605-4B2D-92DA-A14553753D9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2.xml><?xml version="1.0" encoding="utf-8"?>
<queryTable xmlns="http://schemas.openxmlformats.org/spreadsheetml/2006/main" xmlns:mc="http://schemas.openxmlformats.org/markup-compatibility/2006" xmlns:xr16="http://schemas.microsoft.com/office/spreadsheetml/2017/revision16" mc:Ignorable="xr16" name="TNETF_MM" headers="0" connectionId="3178" xr16:uid="{551F8C65-99FE-4BD6-BE09-193DEF1E622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3.xml><?xml version="1.0" encoding="utf-8"?>
<queryTable xmlns="http://schemas.openxmlformats.org/spreadsheetml/2006/main" xmlns:mc="http://schemas.openxmlformats.org/markup-compatibility/2006" xmlns:xr16="http://schemas.microsoft.com/office/spreadsheetml/2017/revision16" mc:Ignorable="xr16" name="TNETF_Securitied_Debt_1" headers="0" connectionId="3177" xr16:uid="{CB2E5144-FB66-4397-88A1-9B2596E83EB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4.xml><?xml version="1.0" encoding="utf-8"?>
<queryTable xmlns="http://schemas.openxmlformats.org/spreadsheetml/2006/main" xmlns:mc="http://schemas.openxmlformats.org/markup-compatibility/2006" xmlns:xr16="http://schemas.microsoft.com/office/spreadsheetml/2017/revision16" mc:Ignorable="xr16" name="TNETF_Debt_Related" headers="0" connectionId="3174" xr16:uid="{746496D7-6639-4CA1-8E08-ECD6FA54B93D}"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45.xml><?xml version="1.0" encoding="utf-8"?>
<queryTable xmlns="http://schemas.openxmlformats.org/spreadsheetml/2006/main" xmlns:mc="http://schemas.openxmlformats.org/markup-compatibility/2006" xmlns:xr16="http://schemas.microsoft.com/office/spreadsheetml/2017/revision16" mc:Ignorable="xr16" name="TNETF_EQ" connectionId="3170" xr16:uid="{A232AD61-6256-4E70-8BE0-75EB4DF1CCF9}"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46.xml><?xml version="1.0" encoding="utf-8"?>
<queryTable xmlns="http://schemas.openxmlformats.org/spreadsheetml/2006/main" xmlns:mc="http://schemas.openxmlformats.org/markup-compatibility/2006" xmlns:xr16="http://schemas.microsoft.com/office/spreadsheetml/2017/revision16" mc:Ignorable="xr16" name="TNETF_EQ_FU_Related" connectionId="3173" xr16:uid="{2FBBCB84-A916-480F-A5AF-0D678783E4E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47.xml><?xml version="1.0" encoding="utf-8"?>
<queryTable xmlns="http://schemas.openxmlformats.org/spreadsheetml/2006/main" xmlns:mc="http://schemas.openxmlformats.org/markup-compatibility/2006" xmlns:xr16="http://schemas.microsoft.com/office/spreadsheetml/2017/revision16" mc:Ignorable="xr16" name="TNETF_GOV_SEC" connectionId="3172" xr16:uid="{8FB42F7C-04C6-49EA-9D46-EC3D5980916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48.xml><?xml version="1.0" encoding="utf-8"?>
<queryTable xmlns="http://schemas.openxmlformats.org/spreadsheetml/2006/main" xmlns:mc="http://schemas.openxmlformats.org/markup-compatibility/2006" xmlns:xr16="http://schemas.microsoft.com/office/spreadsheetml/2017/revision16" mc:Ignorable="xr16" name="TNETFNAV" headers="0" connectionId="3184" xr16:uid="{B35597BF-8B30-47CF-AAC0-82A64DFC923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49.xml><?xml version="1.0" encoding="utf-8"?>
<queryTable xmlns="http://schemas.openxmlformats.org/spreadsheetml/2006/main" xmlns:mc="http://schemas.openxmlformats.org/markup-compatibility/2006" xmlns:xr16="http://schemas.microsoft.com/office/spreadsheetml/2017/revision16" mc:Ignorable="xr16" name="TNETF_Mutual_F_Units" headers="0" connectionId="3181" xr16:uid="{66E4452D-3C71-44AB-A10E-67C9DF00DFD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0.xml><?xml version="1.0" encoding="utf-8"?>
<queryTable xmlns="http://schemas.openxmlformats.org/spreadsheetml/2006/main" xmlns:mc="http://schemas.openxmlformats.org/markup-compatibility/2006" xmlns:xr16="http://schemas.microsoft.com/office/spreadsheetml/2017/revision16" mc:Ignorable="xr16" name="TNETF_Securitied_Debt" headers="0" connectionId="3176" xr16:uid="{EE986B2C-0891-4ED0-AAA9-91D1370F410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1.xml><?xml version="1.0" encoding="utf-8"?>
<queryTable xmlns="http://schemas.openxmlformats.org/spreadsheetml/2006/main" xmlns:mc="http://schemas.openxmlformats.org/markup-compatibility/2006" xmlns:xr16="http://schemas.microsoft.com/office/spreadsheetml/2017/revision16" mc:Ignorable="xr16" name="TNETF_Debt_Related_UNLISTED" headers="0" connectionId="3175" xr16:uid="{235DABEE-D646-433F-A77A-102D582A2AE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52.xml><?xml version="1.0" encoding="utf-8"?>
<queryTable xmlns="http://schemas.openxmlformats.org/spreadsheetml/2006/main" xmlns:mc="http://schemas.openxmlformats.org/markup-compatibility/2006" xmlns:xr16="http://schemas.microsoft.com/office/spreadsheetml/2017/revision16" mc:Ignorable="xr16" name="TNETF_Aif_cat" headers="0" connectionId="3179" xr16:uid="{14092468-0159-43A1-97E0-8CE136A71A4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3.xml><?xml version="1.0" encoding="utf-8"?>
<queryTable xmlns="http://schemas.openxmlformats.org/spreadsheetml/2006/main" xmlns:mc="http://schemas.openxmlformats.org/markup-compatibility/2006" xmlns:xr16="http://schemas.microsoft.com/office/spreadsheetml/2017/revision16" mc:Ignorable="xr16" name="TMULTICF_GOV_SEC" connectionId="3158" xr16:uid="{58968349-6F68-4B6F-A7E4-635B5F4A08C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54.xml><?xml version="1.0" encoding="utf-8"?>
<queryTable xmlns="http://schemas.openxmlformats.org/spreadsheetml/2006/main" xmlns:mc="http://schemas.openxmlformats.org/markup-compatibility/2006" xmlns:xr16="http://schemas.microsoft.com/office/spreadsheetml/2017/revision16" mc:Ignorable="xr16" name="TMULTICF_Securitied_Debt" headers="0" connectionId="3162" xr16:uid="{B72D052F-D52C-478F-8C3E-EB3FED31A37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5.xml><?xml version="1.0" encoding="utf-8"?>
<queryTable xmlns="http://schemas.openxmlformats.org/spreadsheetml/2006/main" xmlns:mc="http://schemas.openxmlformats.org/markup-compatibility/2006" xmlns:xr16="http://schemas.microsoft.com/office/spreadsheetml/2017/revision16" mc:Ignorable="xr16" name="TMULTICF_Debt_Related_UNLISTED" headers="0" connectionId="3161" xr16:uid="{1D835161-CFF0-4FFC-A74F-DE94FEBA9C7E}"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56.xml><?xml version="1.0" encoding="utf-8"?>
<queryTable xmlns="http://schemas.openxmlformats.org/spreadsheetml/2006/main" xmlns:mc="http://schemas.openxmlformats.org/markup-compatibility/2006" xmlns:xr16="http://schemas.microsoft.com/office/spreadsheetml/2017/revision16" mc:Ignorable="xr16" name="TMULTICF_EQ" connectionId="3155" xr16:uid="{DFE0DE7C-6147-404D-BF07-7A2E6028208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57.xml><?xml version="1.0" encoding="utf-8"?>
<queryTable xmlns="http://schemas.openxmlformats.org/spreadsheetml/2006/main" xmlns:mc="http://schemas.openxmlformats.org/markup-compatibility/2006" xmlns:xr16="http://schemas.microsoft.com/office/spreadsheetml/2017/revision16" mc:Ignorable="xr16" name="TMULTICF_Mutual_F_Units" headers="0" connectionId="3167" xr16:uid="{CFB9F666-9B16-4261-A849-8373EEC1D71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8.xml><?xml version="1.0" encoding="utf-8"?>
<queryTable xmlns="http://schemas.openxmlformats.org/spreadsheetml/2006/main" xmlns:mc="http://schemas.openxmlformats.org/markup-compatibility/2006" xmlns:xr16="http://schemas.microsoft.com/office/spreadsheetml/2017/revision16" mc:Ignorable="xr16" name="TMULTICF_Foreign_Units" connectionId="3168" xr16:uid="{E19237BC-2066-4323-8A2E-F200FCF1180C}"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59.xml><?xml version="1.0" encoding="utf-8"?>
<queryTable xmlns="http://schemas.openxmlformats.org/spreadsheetml/2006/main" xmlns:mc="http://schemas.openxmlformats.org/markup-compatibility/2006" xmlns:xr16="http://schemas.microsoft.com/office/spreadsheetml/2017/revision16" mc:Ignorable="xr16" name="TMULTICF_Securitied_Debt_1" headers="0" connectionId="3163" xr16:uid="{C5EF3EBD-93BD-4DC4-AA8D-8210219FE68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0.xml><?xml version="1.0" encoding="utf-8"?>
<queryTable xmlns="http://schemas.openxmlformats.org/spreadsheetml/2006/main" xmlns:mc="http://schemas.openxmlformats.org/markup-compatibility/2006" xmlns:xr16="http://schemas.microsoft.com/office/spreadsheetml/2017/revision16" mc:Ignorable="xr16" name="TMULTICF_EQ_FU_Related" connectionId="3157" xr16:uid="{EA418B9F-BF23-4943-A019-6367D68F90B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61.xml><?xml version="1.0" encoding="utf-8"?>
<queryTable xmlns="http://schemas.openxmlformats.org/spreadsheetml/2006/main" xmlns:mc="http://schemas.openxmlformats.org/markup-compatibility/2006" xmlns:xr16="http://schemas.microsoft.com/office/spreadsheetml/2017/revision16" mc:Ignorable="xr16" name="TMULTICFNAV" headers="0" connectionId="3169" xr16:uid="{C136954E-17B5-401E-989A-0F40A3BC79F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62.xml><?xml version="1.0" encoding="utf-8"?>
<queryTable xmlns="http://schemas.openxmlformats.org/spreadsheetml/2006/main" xmlns:mc="http://schemas.openxmlformats.org/markup-compatibility/2006" xmlns:xr16="http://schemas.microsoft.com/office/spreadsheetml/2017/revision16" mc:Ignorable="xr16" name="TMULTICF_Aif_cat" headers="0" connectionId="3165" xr16:uid="{44978076-AA65-44FF-8C83-212328F20CD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3.xml><?xml version="1.0" encoding="utf-8"?>
<queryTable xmlns="http://schemas.openxmlformats.org/spreadsheetml/2006/main" xmlns:mc="http://schemas.openxmlformats.org/markup-compatibility/2006" xmlns:xr16="http://schemas.microsoft.com/office/spreadsheetml/2017/revision16" mc:Ignorable="xr16" name="TMULTICF_EQ_Related" headers="0" connectionId="3156" xr16:uid="{8EF768DB-0FFD-4F43-B2AC-98D6AAD00C22}"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364.xml><?xml version="1.0" encoding="utf-8"?>
<queryTable xmlns="http://schemas.openxmlformats.org/spreadsheetml/2006/main" xmlns:mc="http://schemas.openxmlformats.org/markup-compatibility/2006" xmlns:xr16="http://schemas.microsoft.com/office/spreadsheetml/2017/revision16" mc:Ignorable="xr16" name="TMULTICF_Debt_Related" headers="0" connectionId="3159" xr16:uid="{F2ACF66B-6602-425F-BA07-59F431638E5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65.xml><?xml version="1.0" encoding="utf-8"?>
<queryTable xmlns="http://schemas.openxmlformats.org/spreadsheetml/2006/main" xmlns:mc="http://schemas.openxmlformats.org/markup-compatibility/2006" xmlns:xr16="http://schemas.microsoft.com/office/spreadsheetml/2017/revision16" mc:Ignorable="xr16" name="TMULTICF_MM" headers="0" connectionId="3164" xr16:uid="{42AEA617-EDEC-4914-BC5B-203C5AF58A0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6.xml><?xml version="1.0" encoding="utf-8"?>
<queryTable xmlns="http://schemas.openxmlformats.org/spreadsheetml/2006/main" xmlns:mc="http://schemas.openxmlformats.org/markup-compatibility/2006" xmlns:xr16="http://schemas.microsoft.com/office/spreadsheetml/2017/revision16" mc:Ignorable="xr16" name="TMULTICF_FD" headers="0" connectionId="3166" xr16:uid="{BB6D6236-73AF-4DA9-ADF0-3F0D99149ED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7.xml><?xml version="1.0" encoding="utf-8"?>
<queryTable xmlns="http://schemas.openxmlformats.org/spreadsheetml/2006/main" xmlns:mc="http://schemas.openxmlformats.org/markup-compatibility/2006" xmlns:xr16="http://schemas.microsoft.com/office/spreadsheetml/2017/revision16" mc:Ignorable="xr16" name="TMAOF_Debt_Related" headers="0" connectionId="3144" xr16:uid="{4E3F56E8-A1D2-4946-B757-E57C320CDAB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68.xml><?xml version="1.0" encoding="utf-8"?>
<queryTable xmlns="http://schemas.openxmlformats.org/spreadsheetml/2006/main" xmlns:mc="http://schemas.openxmlformats.org/markup-compatibility/2006" xmlns:xr16="http://schemas.microsoft.com/office/spreadsheetml/2017/revision16" mc:Ignorable="xr16" name="TMAOF_FD" headers="0" connectionId="3151" xr16:uid="{A9B84571-4638-4FDA-9F96-2ADDC6A92E5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9.xml><?xml version="1.0" encoding="utf-8"?>
<queryTable xmlns="http://schemas.openxmlformats.org/spreadsheetml/2006/main" xmlns:mc="http://schemas.openxmlformats.org/markup-compatibility/2006" xmlns:xr16="http://schemas.microsoft.com/office/spreadsheetml/2017/revision16" mc:Ignorable="xr16" name="TMAOF_MM" headers="0" connectionId="3148" xr16:uid="{F72A7287-281B-48E4-A350-6DDAB712D82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0.xml><?xml version="1.0" encoding="utf-8"?>
<queryTable xmlns="http://schemas.openxmlformats.org/spreadsheetml/2006/main" xmlns:mc="http://schemas.openxmlformats.org/markup-compatibility/2006" xmlns:xr16="http://schemas.microsoft.com/office/spreadsheetml/2017/revision16" mc:Ignorable="xr16" name="TMAOF_Aif_cat" headers="0" connectionId="3150" xr16:uid="{FC4B545A-08B3-4B39-9198-19BA2436C93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1.xml><?xml version="1.0" encoding="utf-8"?>
<queryTable xmlns="http://schemas.openxmlformats.org/spreadsheetml/2006/main" xmlns:mc="http://schemas.openxmlformats.org/markup-compatibility/2006" xmlns:xr16="http://schemas.microsoft.com/office/spreadsheetml/2017/revision16" mc:Ignorable="xr16" name="TMAOF_Securitied_Debt" headers="0" connectionId="3146" xr16:uid="{340038C6-54BB-40AF-967C-64C6592C6D1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2.xml><?xml version="1.0" encoding="utf-8"?>
<queryTable xmlns="http://schemas.openxmlformats.org/spreadsheetml/2006/main" xmlns:mc="http://schemas.openxmlformats.org/markup-compatibility/2006" xmlns:xr16="http://schemas.microsoft.com/office/spreadsheetml/2017/revision16" mc:Ignorable="xr16" name="TMAOF_EQ_FU_Related" connectionId="3142" xr16:uid="{4B9B00CC-B044-4906-97A1-CD617CA1747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73.xml><?xml version="1.0" encoding="utf-8"?>
<queryTable xmlns="http://schemas.openxmlformats.org/spreadsheetml/2006/main" xmlns:mc="http://schemas.openxmlformats.org/markup-compatibility/2006" xmlns:xr16="http://schemas.microsoft.com/office/spreadsheetml/2017/revision16" mc:Ignorable="xr16" name="TMAOF_Securitied_Debt_1" headers="0" connectionId="3147" xr16:uid="{2699F6AA-AEEE-40D2-A747-63B8E4DD75C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4.xml><?xml version="1.0" encoding="utf-8"?>
<queryTable xmlns="http://schemas.openxmlformats.org/spreadsheetml/2006/main" xmlns:mc="http://schemas.openxmlformats.org/markup-compatibility/2006" xmlns:xr16="http://schemas.microsoft.com/office/spreadsheetml/2017/revision16" mc:Ignorable="xr16" name="TMAOF_EQ" connectionId="3140" xr16:uid="{C2EC7DFD-F600-4A56-A6F9-8AD9FB44DF5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75.xml><?xml version="1.0" encoding="utf-8"?>
<queryTable xmlns="http://schemas.openxmlformats.org/spreadsheetml/2006/main" xmlns:mc="http://schemas.openxmlformats.org/markup-compatibility/2006" xmlns:xr16="http://schemas.microsoft.com/office/spreadsheetml/2017/revision16" mc:Ignorable="xr16" name="TMAOF_EQ_Related" headers="0" connectionId="3141" xr16:uid="{0F025174-A5E7-4FA1-8C24-4DEFA7363149}"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376.xml><?xml version="1.0" encoding="utf-8"?>
<queryTable xmlns="http://schemas.openxmlformats.org/spreadsheetml/2006/main" xmlns:mc="http://schemas.openxmlformats.org/markup-compatibility/2006" xmlns:xr16="http://schemas.microsoft.com/office/spreadsheetml/2017/revision16" mc:Ignorable="xr16" name="TMAOF_Foreign_Units" connectionId="3153" xr16:uid="{ED5DE1F3-669B-4787-B340-60F924528B1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77.xml><?xml version="1.0" encoding="utf-8"?>
<queryTable xmlns="http://schemas.openxmlformats.org/spreadsheetml/2006/main" xmlns:mc="http://schemas.openxmlformats.org/markup-compatibility/2006" xmlns:xr16="http://schemas.microsoft.com/office/spreadsheetml/2017/revision16" mc:Ignorable="xr16" name="TMAOF_Debt_Related_UNLISTED" headers="0" connectionId="3145" xr16:uid="{CBD428F4-458A-4BEF-86F7-971F56C6230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78.xml><?xml version="1.0" encoding="utf-8"?>
<queryTable xmlns="http://schemas.openxmlformats.org/spreadsheetml/2006/main" xmlns:mc="http://schemas.openxmlformats.org/markup-compatibility/2006" xmlns:xr16="http://schemas.microsoft.com/office/spreadsheetml/2017/revision16" mc:Ignorable="xr16" name="TMAOF_GOV_SEC" connectionId="3143" xr16:uid="{6B612603-DF70-485E-900A-3493DC87F79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79.xml><?xml version="1.0" encoding="utf-8"?>
<queryTable xmlns="http://schemas.openxmlformats.org/spreadsheetml/2006/main" xmlns:mc="http://schemas.openxmlformats.org/markup-compatibility/2006" xmlns:xr16="http://schemas.microsoft.com/office/spreadsheetml/2017/revision16" mc:Ignorable="xr16" name="TMAOFNAV" headers="0" connectionId="3154" xr16:uid="{56F65040-E3FD-4B4A-81AC-4DDE0CC2BDA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80.xml><?xml version="1.0" encoding="utf-8"?>
<queryTable xmlns="http://schemas.openxmlformats.org/spreadsheetml/2006/main" xmlns:mc="http://schemas.openxmlformats.org/markup-compatibility/2006" xmlns:xr16="http://schemas.microsoft.com/office/spreadsheetml/2017/revision16" mc:Ignorable="xr16" name="TMAOF_Mutual_F_Units" headers="0" connectionId="3152" xr16:uid="{802CABD3-4D7A-4F6C-88C8-70F01FC767B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1.xml><?xml version="1.0" encoding="utf-8"?>
<queryTable xmlns="http://schemas.openxmlformats.org/spreadsheetml/2006/main" xmlns:mc="http://schemas.openxmlformats.org/markup-compatibility/2006" xmlns:xr16="http://schemas.microsoft.com/office/spreadsheetml/2017/revision16" mc:Ignorable="xr16" name="TINR_Debt_Related_UNLISTED" headers="0" connectionId="3130" xr16:uid="{8E6B6C05-614E-4359-9921-B688B5B6ED7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82.xml><?xml version="1.0" encoding="utf-8"?>
<queryTable xmlns="http://schemas.openxmlformats.org/spreadsheetml/2006/main" xmlns:mc="http://schemas.openxmlformats.org/markup-compatibility/2006" xmlns:xr16="http://schemas.microsoft.com/office/spreadsheetml/2017/revision16" mc:Ignorable="xr16" name="TINR_Debt_Related" headers="0" connectionId="3129" xr16:uid="{F115E70A-BA56-45B2-8571-7DE8BA4B8B8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83.xml><?xml version="1.0" encoding="utf-8"?>
<queryTable xmlns="http://schemas.openxmlformats.org/spreadsheetml/2006/main" xmlns:mc="http://schemas.openxmlformats.org/markup-compatibility/2006" xmlns:xr16="http://schemas.microsoft.com/office/spreadsheetml/2017/revision16" mc:Ignorable="xr16" name="TINR_Mutual_F_Units" headers="0" connectionId="3136" xr16:uid="{7CB61B26-5C94-420F-AD87-4F457C53F9A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4.xml><?xml version="1.0" encoding="utf-8"?>
<queryTable xmlns="http://schemas.openxmlformats.org/spreadsheetml/2006/main" xmlns:mc="http://schemas.openxmlformats.org/markup-compatibility/2006" xmlns:xr16="http://schemas.microsoft.com/office/spreadsheetml/2017/revision16" mc:Ignorable="xr16" name="TINR_Aif_cat" headers="0" connectionId="3134" xr16:uid="{1E31BEE6-7B0F-4411-8D76-902B5A4E3EB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5.xml><?xml version="1.0" encoding="utf-8"?>
<queryTable xmlns="http://schemas.openxmlformats.org/spreadsheetml/2006/main" xmlns:mc="http://schemas.openxmlformats.org/markup-compatibility/2006" xmlns:xr16="http://schemas.microsoft.com/office/spreadsheetml/2017/revision16" mc:Ignorable="xr16" name="TINR_GOV_SEC" connectionId="3125" xr16:uid="{F523247F-2E31-45DA-AD3A-6042E524CB4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86.xml><?xml version="1.0" encoding="utf-8"?>
<queryTable xmlns="http://schemas.openxmlformats.org/spreadsheetml/2006/main" xmlns:mc="http://schemas.openxmlformats.org/markup-compatibility/2006" xmlns:xr16="http://schemas.microsoft.com/office/spreadsheetml/2017/revision16" mc:Ignorable="xr16" name="TINR_MM" headers="0" connectionId="3133" xr16:uid="{489A0605-AC95-4F74-8112-C3D46C16B48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7.xml><?xml version="1.0" encoding="utf-8"?>
<queryTable xmlns="http://schemas.openxmlformats.org/spreadsheetml/2006/main" xmlns:mc="http://schemas.openxmlformats.org/markup-compatibility/2006" xmlns:xr16="http://schemas.microsoft.com/office/spreadsheetml/2017/revision16" mc:Ignorable="xr16" name="TINR_FD" headers="0" connectionId="3135" xr16:uid="{4F629E6B-F048-4A32-B811-F241150C71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8.xml><?xml version="1.0" encoding="utf-8"?>
<queryTable xmlns="http://schemas.openxmlformats.org/spreadsheetml/2006/main" xmlns:mc="http://schemas.openxmlformats.org/markup-compatibility/2006" xmlns:xr16="http://schemas.microsoft.com/office/spreadsheetml/2017/revision16" mc:Ignorable="xr16" name="TINR_Foreign_Units" connectionId="3137" xr16:uid="{79B3FCAF-4AA7-495F-8340-8A1824BB884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89.xml><?xml version="1.0" encoding="utf-8"?>
<queryTable xmlns="http://schemas.openxmlformats.org/spreadsheetml/2006/main" xmlns:mc="http://schemas.openxmlformats.org/markup-compatibility/2006" xmlns:xr16="http://schemas.microsoft.com/office/spreadsheetml/2017/revision16" mc:Ignorable="xr16" name="TINR_Securitied_Debt_1" headers="0" connectionId="3132" xr16:uid="{DF4B5695-E758-4616-87AE-2A8D898E0F9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0.xml><?xml version="1.0" encoding="utf-8"?>
<queryTable xmlns="http://schemas.openxmlformats.org/spreadsheetml/2006/main" xmlns:mc="http://schemas.openxmlformats.org/markup-compatibility/2006" xmlns:xr16="http://schemas.microsoft.com/office/spreadsheetml/2017/revision16" mc:Ignorable="xr16" name="TINR_EQ_FU_Related" connectionId="3128" xr16:uid="{2BB71A5E-1FBF-48ED-BD8F-212FE001200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91.xml><?xml version="1.0" encoding="utf-8"?>
<queryTable xmlns="http://schemas.openxmlformats.org/spreadsheetml/2006/main" xmlns:mc="http://schemas.openxmlformats.org/markup-compatibility/2006" xmlns:xr16="http://schemas.microsoft.com/office/spreadsheetml/2017/revision16" mc:Ignorable="xr16" name="TINR_Securitied_Debt" headers="0" connectionId="3131" xr16:uid="{DC3A1904-3A59-43AB-AF13-78CD4915FC3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2.xml><?xml version="1.0" encoding="utf-8"?>
<queryTable xmlns="http://schemas.openxmlformats.org/spreadsheetml/2006/main" xmlns:mc="http://schemas.openxmlformats.org/markup-compatibility/2006" xmlns:xr16="http://schemas.microsoft.com/office/spreadsheetml/2017/revision16" mc:Ignorable="xr16" name="TINR_EQ" connectionId="3124" xr16:uid="{46B09BDC-6717-4634-AED9-227BF9D5950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93.xml><?xml version="1.0" encoding="utf-8"?>
<queryTable xmlns="http://schemas.openxmlformats.org/spreadsheetml/2006/main" xmlns:mc="http://schemas.openxmlformats.org/markup-compatibility/2006" xmlns:xr16="http://schemas.microsoft.com/office/spreadsheetml/2017/revision16" mc:Ignorable="xr16" name="TINRNAV" headers="0" connectionId="3139" xr16:uid="{CFE759B1-C946-4B35-A55C-55B035A3589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94.xml><?xml version="1.0" encoding="utf-8"?>
<queryTable xmlns="http://schemas.openxmlformats.org/spreadsheetml/2006/main" xmlns:mc="http://schemas.openxmlformats.org/markup-compatibility/2006" xmlns:xr16="http://schemas.microsoft.com/office/spreadsheetml/2017/revision16" mc:Ignorable="xr16" name="TTOFE_MM" headers="0" connectionId="3118" xr16:uid="{269EE285-8819-4475-A000-3D6407B4818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5.xml><?xml version="1.0" encoding="utf-8"?>
<queryTable xmlns="http://schemas.openxmlformats.org/spreadsheetml/2006/main" xmlns:mc="http://schemas.openxmlformats.org/markup-compatibility/2006" xmlns:xr16="http://schemas.microsoft.com/office/spreadsheetml/2017/revision16" mc:Ignorable="xr16" name="TTOFE_Debt_Related" headers="0" connectionId="3113" xr16:uid="{30AA02D9-F9ED-471B-8012-B011D762617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96.xml><?xml version="1.0" encoding="utf-8"?>
<queryTable xmlns="http://schemas.openxmlformats.org/spreadsheetml/2006/main" xmlns:mc="http://schemas.openxmlformats.org/markup-compatibility/2006" xmlns:xr16="http://schemas.microsoft.com/office/spreadsheetml/2017/revision16" mc:Ignorable="xr16" name="TTOFE_Aif_cat" headers="0" connectionId="3119" xr16:uid="{B46A387A-848B-446F-AC00-02531E95900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7.xml><?xml version="1.0" encoding="utf-8"?>
<queryTable xmlns="http://schemas.openxmlformats.org/spreadsheetml/2006/main" xmlns:mc="http://schemas.openxmlformats.org/markup-compatibility/2006" xmlns:xr16="http://schemas.microsoft.com/office/spreadsheetml/2017/revision16" mc:Ignorable="xr16" name="TTOFE_Mutual_F_Units" headers="0" connectionId="3121" xr16:uid="{D74852AB-9A5F-47C0-BFA6-1A78B7D5638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8.xml><?xml version="1.0" encoding="utf-8"?>
<queryTable xmlns="http://schemas.openxmlformats.org/spreadsheetml/2006/main" xmlns:mc="http://schemas.openxmlformats.org/markup-compatibility/2006" xmlns:xr16="http://schemas.microsoft.com/office/spreadsheetml/2017/revision16" mc:Ignorable="xr16" name="TTOFE_Securitied_Debt" headers="0" connectionId="3116" xr16:uid="{1667DC9E-E894-464D-A820-4D12B979835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9.xml><?xml version="1.0" encoding="utf-8"?>
<queryTable xmlns="http://schemas.openxmlformats.org/spreadsheetml/2006/main" xmlns:mc="http://schemas.openxmlformats.org/markup-compatibility/2006" xmlns:xr16="http://schemas.microsoft.com/office/spreadsheetml/2017/revision16" mc:Ignorable="xr16" name="TTOFE_FD" headers="0" connectionId="3120" xr16:uid="{F461D0DD-FCCF-48AF-9A76-6A70376187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0.xml><?xml version="1.0" encoding="utf-8"?>
<queryTable xmlns="http://schemas.openxmlformats.org/spreadsheetml/2006/main" xmlns:mc="http://schemas.openxmlformats.org/markup-compatibility/2006" xmlns:xr16="http://schemas.microsoft.com/office/spreadsheetml/2017/revision16" mc:Ignorable="xr16" name="TTOFE_Securitied_Debt_1" headers="0" connectionId="3117" xr16:uid="{216F93A4-B9A6-40F8-AA39-4B4E95FBDB4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1.xml><?xml version="1.0" encoding="utf-8"?>
<queryTable xmlns="http://schemas.openxmlformats.org/spreadsheetml/2006/main" xmlns:mc="http://schemas.openxmlformats.org/markup-compatibility/2006" xmlns:xr16="http://schemas.microsoft.com/office/spreadsheetml/2017/revision16" mc:Ignorable="xr16" name="TTOFE_Foreign_Units" connectionId="3122" xr16:uid="{726C3D4E-9622-4FDA-BDB2-5FE2EE812C9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02.xml><?xml version="1.0" encoding="utf-8"?>
<queryTable xmlns="http://schemas.openxmlformats.org/spreadsheetml/2006/main" xmlns:mc="http://schemas.openxmlformats.org/markup-compatibility/2006" xmlns:xr16="http://schemas.microsoft.com/office/spreadsheetml/2017/revision16" mc:Ignorable="xr16" name="TTOFENAV" headers="0" connectionId="3123" xr16:uid="{43C690DD-51EF-446F-ADCB-4E9C9D4E577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03.xml><?xml version="1.0" encoding="utf-8"?>
<queryTable xmlns="http://schemas.openxmlformats.org/spreadsheetml/2006/main" xmlns:mc="http://schemas.openxmlformats.org/markup-compatibility/2006" xmlns:xr16="http://schemas.microsoft.com/office/spreadsheetml/2017/revision16" mc:Ignorable="xr16" name="TTOFE_EQ" connectionId="3110" xr16:uid="{4DA9B4AA-B99C-4A31-B210-7EEAF9D4134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04.xml><?xml version="1.0" encoding="utf-8"?>
<queryTable xmlns="http://schemas.openxmlformats.org/spreadsheetml/2006/main" xmlns:mc="http://schemas.openxmlformats.org/markup-compatibility/2006" xmlns:xr16="http://schemas.microsoft.com/office/spreadsheetml/2017/revision16" mc:Ignorable="xr16" name="TTOFE_GOV_SEC" connectionId="3111" xr16:uid="{64F7B5D8-1BA3-46BF-B079-100CCE84F5B3}"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05.xml><?xml version="1.0" encoding="utf-8"?>
<queryTable xmlns="http://schemas.openxmlformats.org/spreadsheetml/2006/main" xmlns:mc="http://schemas.openxmlformats.org/markup-compatibility/2006" xmlns:xr16="http://schemas.microsoft.com/office/spreadsheetml/2017/revision16" mc:Ignorable="xr16" name="TTOFE_Debt_Related_UNLISTED" headers="0" connectionId="3114" xr16:uid="{2742F301-E0D3-4E1A-9F97-B1F15EB785F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06.xml><?xml version="1.0" encoding="utf-8"?>
<queryTable xmlns="http://schemas.openxmlformats.org/spreadsheetml/2006/main" xmlns:mc="http://schemas.openxmlformats.org/markup-compatibility/2006" xmlns:xr16="http://schemas.microsoft.com/office/spreadsheetml/2017/revision16" mc:Ignorable="xr16" name="TTOFE_EQ_FU_Related" connectionId="3112" xr16:uid="{745D521A-3390-4F83-8DC5-C1EB84BFC55D}"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07.xml><?xml version="1.0" encoding="utf-8"?>
<queryTable xmlns="http://schemas.openxmlformats.org/spreadsheetml/2006/main" xmlns:mc="http://schemas.openxmlformats.org/markup-compatibility/2006" xmlns:xr16="http://schemas.microsoft.com/office/spreadsheetml/2017/revision16" mc:Ignorable="xr16" name="TEOF_Securitied_Debt_1" headers="0" connectionId="3102" xr16:uid="{C555D562-9198-45AD-8A9B-6FDC7B88AD3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8.xml><?xml version="1.0" encoding="utf-8"?>
<queryTable xmlns="http://schemas.openxmlformats.org/spreadsheetml/2006/main" xmlns:mc="http://schemas.openxmlformats.org/markup-compatibility/2006" xmlns:xr16="http://schemas.microsoft.com/office/spreadsheetml/2017/revision16" mc:Ignorable="xr16" name="TEOF_EQ_FU_Related" connectionId="3098" xr16:uid="{C7FC744C-0E8F-422C-828E-AC96F45A424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09.xml><?xml version="1.0" encoding="utf-8"?>
<queryTable xmlns="http://schemas.openxmlformats.org/spreadsheetml/2006/main" xmlns:mc="http://schemas.openxmlformats.org/markup-compatibility/2006" xmlns:xr16="http://schemas.microsoft.com/office/spreadsheetml/2017/revision16" mc:Ignorable="xr16" name="TEOFNAV" headers="0" connectionId="3109" xr16:uid="{C1C41D7D-7CE7-495D-8C85-39C950DF391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10.xml><?xml version="1.0" encoding="utf-8"?>
<queryTable xmlns="http://schemas.openxmlformats.org/spreadsheetml/2006/main" xmlns:mc="http://schemas.openxmlformats.org/markup-compatibility/2006" xmlns:xr16="http://schemas.microsoft.com/office/spreadsheetml/2017/revision16" mc:Ignorable="xr16" name="TEOF_Debt_Related_UNLISTED" headers="0" connectionId="3100" xr16:uid="{72B95411-FA3B-42F6-BB7A-35B19699E574}"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11.xml><?xml version="1.0" encoding="utf-8"?>
<queryTable xmlns="http://schemas.openxmlformats.org/spreadsheetml/2006/main" xmlns:mc="http://schemas.openxmlformats.org/markup-compatibility/2006" xmlns:xr16="http://schemas.microsoft.com/office/spreadsheetml/2017/revision16" mc:Ignorable="xr16" name="TEOF_Aif_cat" headers="0" connectionId="3105" xr16:uid="{DF163134-1BA3-4950-BE7F-5A47C620ED8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2.xml><?xml version="1.0" encoding="utf-8"?>
<queryTable xmlns="http://schemas.openxmlformats.org/spreadsheetml/2006/main" xmlns:mc="http://schemas.openxmlformats.org/markup-compatibility/2006" xmlns:xr16="http://schemas.microsoft.com/office/spreadsheetml/2017/revision16" mc:Ignorable="xr16" name="TEOF_MM" headers="0" connectionId="3103" xr16:uid="{FE789E55-2A76-4EC8-B7C8-26E92B1E5CA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3.xml><?xml version="1.0" encoding="utf-8"?>
<queryTable xmlns="http://schemas.openxmlformats.org/spreadsheetml/2006/main" xmlns:mc="http://schemas.openxmlformats.org/markup-compatibility/2006" xmlns:xr16="http://schemas.microsoft.com/office/spreadsheetml/2017/revision16" mc:Ignorable="xr16" name="TEOF_Securitied_Debt" headers="0" connectionId="3101" xr16:uid="{AD76A237-AA2B-4A62-9133-0E0C0636B3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4.xml><?xml version="1.0" encoding="utf-8"?>
<queryTable xmlns="http://schemas.openxmlformats.org/spreadsheetml/2006/main" xmlns:mc="http://schemas.openxmlformats.org/markup-compatibility/2006" xmlns:xr16="http://schemas.microsoft.com/office/spreadsheetml/2017/revision16" mc:Ignorable="xr16" name="TEOF_Mutual_F_Units" headers="0" connectionId="3107" xr16:uid="{BC370EB0-1A40-4C63-9D7B-6B83AB75BE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5.xml><?xml version="1.0" encoding="utf-8"?>
<queryTable xmlns="http://schemas.openxmlformats.org/spreadsheetml/2006/main" xmlns:mc="http://schemas.openxmlformats.org/markup-compatibility/2006" xmlns:xr16="http://schemas.microsoft.com/office/spreadsheetml/2017/revision16" mc:Ignorable="xr16" name="TEOF_Debt_Related" headers="0" connectionId="3099" xr16:uid="{92A4068D-9B8A-443B-9AD4-C04C637BCE8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16.xml><?xml version="1.0" encoding="utf-8"?>
<queryTable xmlns="http://schemas.openxmlformats.org/spreadsheetml/2006/main" xmlns:mc="http://schemas.openxmlformats.org/markup-compatibility/2006" xmlns:xr16="http://schemas.microsoft.com/office/spreadsheetml/2017/revision16" mc:Ignorable="xr16" name="TEOF_FD" headers="0" connectionId="3106" xr16:uid="{5559B08F-C8D4-4375-A9F1-DEF954E12BF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7.xml><?xml version="1.0" encoding="utf-8"?>
<queryTable xmlns="http://schemas.openxmlformats.org/spreadsheetml/2006/main" xmlns:mc="http://schemas.openxmlformats.org/markup-compatibility/2006" xmlns:xr16="http://schemas.microsoft.com/office/spreadsheetml/2017/revision16" mc:Ignorable="xr16" name="TEOF_GOV_SEC" connectionId="3097" xr16:uid="{59CA49C5-5A87-4296-897E-9499501DC56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18.xml><?xml version="1.0" encoding="utf-8"?>
<queryTable xmlns="http://schemas.openxmlformats.org/spreadsheetml/2006/main" xmlns:mc="http://schemas.openxmlformats.org/markup-compatibility/2006" xmlns:xr16="http://schemas.microsoft.com/office/spreadsheetml/2017/revision16" mc:Ignorable="xr16" name="TEOF_Foreign_Units" connectionId="3108" xr16:uid="{02344F10-59EF-4F2C-8377-73EB07F53C3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19.xml><?xml version="1.0" encoding="utf-8"?>
<queryTable xmlns="http://schemas.openxmlformats.org/spreadsheetml/2006/main" xmlns:mc="http://schemas.openxmlformats.org/markup-compatibility/2006" xmlns:xr16="http://schemas.microsoft.com/office/spreadsheetml/2017/revision16" mc:Ignorable="xr16" name="TEOF_EQ" connectionId="3096" xr16:uid="{C205A090-0395-47B4-9AD4-1B141316188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20.xml><?xml version="1.0" encoding="utf-8"?>
<queryTable xmlns="http://schemas.openxmlformats.org/spreadsheetml/2006/main" xmlns:mc="http://schemas.openxmlformats.org/markup-compatibility/2006" xmlns:xr16="http://schemas.microsoft.com/office/spreadsheetml/2017/revision16" mc:Ignorable="xr16" name="TISF_Securitied_Debt_1" headers="0" connectionId="3088" xr16:uid="{60D05F5A-227A-4E52-807A-6797A64A8A8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1.xml><?xml version="1.0" encoding="utf-8"?>
<queryTable xmlns="http://schemas.openxmlformats.org/spreadsheetml/2006/main" xmlns:mc="http://schemas.openxmlformats.org/markup-compatibility/2006" xmlns:xr16="http://schemas.microsoft.com/office/spreadsheetml/2017/revision16" mc:Ignorable="xr16" name="TISF_GOV_SEC" connectionId="3083" xr16:uid="{A4682880-A1A6-4BD2-9BF9-099B502C5B3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22.xml><?xml version="1.0" encoding="utf-8"?>
<queryTable xmlns="http://schemas.openxmlformats.org/spreadsheetml/2006/main" xmlns:mc="http://schemas.openxmlformats.org/markup-compatibility/2006" xmlns:xr16="http://schemas.microsoft.com/office/spreadsheetml/2017/revision16" mc:Ignorable="xr16" name="TISF_Securitied_Debt" headers="0" connectionId="3087" xr16:uid="{DBB10CC1-4D5F-45FD-AC82-C2AD1F53F81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3.xml><?xml version="1.0" encoding="utf-8"?>
<queryTable xmlns="http://schemas.openxmlformats.org/spreadsheetml/2006/main" xmlns:mc="http://schemas.openxmlformats.org/markup-compatibility/2006" xmlns:xr16="http://schemas.microsoft.com/office/spreadsheetml/2017/revision16" mc:Ignorable="xr16" name="TISF_Foreign_Units" connectionId="3094" xr16:uid="{C6CB0E73-B62A-4810-A4F0-F1AE5629197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24.xml><?xml version="1.0" encoding="utf-8"?>
<queryTable xmlns="http://schemas.openxmlformats.org/spreadsheetml/2006/main" xmlns:mc="http://schemas.openxmlformats.org/markup-compatibility/2006" xmlns:xr16="http://schemas.microsoft.com/office/spreadsheetml/2017/revision16" mc:Ignorable="xr16" name="TISF_Aif_cat" headers="0" connectionId="3090" xr16:uid="{D16E72BA-A869-4708-804F-8F6164F2114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5.xml><?xml version="1.0" encoding="utf-8"?>
<queryTable xmlns="http://schemas.openxmlformats.org/spreadsheetml/2006/main" xmlns:mc="http://schemas.openxmlformats.org/markup-compatibility/2006" xmlns:xr16="http://schemas.microsoft.com/office/spreadsheetml/2017/revision16" mc:Ignorable="xr16" name="TISF_MM" headers="0" connectionId="3089" xr16:uid="{F94FD9FC-5BCB-4201-800B-7FAA388C0FA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6.xml><?xml version="1.0" encoding="utf-8"?>
<queryTable xmlns="http://schemas.openxmlformats.org/spreadsheetml/2006/main" xmlns:mc="http://schemas.openxmlformats.org/markup-compatibility/2006" xmlns:xr16="http://schemas.microsoft.com/office/spreadsheetml/2017/revision16" mc:Ignorable="xr16" name="TISF_EQ" connectionId="3081" xr16:uid="{13299E83-7BB0-4492-9644-10E7D4CB7A8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27.xml><?xml version="1.0" encoding="utf-8"?>
<queryTable xmlns="http://schemas.openxmlformats.org/spreadsheetml/2006/main" xmlns:mc="http://schemas.openxmlformats.org/markup-compatibility/2006" xmlns:xr16="http://schemas.microsoft.com/office/spreadsheetml/2017/revision16" mc:Ignorable="xr16" name="TISF_Debt_Related" headers="0" connectionId="3085" xr16:uid="{C2B39E31-AA45-4B8A-8F6E-723432F196B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28.xml><?xml version="1.0" encoding="utf-8"?>
<queryTable xmlns="http://schemas.openxmlformats.org/spreadsheetml/2006/main" xmlns:mc="http://schemas.openxmlformats.org/markup-compatibility/2006" xmlns:xr16="http://schemas.microsoft.com/office/spreadsheetml/2017/revision16" mc:Ignorable="xr16" name="TISF_Debt_Related_UNLISTED" headers="0" connectionId="3086" xr16:uid="{BA1D9FD8-9287-4224-AFBC-9B68B31310F8}"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29.xml><?xml version="1.0" encoding="utf-8"?>
<queryTable xmlns="http://schemas.openxmlformats.org/spreadsheetml/2006/main" xmlns:mc="http://schemas.openxmlformats.org/markup-compatibility/2006" xmlns:xr16="http://schemas.microsoft.com/office/spreadsheetml/2017/revision16" mc:Ignorable="xr16" name="TISF_EQ_FU_Related" connectionId="3084" xr16:uid="{67C129E5-A72D-417C-846D-F52702114309}"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30.xml><?xml version="1.0" encoding="utf-8"?>
<queryTable xmlns="http://schemas.openxmlformats.org/spreadsheetml/2006/main" xmlns:mc="http://schemas.openxmlformats.org/markup-compatibility/2006" xmlns:xr16="http://schemas.microsoft.com/office/spreadsheetml/2017/revision16" mc:Ignorable="xr16" name="TISF_FD" headers="0" connectionId="3091" xr16:uid="{3DC8EF31-8F42-4C03-900C-FECDC33015C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1.xml><?xml version="1.0" encoding="utf-8"?>
<queryTable xmlns="http://schemas.openxmlformats.org/spreadsheetml/2006/main" xmlns:mc="http://schemas.openxmlformats.org/markup-compatibility/2006" xmlns:xr16="http://schemas.microsoft.com/office/spreadsheetml/2017/revision16" mc:Ignorable="xr16" name="TISFNAV" headers="0" connectionId="3095" xr16:uid="{C187AC35-37F2-4719-9AFC-148202D87C5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32.xml><?xml version="1.0" encoding="utf-8"?>
<queryTable xmlns="http://schemas.openxmlformats.org/spreadsheetml/2006/main" xmlns:mc="http://schemas.openxmlformats.org/markup-compatibility/2006" xmlns:xr16="http://schemas.microsoft.com/office/spreadsheetml/2017/revision16" mc:Ignorable="xr16" name="TISF_Mutual_F_Units" headers="0" connectionId="3092" xr16:uid="{EC1DB30B-910F-47E3-949F-085394F6CA1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3.xml><?xml version="1.0" encoding="utf-8"?>
<queryTable xmlns="http://schemas.openxmlformats.org/spreadsheetml/2006/main" xmlns:mc="http://schemas.openxmlformats.org/markup-compatibility/2006" xmlns:xr16="http://schemas.microsoft.com/office/spreadsheetml/2017/revision16" mc:Ignorable="xr16" name="TIPHF_Foreign_Units" connectionId="3079" xr16:uid="{A80E481F-F989-4AA6-9A31-FC984459EC7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34.xml><?xml version="1.0" encoding="utf-8"?>
<queryTable xmlns="http://schemas.openxmlformats.org/spreadsheetml/2006/main" xmlns:mc="http://schemas.openxmlformats.org/markup-compatibility/2006" xmlns:xr16="http://schemas.microsoft.com/office/spreadsheetml/2017/revision16" mc:Ignorable="xr16" name="TIPHF_FD" headers="0" connectionId="3077" xr16:uid="{8C68ADD3-C6FE-4790-9BE8-3C806713E6C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5.xml><?xml version="1.0" encoding="utf-8"?>
<queryTable xmlns="http://schemas.openxmlformats.org/spreadsheetml/2006/main" xmlns:mc="http://schemas.openxmlformats.org/markup-compatibility/2006" xmlns:xr16="http://schemas.microsoft.com/office/spreadsheetml/2017/revision16" mc:Ignorable="xr16" name="TIPHF_MM" headers="0" connectionId="3075" xr16:uid="{E5FB9FEF-5F41-4F12-B644-5B79F1D7562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6.xml><?xml version="1.0" encoding="utf-8"?>
<queryTable xmlns="http://schemas.openxmlformats.org/spreadsheetml/2006/main" xmlns:mc="http://schemas.openxmlformats.org/markup-compatibility/2006" xmlns:xr16="http://schemas.microsoft.com/office/spreadsheetml/2017/revision16" mc:Ignorable="xr16" name="TIPHF_Securitied_Debt_1" headers="0" connectionId="3074" xr16:uid="{8FABAC11-3C76-49B7-BF1F-4BFEFA8BC03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7.xml><?xml version="1.0" encoding="utf-8"?>
<queryTable xmlns="http://schemas.openxmlformats.org/spreadsheetml/2006/main" xmlns:mc="http://schemas.openxmlformats.org/markup-compatibility/2006" xmlns:xr16="http://schemas.microsoft.com/office/spreadsheetml/2017/revision16" mc:Ignorable="xr16" name="TIPHF_Debt_Related" headers="0" connectionId="3070" xr16:uid="{E9592314-9363-475F-8B5A-EC2C85E01B5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38.xml><?xml version="1.0" encoding="utf-8"?>
<queryTable xmlns="http://schemas.openxmlformats.org/spreadsheetml/2006/main" xmlns:mc="http://schemas.openxmlformats.org/markup-compatibility/2006" xmlns:xr16="http://schemas.microsoft.com/office/spreadsheetml/2017/revision16" mc:Ignorable="xr16" name="TIPHF_EQ" connectionId="3067" xr16:uid="{731E8A72-3078-4097-82C9-B40E7719A24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39.xml><?xml version="1.0" encoding="utf-8"?>
<queryTable xmlns="http://schemas.openxmlformats.org/spreadsheetml/2006/main" xmlns:mc="http://schemas.openxmlformats.org/markup-compatibility/2006" xmlns:xr16="http://schemas.microsoft.com/office/spreadsheetml/2017/revision16" mc:Ignorable="xr16" name="TIPHF_EQ_FU_Related" connectionId="3069" xr16:uid="{729BA6BA-386C-4B8A-82DF-DD7B7A7F0DA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40.xml><?xml version="1.0" encoding="utf-8"?>
<queryTable xmlns="http://schemas.openxmlformats.org/spreadsheetml/2006/main" xmlns:mc="http://schemas.openxmlformats.org/markup-compatibility/2006" xmlns:xr16="http://schemas.microsoft.com/office/spreadsheetml/2017/revision16" mc:Ignorable="xr16" name="TIPHF_GOV_SEC" connectionId="3068" xr16:uid="{C1E176A8-E600-4203-B366-EC11B08450BF}"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41.xml><?xml version="1.0" encoding="utf-8"?>
<queryTable xmlns="http://schemas.openxmlformats.org/spreadsheetml/2006/main" xmlns:mc="http://schemas.openxmlformats.org/markup-compatibility/2006" xmlns:xr16="http://schemas.microsoft.com/office/spreadsheetml/2017/revision16" mc:Ignorable="xr16" name="TIPHFNAV" headers="0" connectionId="3080" xr16:uid="{6A0836F2-E3EF-43E1-AD9A-0BAF46C610B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42.xml><?xml version="1.0" encoding="utf-8"?>
<queryTable xmlns="http://schemas.openxmlformats.org/spreadsheetml/2006/main" xmlns:mc="http://schemas.openxmlformats.org/markup-compatibility/2006" xmlns:xr16="http://schemas.microsoft.com/office/spreadsheetml/2017/revision16" mc:Ignorable="xr16" name="TIPHF_Mutual_F_Units" headers="0" connectionId="3078" xr16:uid="{1EA43820-7945-408C-B698-B1AA7D19A0F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3.xml><?xml version="1.0" encoding="utf-8"?>
<queryTable xmlns="http://schemas.openxmlformats.org/spreadsheetml/2006/main" xmlns:mc="http://schemas.openxmlformats.org/markup-compatibility/2006" xmlns:xr16="http://schemas.microsoft.com/office/spreadsheetml/2017/revision16" mc:Ignorable="xr16" name="TIPHF_Securitied_Debt" headers="0" connectionId="3073" xr16:uid="{6EDE3991-764C-498D-A8DF-2952668F9C9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4.xml><?xml version="1.0" encoding="utf-8"?>
<queryTable xmlns="http://schemas.openxmlformats.org/spreadsheetml/2006/main" xmlns:mc="http://schemas.openxmlformats.org/markup-compatibility/2006" xmlns:xr16="http://schemas.microsoft.com/office/spreadsheetml/2017/revision16" mc:Ignorable="xr16" name="TIPHF_Debt_Related_UNLISTED" headers="0" connectionId="3072" xr16:uid="{E0053B65-4C20-40F7-87E1-8690B2930DE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45.xml><?xml version="1.0" encoding="utf-8"?>
<queryTable xmlns="http://schemas.openxmlformats.org/spreadsheetml/2006/main" xmlns:mc="http://schemas.openxmlformats.org/markup-compatibility/2006" xmlns:xr16="http://schemas.microsoft.com/office/spreadsheetml/2017/revision16" mc:Ignorable="xr16" name="TIPHF_Aif_cat" headers="0" connectionId="3076" xr16:uid="{1B7A18CF-EDF1-4415-8376-3F161FE695B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6.xml><?xml version="1.0" encoding="utf-8"?>
<queryTable xmlns="http://schemas.openxmlformats.org/spreadsheetml/2006/main" xmlns:mc="http://schemas.openxmlformats.org/markup-compatibility/2006" xmlns:xr16="http://schemas.microsoft.com/office/spreadsheetml/2017/revision16" mc:Ignorable="xr16" name="TIIFNAV" headers="0" connectionId="3066" xr16:uid="{361F9520-7BD7-4CAD-8A63-EF9751317CB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47.xml><?xml version="1.0" encoding="utf-8"?>
<queryTable xmlns="http://schemas.openxmlformats.org/spreadsheetml/2006/main" xmlns:mc="http://schemas.openxmlformats.org/markup-compatibility/2006" xmlns:xr16="http://schemas.microsoft.com/office/spreadsheetml/2017/revision16" mc:Ignorable="xr16" name="TIIF_Aif_cat" headers="0" connectionId="3062" xr16:uid="{8ED9A6D1-8667-467B-94B6-C1DF4669E35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8.xml><?xml version="1.0" encoding="utf-8"?>
<queryTable xmlns="http://schemas.openxmlformats.org/spreadsheetml/2006/main" xmlns:mc="http://schemas.openxmlformats.org/markup-compatibility/2006" xmlns:xr16="http://schemas.microsoft.com/office/spreadsheetml/2017/revision16" mc:Ignorable="xr16" name="TIIF_Mutual_F_Units" headers="0" connectionId="3064" xr16:uid="{3671825B-B49C-46E0-B0E4-D5646492E75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9.xml><?xml version="1.0" encoding="utf-8"?>
<queryTable xmlns="http://schemas.openxmlformats.org/spreadsheetml/2006/main" xmlns:mc="http://schemas.openxmlformats.org/markup-compatibility/2006" xmlns:xr16="http://schemas.microsoft.com/office/spreadsheetml/2017/revision16" mc:Ignorable="xr16" name="TIIF_Securitied_Debt" headers="0" connectionId="3058" xr16:uid="{B9694B08-E3D4-4846-A8FB-3F9D7487D17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0.xml><?xml version="1.0" encoding="utf-8"?>
<queryTable xmlns="http://schemas.openxmlformats.org/spreadsheetml/2006/main" xmlns:mc="http://schemas.openxmlformats.org/markup-compatibility/2006" xmlns:xr16="http://schemas.microsoft.com/office/spreadsheetml/2017/revision16" mc:Ignorable="xr16" name="TIIF_Debt_Related_UNLISTED" headers="0" connectionId="3057" xr16:uid="{A0D4C417-312E-4F45-87C5-2F0E74F89BD8}"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51.xml><?xml version="1.0" encoding="utf-8"?>
<queryTable xmlns="http://schemas.openxmlformats.org/spreadsheetml/2006/main" xmlns:mc="http://schemas.openxmlformats.org/markup-compatibility/2006" xmlns:xr16="http://schemas.microsoft.com/office/spreadsheetml/2017/revision16" mc:Ignorable="xr16" name="TIIF_EQ_FU_Related" connectionId="3055" xr16:uid="{E811456E-E1CB-4D9B-8374-3C874012535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52.xml><?xml version="1.0" encoding="utf-8"?>
<queryTable xmlns="http://schemas.openxmlformats.org/spreadsheetml/2006/main" xmlns:mc="http://schemas.openxmlformats.org/markup-compatibility/2006" xmlns:xr16="http://schemas.microsoft.com/office/spreadsheetml/2017/revision16" mc:Ignorable="xr16" name="TIIF_Foreign_Units" connectionId="3065" xr16:uid="{4485F196-5AC2-46BE-AC18-3AD732F65BF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53.xml><?xml version="1.0" encoding="utf-8"?>
<queryTable xmlns="http://schemas.openxmlformats.org/spreadsheetml/2006/main" xmlns:mc="http://schemas.openxmlformats.org/markup-compatibility/2006" xmlns:xr16="http://schemas.microsoft.com/office/spreadsheetml/2017/revision16" mc:Ignorable="xr16" name="TIIF_Securitied_Debt_1" headers="0" connectionId="3059" xr16:uid="{2A8FB9FB-9F5B-493A-B80E-82285ED9EEE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4.xml><?xml version="1.0" encoding="utf-8"?>
<queryTable xmlns="http://schemas.openxmlformats.org/spreadsheetml/2006/main" xmlns:mc="http://schemas.openxmlformats.org/markup-compatibility/2006" xmlns:xr16="http://schemas.microsoft.com/office/spreadsheetml/2017/revision16" mc:Ignorable="xr16" name="TIIF_Debt_Related" headers="0" connectionId="3056" xr16:uid="{F85DA14F-3C2F-41DF-B6CD-9417D5D9BE82}"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55.xml><?xml version="1.0" encoding="utf-8"?>
<queryTable xmlns="http://schemas.openxmlformats.org/spreadsheetml/2006/main" xmlns:mc="http://schemas.openxmlformats.org/markup-compatibility/2006" xmlns:xr16="http://schemas.microsoft.com/office/spreadsheetml/2017/revision16" mc:Ignorable="xr16" name="TIIF_EQ" connectionId="3053" xr16:uid="{215C4455-374F-42B9-8BD7-B0D96F05F6AA}"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56.xml><?xml version="1.0" encoding="utf-8"?>
<queryTable xmlns="http://schemas.openxmlformats.org/spreadsheetml/2006/main" xmlns:mc="http://schemas.openxmlformats.org/markup-compatibility/2006" xmlns:xr16="http://schemas.microsoft.com/office/spreadsheetml/2017/revision16" mc:Ignorable="xr16" name="TIIF_GOV_SEC" connectionId="3054" xr16:uid="{C6458481-BD88-4C48-B46F-F8DFDE2792D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57.xml><?xml version="1.0" encoding="utf-8"?>
<queryTable xmlns="http://schemas.openxmlformats.org/spreadsheetml/2006/main" xmlns:mc="http://schemas.openxmlformats.org/markup-compatibility/2006" xmlns:xr16="http://schemas.microsoft.com/office/spreadsheetml/2017/revision16" mc:Ignorable="xr16" name="TIIF_MM" headers="0" connectionId="3061" xr16:uid="{C9243D75-9340-4A8F-84FB-46D6E01D54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8.xml><?xml version="1.0" encoding="utf-8"?>
<queryTable xmlns="http://schemas.openxmlformats.org/spreadsheetml/2006/main" xmlns:mc="http://schemas.openxmlformats.org/markup-compatibility/2006" xmlns:xr16="http://schemas.microsoft.com/office/spreadsheetml/2017/revision16" mc:Ignorable="xr16" name="TIIF_FD" headers="0" connectionId="3063" xr16:uid="{6B2A2F0C-7B63-49CC-9947-0B29C531E52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9.xml><?xml version="1.0" encoding="utf-8"?>
<queryTable xmlns="http://schemas.openxmlformats.org/spreadsheetml/2006/main" xmlns:mc="http://schemas.openxmlformats.org/markup-compatibility/2006" xmlns:xr16="http://schemas.microsoft.com/office/spreadsheetml/2017/revision16" mc:Ignorable="xr16" name="TICF_FD" headers="0" connectionId="3048" xr16:uid="{AE9701EC-B042-47A6-BC44-4790A71659B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0.xml><?xml version="1.0" encoding="utf-8"?>
<queryTable xmlns="http://schemas.openxmlformats.org/spreadsheetml/2006/main" xmlns:mc="http://schemas.openxmlformats.org/markup-compatibility/2006" xmlns:xr16="http://schemas.microsoft.com/office/spreadsheetml/2017/revision16" mc:Ignorable="xr16" name="TICF_Aif_cat" headers="0" connectionId="3047" xr16:uid="{5ADD306E-6829-4E28-97D4-878648F8D29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1.xml><?xml version="1.0" encoding="utf-8"?>
<queryTable xmlns="http://schemas.openxmlformats.org/spreadsheetml/2006/main" xmlns:mc="http://schemas.openxmlformats.org/markup-compatibility/2006" xmlns:xr16="http://schemas.microsoft.com/office/spreadsheetml/2017/revision16" mc:Ignorable="xr16" name="TICF_Mutual_F_Units" headers="0" connectionId="3050" xr16:uid="{E667C222-F6AD-4B32-8FD5-D1831E565A5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2.xml><?xml version="1.0" encoding="utf-8"?>
<queryTable xmlns="http://schemas.openxmlformats.org/spreadsheetml/2006/main" xmlns:mc="http://schemas.openxmlformats.org/markup-compatibility/2006" xmlns:xr16="http://schemas.microsoft.com/office/spreadsheetml/2017/revision16" mc:Ignorable="xr16" name="TICF_Securitied_Debt" headers="0" connectionId="3044" xr16:uid="{CADB2F48-3C8C-4D62-A173-8A0FE8B2504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3.xml><?xml version="1.0" encoding="utf-8"?>
<queryTable xmlns="http://schemas.openxmlformats.org/spreadsheetml/2006/main" xmlns:mc="http://schemas.openxmlformats.org/markup-compatibility/2006" xmlns:xr16="http://schemas.microsoft.com/office/spreadsheetml/2017/revision16" mc:Ignorable="xr16" name="TICFNAV" headers="0" connectionId="3052" xr16:uid="{F34A8CF0-5FAD-4691-86A9-BEA9E4E18A9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64.xml><?xml version="1.0" encoding="utf-8"?>
<queryTable xmlns="http://schemas.openxmlformats.org/spreadsheetml/2006/main" xmlns:mc="http://schemas.openxmlformats.org/markup-compatibility/2006" xmlns:xr16="http://schemas.microsoft.com/office/spreadsheetml/2017/revision16" mc:Ignorable="xr16" name="TICF_EQ" connectionId="3039" xr16:uid="{69C9B476-5B1A-47CA-843B-D3E59FE1606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65.xml><?xml version="1.0" encoding="utf-8"?>
<queryTable xmlns="http://schemas.openxmlformats.org/spreadsheetml/2006/main" xmlns:mc="http://schemas.openxmlformats.org/markup-compatibility/2006" xmlns:xr16="http://schemas.microsoft.com/office/spreadsheetml/2017/revision16" mc:Ignorable="xr16" name="TICF_Debt_Related_UNLISTED" headers="0" connectionId="3043" xr16:uid="{8E5EB521-6089-4286-8F98-C9DDD0C8B9B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66.xml><?xml version="1.0" encoding="utf-8"?>
<queryTable xmlns="http://schemas.openxmlformats.org/spreadsheetml/2006/main" xmlns:mc="http://schemas.openxmlformats.org/markup-compatibility/2006" xmlns:xr16="http://schemas.microsoft.com/office/spreadsheetml/2017/revision16" mc:Ignorable="xr16" name="TICF_Securitied_Debt_1" headers="0" connectionId="3045" xr16:uid="{93A16248-4CA6-42A1-80EB-41AF8FD2377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7.xml><?xml version="1.0" encoding="utf-8"?>
<queryTable xmlns="http://schemas.openxmlformats.org/spreadsheetml/2006/main" xmlns:mc="http://schemas.openxmlformats.org/markup-compatibility/2006" xmlns:xr16="http://schemas.microsoft.com/office/spreadsheetml/2017/revision16" mc:Ignorable="xr16" name="TICF_Foreign_Units" connectionId="3051" xr16:uid="{CDFFECC3-18AB-49BC-82F6-FAFC3C0521A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68.xml><?xml version="1.0" encoding="utf-8"?>
<queryTable xmlns="http://schemas.openxmlformats.org/spreadsheetml/2006/main" xmlns:mc="http://schemas.openxmlformats.org/markup-compatibility/2006" xmlns:xr16="http://schemas.microsoft.com/office/spreadsheetml/2017/revision16" mc:Ignorable="xr16" name="TICF_EQ_FU_Related" connectionId="3041" xr16:uid="{78706BAF-A0A9-45C1-B0E3-FCF4F907BCE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69.xml><?xml version="1.0" encoding="utf-8"?>
<queryTable xmlns="http://schemas.openxmlformats.org/spreadsheetml/2006/main" xmlns:mc="http://schemas.openxmlformats.org/markup-compatibility/2006" xmlns:xr16="http://schemas.microsoft.com/office/spreadsheetml/2017/revision16" mc:Ignorable="xr16" name="TICF_MM" headers="0" connectionId="3046" xr16:uid="{68484A0E-0976-4BDD-A252-B1FB05F4AB9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0.xml><?xml version="1.0" encoding="utf-8"?>
<queryTable xmlns="http://schemas.openxmlformats.org/spreadsheetml/2006/main" xmlns:mc="http://schemas.openxmlformats.org/markup-compatibility/2006" xmlns:xr16="http://schemas.microsoft.com/office/spreadsheetml/2017/revision16" mc:Ignorable="xr16" name="TICF_GOV_SEC" connectionId="3040" xr16:uid="{BF8123F6-FF00-45FD-8716-57CC793DD2E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71.xml><?xml version="1.0" encoding="utf-8"?>
<queryTable xmlns="http://schemas.openxmlformats.org/spreadsheetml/2006/main" xmlns:mc="http://schemas.openxmlformats.org/markup-compatibility/2006" xmlns:xr16="http://schemas.microsoft.com/office/spreadsheetml/2017/revision16" mc:Ignorable="xr16" name="TICF_Debt_Related" headers="0" connectionId="3042" xr16:uid="{F3559644-0979-4B51-9934-58953606E377}"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72.xml><?xml version="1.0" encoding="utf-8"?>
<queryTable xmlns="http://schemas.openxmlformats.org/spreadsheetml/2006/main" xmlns:mc="http://schemas.openxmlformats.org/markup-compatibility/2006" xmlns:xr16="http://schemas.microsoft.com/office/spreadsheetml/2017/revision16" mc:Ignorable="xr16" name="THOF_Debt_Related_UNLISTED" headers="0" connectionId="3029" xr16:uid="{03AD416B-3BA6-47D0-8DA2-1279B9480DB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73.xml><?xml version="1.0" encoding="utf-8"?>
<queryTable xmlns="http://schemas.openxmlformats.org/spreadsheetml/2006/main" xmlns:mc="http://schemas.openxmlformats.org/markup-compatibility/2006" xmlns:xr16="http://schemas.microsoft.com/office/spreadsheetml/2017/revision16" mc:Ignorable="xr16" name="THOF_Debt_Related" headers="0" connectionId="3028" xr16:uid="{E1C0480F-E2F7-42F1-94CF-4D8DC0A6C92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74.xml><?xml version="1.0" encoding="utf-8"?>
<queryTable xmlns="http://schemas.openxmlformats.org/spreadsheetml/2006/main" xmlns:mc="http://schemas.openxmlformats.org/markup-compatibility/2006" xmlns:xr16="http://schemas.microsoft.com/office/spreadsheetml/2017/revision16" mc:Ignorable="xr16" name="THOF_Mutual_F_Units" headers="0" connectionId="3035" xr16:uid="{30201D1D-FABF-4534-A342-8CF4EC4D049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5.xml><?xml version="1.0" encoding="utf-8"?>
<queryTable xmlns="http://schemas.openxmlformats.org/spreadsheetml/2006/main" xmlns:mc="http://schemas.openxmlformats.org/markup-compatibility/2006" xmlns:xr16="http://schemas.microsoft.com/office/spreadsheetml/2017/revision16" mc:Ignorable="xr16" name="THOF_Aif_cat" headers="0" connectionId="3033" xr16:uid="{BADC98B8-20ED-41F7-96E7-53AAE370B49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6.xml><?xml version="1.0" encoding="utf-8"?>
<queryTable xmlns="http://schemas.openxmlformats.org/spreadsheetml/2006/main" xmlns:mc="http://schemas.openxmlformats.org/markup-compatibility/2006" xmlns:xr16="http://schemas.microsoft.com/office/spreadsheetml/2017/revision16" mc:Ignorable="xr16" name="THOF_GOV_SEC" connectionId="3025" xr16:uid="{D8E81D09-5463-4B6F-8B3A-994547F3F25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77.xml><?xml version="1.0" encoding="utf-8"?>
<queryTable xmlns="http://schemas.openxmlformats.org/spreadsheetml/2006/main" xmlns:mc="http://schemas.openxmlformats.org/markup-compatibility/2006" xmlns:xr16="http://schemas.microsoft.com/office/spreadsheetml/2017/revision16" mc:Ignorable="xr16" name="THOF_MM" headers="0" connectionId="3032" xr16:uid="{63A5C43B-3490-4AD6-B840-E62D040FD2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8.xml><?xml version="1.0" encoding="utf-8"?>
<queryTable xmlns="http://schemas.openxmlformats.org/spreadsheetml/2006/main" xmlns:mc="http://schemas.openxmlformats.org/markup-compatibility/2006" xmlns:xr16="http://schemas.microsoft.com/office/spreadsheetml/2017/revision16" mc:Ignorable="xr16" name="THOF_FD" headers="0" connectionId="3034" xr16:uid="{399B5CF5-5073-4461-ABB5-0071528BEDA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9.xml><?xml version="1.0" encoding="utf-8"?>
<queryTable xmlns="http://schemas.openxmlformats.org/spreadsheetml/2006/main" xmlns:mc="http://schemas.openxmlformats.org/markup-compatibility/2006" xmlns:xr16="http://schemas.microsoft.com/office/spreadsheetml/2017/revision16" mc:Ignorable="xr16" name="THOF_Foreign_Units" connectionId="3036" xr16:uid="{EB386B0C-A0D7-4FA0-9836-94B71E7BBAE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80.xml><?xml version="1.0" encoding="utf-8"?>
<queryTable xmlns="http://schemas.openxmlformats.org/spreadsheetml/2006/main" xmlns:mc="http://schemas.openxmlformats.org/markup-compatibility/2006" xmlns:xr16="http://schemas.microsoft.com/office/spreadsheetml/2017/revision16" mc:Ignorable="xr16" name="THOF_Securitied_Debt_1" headers="0" connectionId="3031" xr16:uid="{E5F8B376-E052-489A-AC34-1EFF46367A1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1.xml><?xml version="1.0" encoding="utf-8"?>
<queryTable xmlns="http://schemas.openxmlformats.org/spreadsheetml/2006/main" xmlns:mc="http://schemas.openxmlformats.org/markup-compatibility/2006" xmlns:xr16="http://schemas.microsoft.com/office/spreadsheetml/2017/revision16" mc:Ignorable="xr16" name="THOF_EQ_FU_Related" connectionId="3026" xr16:uid="{5056AE15-A7D5-47B1-B120-92757F388D0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82.xml><?xml version="1.0" encoding="utf-8"?>
<queryTable xmlns="http://schemas.openxmlformats.org/spreadsheetml/2006/main" xmlns:mc="http://schemas.openxmlformats.org/markup-compatibility/2006" xmlns:xr16="http://schemas.microsoft.com/office/spreadsheetml/2017/revision16" mc:Ignorable="xr16" name="THOF_Securitied_Debt" headers="0" connectionId="3030" xr16:uid="{3540FE3F-651D-4F6A-BA5B-0F8C42A53F3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3.xml><?xml version="1.0" encoding="utf-8"?>
<queryTable xmlns="http://schemas.openxmlformats.org/spreadsheetml/2006/main" xmlns:mc="http://schemas.openxmlformats.org/markup-compatibility/2006" xmlns:xr16="http://schemas.microsoft.com/office/spreadsheetml/2017/revision16" mc:Ignorable="xr16" name="THOF_EQ" connectionId="3024" xr16:uid="{875864D9-B847-4C04-892C-CD0A15DA638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84.xml><?xml version="1.0" encoding="utf-8"?>
<queryTable xmlns="http://schemas.openxmlformats.org/spreadsheetml/2006/main" xmlns:mc="http://schemas.openxmlformats.org/markup-compatibility/2006" xmlns:xr16="http://schemas.microsoft.com/office/spreadsheetml/2017/revision16" mc:Ignorable="xr16" name="THOFNAV" headers="0" connectionId="3037" xr16:uid="{61224ABC-C9DF-4FA4-91D1-02E093B01C06}"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85.xml><?xml version="1.0" encoding="utf-8"?>
<queryTable xmlns="http://schemas.openxmlformats.org/spreadsheetml/2006/main" xmlns:mc="http://schemas.openxmlformats.org/markup-compatibility/2006" xmlns:xr16="http://schemas.microsoft.com/office/spreadsheetml/2017/revision16" mc:Ignorable="xr16" name="TFEF_MM" headers="0" connectionId="3018" xr16:uid="{9CBE7F1B-2800-442C-B92C-7B4CA7F175A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6.xml><?xml version="1.0" encoding="utf-8"?>
<queryTable xmlns="http://schemas.openxmlformats.org/spreadsheetml/2006/main" xmlns:mc="http://schemas.openxmlformats.org/markup-compatibility/2006" xmlns:xr16="http://schemas.microsoft.com/office/spreadsheetml/2017/revision16" mc:Ignorable="xr16" name="TFEF_Debt_Related" headers="0" connectionId="3012" xr16:uid="{412AD239-10BE-46F6-96A2-F4BC85E31C4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87.xml><?xml version="1.0" encoding="utf-8"?>
<queryTable xmlns="http://schemas.openxmlformats.org/spreadsheetml/2006/main" xmlns:mc="http://schemas.openxmlformats.org/markup-compatibility/2006" xmlns:xr16="http://schemas.microsoft.com/office/spreadsheetml/2017/revision16" mc:Ignorable="xr16" name="TFEF_Aif_cat" headers="0" connectionId="3019" xr16:uid="{555323BB-F705-4C2B-A5B6-856B0DB04B5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8.xml><?xml version="1.0" encoding="utf-8"?>
<queryTable xmlns="http://schemas.openxmlformats.org/spreadsheetml/2006/main" xmlns:mc="http://schemas.openxmlformats.org/markup-compatibility/2006" xmlns:xr16="http://schemas.microsoft.com/office/spreadsheetml/2017/revision16" mc:Ignorable="xr16" name="TFEF_Mutual_F_Units" headers="0" connectionId="3021" xr16:uid="{95F93058-772B-4124-905A-194D7A63269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9.xml><?xml version="1.0" encoding="utf-8"?>
<queryTable xmlns="http://schemas.openxmlformats.org/spreadsheetml/2006/main" xmlns:mc="http://schemas.openxmlformats.org/markup-compatibility/2006" xmlns:xr16="http://schemas.microsoft.com/office/spreadsheetml/2017/revision16" mc:Ignorable="xr16" name="TFEF_Securitied_Debt" headers="0" connectionId="3014" xr16:uid="{054C86BD-077F-4076-A03B-021F5BB2D1E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0.xml><?xml version="1.0" encoding="utf-8"?>
<queryTable xmlns="http://schemas.openxmlformats.org/spreadsheetml/2006/main" xmlns:mc="http://schemas.openxmlformats.org/markup-compatibility/2006" xmlns:xr16="http://schemas.microsoft.com/office/spreadsheetml/2017/revision16" mc:Ignorable="xr16" name="TFEF_FD" headers="0" connectionId="3020" xr16:uid="{086FFC56-AE56-4F7E-AB41-EDDCBEAED95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1.xml><?xml version="1.0" encoding="utf-8"?>
<queryTable xmlns="http://schemas.openxmlformats.org/spreadsheetml/2006/main" xmlns:mc="http://schemas.openxmlformats.org/markup-compatibility/2006" xmlns:xr16="http://schemas.microsoft.com/office/spreadsheetml/2017/revision16" mc:Ignorable="xr16" name="TFEF_Securitied_Debt_1" headers="0" connectionId="3017" xr16:uid="{39B42628-A14F-43D1-A4AF-1DE0B7C7A7F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2.xml><?xml version="1.0" encoding="utf-8"?>
<queryTable xmlns="http://schemas.openxmlformats.org/spreadsheetml/2006/main" xmlns:mc="http://schemas.openxmlformats.org/markup-compatibility/2006" xmlns:xr16="http://schemas.microsoft.com/office/spreadsheetml/2017/revision16" mc:Ignorable="xr16" name="TFEF_Foreign_Units" connectionId="3022" xr16:uid="{95751446-AB1C-4039-980F-F751080089D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93.xml><?xml version="1.0" encoding="utf-8"?>
<queryTable xmlns="http://schemas.openxmlformats.org/spreadsheetml/2006/main" xmlns:mc="http://schemas.openxmlformats.org/markup-compatibility/2006" xmlns:xr16="http://schemas.microsoft.com/office/spreadsheetml/2017/revision16" mc:Ignorable="xr16" name="TFEFNAV" headers="0" connectionId="3023" xr16:uid="{B76EB0EA-1B5D-4AF0-A541-57FAD026453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94.xml><?xml version="1.0" encoding="utf-8"?>
<queryTable xmlns="http://schemas.openxmlformats.org/spreadsheetml/2006/main" xmlns:mc="http://schemas.openxmlformats.org/markup-compatibility/2006" xmlns:xr16="http://schemas.microsoft.com/office/spreadsheetml/2017/revision16" mc:Ignorable="xr16" name="TFEF_EQ" connectionId="3009" xr16:uid="{B352EECE-E864-4301-B82C-D9ACD0131A8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95.xml><?xml version="1.0" encoding="utf-8"?>
<queryTable xmlns="http://schemas.openxmlformats.org/spreadsheetml/2006/main" xmlns:mc="http://schemas.openxmlformats.org/markup-compatibility/2006" xmlns:xr16="http://schemas.microsoft.com/office/spreadsheetml/2017/revision16" mc:Ignorable="xr16" name="TFEF_GOV_SEC" connectionId="3010" xr16:uid="{16CB2725-7EF7-4F37-8264-E05FF688AAEF}"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96.xml><?xml version="1.0" encoding="utf-8"?>
<queryTable xmlns="http://schemas.openxmlformats.org/spreadsheetml/2006/main" xmlns:mc="http://schemas.openxmlformats.org/markup-compatibility/2006" xmlns:xr16="http://schemas.microsoft.com/office/spreadsheetml/2017/revision16" mc:Ignorable="xr16" name="TFEF_Debt_Related_UNLISTED" headers="0" connectionId="3013" xr16:uid="{F8E8CE25-5C4F-42F3-A4A4-BF5AEFFB6FA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97.xml><?xml version="1.0" encoding="utf-8"?>
<queryTable xmlns="http://schemas.openxmlformats.org/spreadsheetml/2006/main" xmlns:mc="http://schemas.openxmlformats.org/markup-compatibility/2006" xmlns:xr16="http://schemas.microsoft.com/office/spreadsheetml/2017/revision16" mc:Ignorable="xr16" name="TFEF_EQ_FU_Related" connectionId="3011" xr16:uid="{77EA1F7A-6CEE-4768-B940-4639D8558449}"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98.xml><?xml version="1.0" encoding="utf-8"?>
<queryTable xmlns="http://schemas.openxmlformats.org/spreadsheetml/2006/main" xmlns:mc="http://schemas.openxmlformats.org/markup-compatibility/2006" xmlns:xr16="http://schemas.microsoft.com/office/spreadsheetml/2017/revision16" mc:Ignorable="xr16" name="TMCAPF_Securitied_Debt_1" headers="0" connectionId="3001" xr16:uid="{DE440A7B-685D-4422-9125-CDBBD7B045E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9.xml><?xml version="1.0" encoding="utf-8"?>
<queryTable xmlns="http://schemas.openxmlformats.org/spreadsheetml/2006/main" xmlns:mc="http://schemas.openxmlformats.org/markup-compatibility/2006" xmlns:xr16="http://schemas.microsoft.com/office/spreadsheetml/2017/revision16" mc:Ignorable="xr16" name="TMCAPF_EQ_FU_Related" connectionId="2997" xr16:uid="{8DC03B48-39AC-4CE4-9B97-6B42D806B4C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00.xml><?xml version="1.0" encoding="utf-8"?>
<queryTable xmlns="http://schemas.openxmlformats.org/spreadsheetml/2006/main" xmlns:mc="http://schemas.openxmlformats.org/markup-compatibility/2006" xmlns:xr16="http://schemas.microsoft.com/office/spreadsheetml/2017/revision16" mc:Ignorable="xr16" name="TMCAPFNAV" headers="0" connectionId="3008" xr16:uid="{9F8F3E7E-D8C6-43A7-8086-25A3305D224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01.xml><?xml version="1.0" encoding="utf-8"?>
<queryTable xmlns="http://schemas.openxmlformats.org/spreadsheetml/2006/main" xmlns:mc="http://schemas.openxmlformats.org/markup-compatibility/2006" xmlns:xr16="http://schemas.microsoft.com/office/spreadsheetml/2017/revision16" mc:Ignorable="xr16" name="TMCAPF_Debt_Related_UNLISTED" headers="0" connectionId="2999" xr16:uid="{CE6DFBCF-4B30-4FF6-89F4-11EB6DE3C61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02.xml><?xml version="1.0" encoding="utf-8"?>
<queryTable xmlns="http://schemas.openxmlformats.org/spreadsheetml/2006/main" xmlns:mc="http://schemas.openxmlformats.org/markup-compatibility/2006" xmlns:xr16="http://schemas.microsoft.com/office/spreadsheetml/2017/revision16" mc:Ignorable="xr16" name="TMCAPF_Aif_cat" headers="0" connectionId="3003" xr16:uid="{2CF57187-894B-4127-8105-B81544A5363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3.xml><?xml version="1.0" encoding="utf-8"?>
<queryTable xmlns="http://schemas.openxmlformats.org/spreadsheetml/2006/main" xmlns:mc="http://schemas.openxmlformats.org/markup-compatibility/2006" xmlns:xr16="http://schemas.microsoft.com/office/spreadsheetml/2017/revision16" mc:Ignorable="xr16" name="TMCAPF_MM" headers="0" connectionId="3002" xr16:uid="{13B119F5-5D6D-4D4D-B0C2-63000BFF3FB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4.xml><?xml version="1.0" encoding="utf-8"?>
<queryTable xmlns="http://schemas.openxmlformats.org/spreadsheetml/2006/main" xmlns:mc="http://schemas.openxmlformats.org/markup-compatibility/2006" xmlns:xr16="http://schemas.microsoft.com/office/spreadsheetml/2017/revision16" mc:Ignorable="xr16" name="TMCAPF_Securitied_Debt" headers="0" connectionId="3000" xr16:uid="{9E4DD6F8-41BB-4A72-AA17-53ECDE63D0F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5.xml><?xml version="1.0" encoding="utf-8"?>
<queryTable xmlns="http://schemas.openxmlformats.org/spreadsheetml/2006/main" xmlns:mc="http://schemas.openxmlformats.org/markup-compatibility/2006" xmlns:xr16="http://schemas.microsoft.com/office/spreadsheetml/2017/revision16" mc:Ignorable="xr16" name="TMCAPF_Mutual_F_Units" headers="0" connectionId="3006" xr16:uid="{D28128A5-2D41-459D-91EF-95A1673DB25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6.xml><?xml version="1.0" encoding="utf-8"?>
<queryTable xmlns="http://schemas.openxmlformats.org/spreadsheetml/2006/main" xmlns:mc="http://schemas.openxmlformats.org/markup-compatibility/2006" xmlns:xr16="http://schemas.microsoft.com/office/spreadsheetml/2017/revision16" mc:Ignorable="xr16" name="TMCAPF_Debt_Related" headers="0" connectionId="2998" xr16:uid="{6FB20BC2-9EC2-48E2-820D-B15FB1A66EB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07.xml><?xml version="1.0" encoding="utf-8"?>
<queryTable xmlns="http://schemas.openxmlformats.org/spreadsheetml/2006/main" xmlns:mc="http://schemas.openxmlformats.org/markup-compatibility/2006" xmlns:xr16="http://schemas.microsoft.com/office/spreadsheetml/2017/revision16" mc:Ignorable="xr16" name="TMCAPF_FD" headers="0" connectionId="3005" xr16:uid="{2D53A5E4-4E4F-4013-B826-09899039E37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8.xml><?xml version="1.0" encoding="utf-8"?>
<queryTable xmlns="http://schemas.openxmlformats.org/spreadsheetml/2006/main" xmlns:mc="http://schemas.openxmlformats.org/markup-compatibility/2006" xmlns:xr16="http://schemas.microsoft.com/office/spreadsheetml/2017/revision16" mc:Ignorable="xr16" name="TMCAPF_GOV_SEC" connectionId="2996" xr16:uid="{5AF5D03E-2A72-47B0-9DCA-B904CE7D3D4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09.xml><?xml version="1.0" encoding="utf-8"?>
<queryTable xmlns="http://schemas.openxmlformats.org/spreadsheetml/2006/main" xmlns:mc="http://schemas.openxmlformats.org/markup-compatibility/2006" xmlns:xr16="http://schemas.microsoft.com/office/spreadsheetml/2017/revision16" mc:Ignorable="xr16" name="TMCAPF_Foreign_Units" connectionId="3007" xr16:uid="{3D0F157F-FAE3-4DF1-8D15-3664A73D70A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10.xml><?xml version="1.0" encoding="utf-8"?>
<queryTable xmlns="http://schemas.openxmlformats.org/spreadsheetml/2006/main" xmlns:mc="http://schemas.openxmlformats.org/markup-compatibility/2006" xmlns:xr16="http://schemas.microsoft.com/office/spreadsheetml/2017/revision16" mc:Ignorable="xr16" name="TMCAPF_EQ" connectionId="2995" xr16:uid="{91D0E8DA-D265-4BFF-B459-585879606A2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11.xml><?xml version="1.0" encoding="utf-8"?>
<queryTable xmlns="http://schemas.openxmlformats.org/spreadsheetml/2006/main" xmlns:mc="http://schemas.openxmlformats.org/markup-compatibility/2006" xmlns:xr16="http://schemas.microsoft.com/office/spreadsheetml/2017/revision16" mc:Ignorable="xr16" name="TCS_Securitied_Debt_1" headers="0" connectionId="2987" xr16:uid="{0A177D1F-BC22-4E0B-965F-4E9865FAF1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2.xml><?xml version="1.0" encoding="utf-8"?>
<queryTable xmlns="http://schemas.openxmlformats.org/spreadsheetml/2006/main" xmlns:mc="http://schemas.openxmlformats.org/markup-compatibility/2006" xmlns:xr16="http://schemas.microsoft.com/office/spreadsheetml/2017/revision16" mc:Ignorable="xr16" name="TCS_GOV_SEC" connectionId="2981" xr16:uid="{4E02BF8F-0246-4285-96DB-6F5D491E3F1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13.xml><?xml version="1.0" encoding="utf-8"?>
<queryTable xmlns="http://schemas.openxmlformats.org/spreadsheetml/2006/main" xmlns:mc="http://schemas.openxmlformats.org/markup-compatibility/2006" xmlns:xr16="http://schemas.microsoft.com/office/spreadsheetml/2017/revision16" mc:Ignorable="xr16" name="TCS_Securitied_Debt" headers="0" connectionId="2986" xr16:uid="{8B4D3119-8AEB-4EE5-B2B6-556CC2FBD50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4.xml><?xml version="1.0" encoding="utf-8"?>
<queryTable xmlns="http://schemas.openxmlformats.org/spreadsheetml/2006/main" xmlns:mc="http://schemas.openxmlformats.org/markup-compatibility/2006" xmlns:xr16="http://schemas.microsoft.com/office/spreadsheetml/2017/revision16" mc:Ignorable="xr16" name="TCS_Foreign_Units" connectionId="2992" xr16:uid="{D6530640-9302-4B3A-BEF9-54DBBC8B3D3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15.xml><?xml version="1.0" encoding="utf-8"?>
<queryTable xmlns="http://schemas.openxmlformats.org/spreadsheetml/2006/main" xmlns:mc="http://schemas.openxmlformats.org/markup-compatibility/2006" xmlns:xr16="http://schemas.microsoft.com/office/spreadsheetml/2017/revision16" mc:Ignorable="xr16" name="TCS_Aif_cat" headers="0" connectionId="2989" xr16:uid="{2E5D84BE-AA67-47C7-BAD4-7F56C76A0D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6.xml><?xml version="1.0" encoding="utf-8"?>
<queryTable xmlns="http://schemas.openxmlformats.org/spreadsheetml/2006/main" xmlns:mc="http://schemas.openxmlformats.org/markup-compatibility/2006" xmlns:xr16="http://schemas.microsoft.com/office/spreadsheetml/2017/revision16" mc:Ignorable="xr16" name="TCS_MM" headers="0" connectionId="2988" xr16:uid="{CD75EA0A-3D38-4202-94C9-950E184A252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7.xml><?xml version="1.0" encoding="utf-8"?>
<queryTable xmlns="http://schemas.openxmlformats.org/spreadsheetml/2006/main" xmlns:mc="http://schemas.openxmlformats.org/markup-compatibility/2006" xmlns:xr16="http://schemas.microsoft.com/office/spreadsheetml/2017/revision16" mc:Ignorable="xr16" name="TCS_EQ" connectionId="2980" xr16:uid="{2A52F890-B79E-4111-91E4-0DABBC97982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18.xml><?xml version="1.0" encoding="utf-8"?>
<queryTable xmlns="http://schemas.openxmlformats.org/spreadsheetml/2006/main" xmlns:mc="http://schemas.openxmlformats.org/markup-compatibility/2006" xmlns:xr16="http://schemas.microsoft.com/office/spreadsheetml/2017/revision16" mc:Ignorable="xr16" name="TCS_Debt_Related" headers="0" connectionId="2984" xr16:uid="{6133E4E0-669D-4889-B11D-B46095C87C0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19.xml><?xml version="1.0" encoding="utf-8"?>
<queryTable xmlns="http://schemas.openxmlformats.org/spreadsheetml/2006/main" xmlns:mc="http://schemas.openxmlformats.org/markup-compatibility/2006" xmlns:xr16="http://schemas.microsoft.com/office/spreadsheetml/2017/revision16" mc:Ignorable="xr16" name="TCS_Debt_Related_UNLISTED" headers="0" connectionId="2985" xr16:uid="{0D217800-C56E-4AAA-823C-F383604A8B7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20.xml><?xml version="1.0" encoding="utf-8"?>
<queryTable xmlns="http://schemas.openxmlformats.org/spreadsheetml/2006/main" xmlns:mc="http://schemas.openxmlformats.org/markup-compatibility/2006" xmlns:xr16="http://schemas.microsoft.com/office/spreadsheetml/2017/revision16" mc:Ignorable="xr16" name="TCS_EQ_FU_Related" connectionId="2983" xr16:uid="{44C4ABEA-AD93-47AA-BD90-D0AF2B573A4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21.xml><?xml version="1.0" encoding="utf-8"?>
<queryTable xmlns="http://schemas.openxmlformats.org/spreadsheetml/2006/main" xmlns:mc="http://schemas.openxmlformats.org/markup-compatibility/2006" xmlns:xr16="http://schemas.microsoft.com/office/spreadsheetml/2017/revision16" mc:Ignorable="xr16" name="TCS_FD" headers="0" connectionId="2990" xr16:uid="{DFB3F704-DE6F-460D-AEB7-BA9799998B9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2.xml><?xml version="1.0" encoding="utf-8"?>
<queryTable xmlns="http://schemas.openxmlformats.org/spreadsheetml/2006/main" xmlns:mc="http://schemas.openxmlformats.org/markup-compatibility/2006" xmlns:xr16="http://schemas.microsoft.com/office/spreadsheetml/2017/revision16" mc:Ignorable="xr16" name="TCSNAV" headers="0" connectionId="2994" xr16:uid="{BD7EF56E-0BC6-4D15-A42F-1D7DAF77D71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23.xml><?xml version="1.0" encoding="utf-8"?>
<queryTable xmlns="http://schemas.openxmlformats.org/spreadsheetml/2006/main" xmlns:mc="http://schemas.openxmlformats.org/markup-compatibility/2006" xmlns:xr16="http://schemas.microsoft.com/office/spreadsheetml/2017/revision16" mc:Ignorable="xr16" name="TCS_Mutual_F_Units" headers="0" connectionId="2991" xr16:uid="{715A0C83-F85C-4559-841B-D9D3D5EFA85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4.xml><?xml version="1.0" encoding="utf-8"?>
<queryTable xmlns="http://schemas.openxmlformats.org/spreadsheetml/2006/main" xmlns:mc="http://schemas.openxmlformats.org/markup-compatibility/2006" xmlns:xr16="http://schemas.microsoft.com/office/spreadsheetml/2017/revision16" mc:Ignorable="xr16" name="TTSF96_Foreign_Units" connectionId="2978" xr16:uid="{F6882C93-D0A6-4A6A-A9A3-6A083E90647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25.xml><?xml version="1.0" encoding="utf-8"?>
<queryTable xmlns="http://schemas.openxmlformats.org/spreadsheetml/2006/main" xmlns:mc="http://schemas.openxmlformats.org/markup-compatibility/2006" xmlns:xr16="http://schemas.microsoft.com/office/spreadsheetml/2017/revision16" mc:Ignorable="xr16" name="TTSF96_FD" headers="0" connectionId="2976" xr16:uid="{36B749E9-5410-417D-99BA-BAC384EA9F2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6.xml><?xml version="1.0" encoding="utf-8"?>
<queryTable xmlns="http://schemas.openxmlformats.org/spreadsheetml/2006/main" xmlns:mc="http://schemas.openxmlformats.org/markup-compatibility/2006" xmlns:xr16="http://schemas.microsoft.com/office/spreadsheetml/2017/revision16" mc:Ignorable="xr16" name="TTSF96_MM" headers="0" connectionId="2974" xr16:uid="{9F86E332-4124-412B-9DC1-6A44DB17E57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7.xml><?xml version="1.0" encoding="utf-8"?>
<queryTable xmlns="http://schemas.openxmlformats.org/spreadsheetml/2006/main" xmlns:mc="http://schemas.openxmlformats.org/markup-compatibility/2006" xmlns:xr16="http://schemas.microsoft.com/office/spreadsheetml/2017/revision16" mc:Ignorable="xr16" name="TTSF96_Securitied_Debt_1" headers="0" connectionId="2973" xr16:uid="{7F923F60-CE25-41F6-97C4-6D1D1E7D992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8.xml><?xml version="1.0" encoding="utf-8"?>
<queryTable xmlns="http://schemas.openxmlformats.org/spreadsheetml/2006/main" xmlns:mc="http://schemas.openxmlformats.org/markup-compatibility/2006" xmlns:xr16="http://schemas.microsoft.com/office/spreadsheetml/2017/revision16" mc:Ignorable="xr16" name="TTSF96_Debt_Related" headers="0" connectionId="2969" xr16:uid="{0DB79480-3FF4-4A45-A191-0D5C07842DE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29.xml><?xml version="1.0" encoding="utf-8"?>
<queryTable xmlns="http://schemas.openxmlformats.org/spreadsheetml/2006/main" xmlns:mc="http://schemas.openxmlformats.org/markup-compatibility/2006" xmlns:xr16="http://schemas.microsoft.com/office/spreadsheetml/2017/revision16" mc:Ignorable="xr16" name="TTSF96_EQ" connectionId="2966" xr16:uid="{E90C27EB-1718-40F6-BD67-B648E2C56A1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30.xml><?xml version="1.0" encoding="utf-8"?>
<queryTable xmlns="http://schemas.openxmlformats.org/spreadsheetml/2006/main" xmlns:mc="http://schemas.openxmlformats.org/markup-compatibility/2006" xmlns:xr16="http://schemas.microsoft.com/office/spreadsheetml/2017/revision16" mc:Ignorable="xr16" name="TTSF96_EQ_FU_Related" connectionId="2968" xr16:uid="{DD3D363F-5D7E-4BF3-9B64-2D398E54EE0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31.xml><?xml version="1.0" encoding="utf-8"?>
<queryTable xmlns="http://schemas.openxmlformats.org/spreadsheetml/2006/main" xmlns:mc="http://schemas.openxmlformats.org/markup-compatibility/2006" xmlns:xr16="http://schemas.microsoft.com/office/spreadsheetml/2017/revision16" mc:Ignorable="xr16" name="TTSF96_GOV_SEC" connectionId="2967" xr16:uid="{EDC4F984-352A-4F4D-9023-6E9726261689}"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32.xml><?xml version="1.0" encoding="utf-8"?>
<queryTable xmlns="http://schemas.openxmlformats.org/spreadsheetml/2006/main" xmlns:mc="http://schemas.openxmlformats.org/markup-compatibility/2006" xmlns:xr16="http://schemas.microsoft.com/office/spreadsheetml/2017/revision16" mc:Ignorable="xr16" name="TTSF96NAV" headers="0" connectionId="2979" xr16:uid="{E93D0151-9E85-4E36-834B-978611E601B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33.xml><?xml version="1.0" encoding="utf-8"?>
<queryTable xmlns="http://schemas.openxmlformats.org/spreadsheetml/2006/main" xmlns:mc="http://schemas.openxmlformats.org/markup-compatibility/2006" xmlns:xr16="http://schemas.microsoft.com/office/spreadsheetml/2017/revision16" mc:Ignorable="xr16" name="TTSF96_Mutual_F_Units" headers="0" connectionId="2977" xr16:uid="{53453430-4442-4B5F-B58C-32A0CEE3BA2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4.xml><?xml version="1.0" encoding="utf-8"?>
<queryTable xmlns="http://schemas.openxmlformats.org/spreadsheetml/2006/main" xmlns:mc="http://schemas.openxmlformats.org/markup-compatibility/2006" xmlns:xr16="http://schemas.microsoft.com/office/spreadsheetml/2017/revision16" mc:Ignorable="xr16" name="TTSF96_Securitied_Debt" headers="0" connectionId="2972" xr16:uid="{4023634F-24EE-4EDD-A31F-9A944F42F71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5.xml><?xml version="1.0" encoding="utf-8"?>
<queryTable xmlns="http://schemas.openxmlformats.org/spreadsheetml/2006/main" xmlns:mc="http://schemas.openxmlformats.org/markup-compatibility/2006" xmlns:xr16="http://schemas.microsoft.com/office/spreadsheetml/2017/revision16" mc:Ignorable="xr16" name="TTSF96_Debt_Related_UNLISTED" headers="0" connectionId="2970" xr16:uid="{CF513335-2319-4B80-B869-43CBC6CA3AA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36.xml><?xml version="1.0" encoding="utf-8"?>
<queryTable xmlns="http://schemas.openxmlformats.org/spreadsheetml/2006/main" xmlns:mc="http://schemas.openxmlformats.org/markup-compatibility/2006" xmlns:xr16="http://schemas.microsoft.com/office/spreadsheetml/2017/revision16" mc:Ignorable="xr16" name="TTSF96_Aif_cat" headers="0" connectionId="2975" xr16:uid="{F5DD7692-4A40-465C-A0C8-3E7D13B2E82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7.xml><?xml version="1.0" encoding="utf-8"?>
<queryTable xmlns="http://schemas.openxmlformats.org/spreadsheetml/2006/main" xmlns:mc="http://schemas.openxmlformats.org/markup-compatibility/2006" xmlns:xr16="http://schemas.microsoft.com/office/spreadsheetml/2017/revision16" mc:Ignorable="xr16" name="TDIVYFNAV" headers="0" connectionId="2965" xr16:uid="{7DD8DE3A-9CFA-43C3-8308-79A271C49AE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38.xml><?xml version="1.0" encoding="utf-8"?>
<queryTable xmlns="http://schemas.openxmlformats.org/spreadsheetml/2006/main" xmlns:mc="http://schemas.openxmlformats.org/markup-compatibility/2006" xmlns:xr16="http://schemas.microsoft.com/office/spreadsheetml/2017/revision16" mc:Ignorable="xr16" name="TDIVYF_Aif_cat" headers="0" connectionId="2961" xr16:uid="{BB15FD16-BB39-4B25-91FD-048967EAF31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9.xml><?xml version="1.0" encoding="utf-8"?>
<queryTable xmlns="http://schemas.openxmlformats.org/spreadsheetml/2006/main" xmlns:mc="http://schemas.openxmlformats.org/markup-compatibility/2006" xmlns:xr16="http://schemas.microsoft.com/office/spreadsheetml/2017/revision16" mc:Ignorable="xr16" name="TDIVYF_Mutual_F_Units" headers="0" connectionId="2963" xr16:uid="{48C9A68C-9BE5-4415-94D0-546CFBC7FF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0.xml><?xml version="1.0" encoding="utf-8"?>
<queryTable xmlns="http://schemas.openxmlformats.org/spreadsheetml/2006/main" xmlns:mc="http://schemas.openxmlformats.org/markup-compatibility/2006" xmlns:xr16="http://schemas.microsoft.com/office/spreadsheetml/2017/revision16" mc:Ignorable="xr16" name="TDIVYF_Securitied_Debt" headers="0" connectionId="2957" xr16:uid="{E93643D0-A084-4F13-9492-32C49C2475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1.xml><?xml version="1.0" encoding="utf-8"?>
<queryTable xmlns="http://schemas.openxmlformats.org/spreadsheetml/2006/main" xmlns:mc="http://schemas.openxmlformats.org/markup-compatibility/2006" xmlns:xr16="http://schemas.microsoft.com/office/spreadsheetml/2017/revision16" mc:Ignorable="xr16" name="TDIVYF_Debt_Related_UNLISTED" headers="0" connectionId="2956" xr16:uid="{46BB0045-4AAB-417F-B63F-53F0AF62F9D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42.xml><?xml version="1.0" encoding="utf-8"?>
<queryTable xmlns="http://schemas.openxmlformats.org/spreadsheetml/2006/main" xmlns:mc="http://schemas.openxmlformats.org/markup-compatibility/2006" xmlns:xr16="http://schemas.microsoft.com/office/spreadsheetml/2017/revision16" mc:Ignorable="xr16" name="TDIVYF_EQ_FU_Related" connectionId="2954" xr16:uid="{E005A863-6625-4E86-A4BC-D7882133D63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43.xml><?xml version="1.0" encoding="utf-8"?>
<queryTable xmlns="http://schemas.openxmlformats.org/spreadsheetml/2006/main" xmlns:mc="http://schemas.openxmlformats.org/markup-compatibility/2006" xmlns:xr16="http://schemas.microsoft.com/office/spreadsheetml/2017/revision16" mc:Ignorable="xr16" name="TDIVYF_Foreign_Units" connectionId="2964" xr16:uid="{06FF5635-BBA0-43C3-9324-EFD6E0127093}"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44.xml><?xml version="1.0" encoding="utf-8"?>
<queryTable xmlns="http://schemas.openxmlformats.org/spreadsheetml/2006/main" xmlns:mc="http://schemas.openxmlformats.org/markup-compatibility/2006" xmlns:xr16="http://schemas.microsoft.com/office/spreadsheetml/2017/revision16" mc:Ignorable="xr16" name="TDIVYF_Securitied_Debt_1" headers="0" connectionId="2958" xr16:uid="{9D0E1B50-9895-4164-A964-38378C55BC5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5.xml><?xml version="1.0" encoding="utf-8"?>
<queryTable xmlns="http://schemas.openxmlformats.org/spreadsheetml/2006/main" xmlns:mc="http://schemas.openxmlformats.org/markup-compatibility/2006" xmlns:xr16="http://schemas.microsoft.com/office/spreadsheetml/2017/revision16" mc:Ignorable="xr16" name="TDIVYF_Debt_Related" headers="0" connectionId="2955" xr16:uid="{301DDC68-8680-4E3A-BB5E-B75156701E1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46.xml><?xml version="1.0" encoding="utf-8"?>
<queryTable xmlns="http://schemas.openxmlformats.org/spreadsheetml/2006/main" xmlns:mc="http://schemas.openxmlformats.org/markup-compatibility/2006" xmlns:xr16="http://schemas.microsoft.com/office/spreadsheetml/2017/revision16" mc:Ignorable="xr16" name="TDIVYF_EQ" connectionId="2952" xr16:uid="{EA0652DF-A1AF-4BFF-9BC6-4C6EE83C1A2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47.xml><?xml version="1.0" encoding="utf-8"?>
<queryTable xmlns="http://schemas.openxmlformats.org/spreadsheetml/2006/main" xmlns:mc="http://schemas.openxmlformats.org/markup-compatibility/2006" xmlns:xr16="http://schemas.microsoft.com/office/spreadsheetml/2017/revision16" mc:Ignorable="xr16" name="TDIVYF_GOV_SEC" connectionId="2953" xr16:uid="{A14422BC-E049-4EA2-9B81-F36DBBCB5D0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48.xml><?xml version="1.0" encoding="utf-8"?>
<queryTable xmlns="http://schemas.openxmlformats.org/spreadsheetml/2006/main" xmlns:mc="http://schemas.openxmlformats.org/markup-compatibility/2006" xmlns:xr16="http://schemas.microsoft.com/office/spreadsheetml/2017/revision16" mc:Ignorable="xr16" name="TDIVYF_MM" headers="0" connectionId="2959" xr16:uid="{CF82F8D4-24AC-4DCB-9C3A-1BF3ADDDC87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9.xml><?xml version="1.0" encoding="utf-8"?>
<queryTable xmlns="http://schemas.openxmlformats.org/spreadsheetml/2006/main" xmlns:mc="http://schemas.openxmlformats.org/markup-compatibility/2006" xmlns:xr16="http://schemas.microsoft.com/office/spreadsheetml/2017/revision16" mc:Ignorable="xr16" name="TDIVYF_FD" headers="0" connectionId="2962" xr16:uid="{9372CC96-F15D-4F20-9100-19AB94BCF48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0.xml><?xml version="1.0" encoding="utf-8"?>
<queryTable xmlns="http://schemas.openxmlformats.org/spreadsheetml/2006/main" xmlns:mc="http://schemas.openxmlformats.org/markup-compatibility/2006" xmlns:xr16="http://schemas.microsoft.com/office/spreadsheetml/2017/revision16" mc:Ignorable="xr16" name="TDIF_FD" headers="0" connectionId="2947" xr16:uid="{51B144B8-5801-418D-9BCE-5A50D7FA973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1.xml><?xml version="1.0" encoding="utf-8"?>
<queryTable xmlns="http://schemas.openxmlformats.org/spreadsheetml/2006/main" xmlns:mc="http://schemas.openxmlformats.org/markup-compatibility/2006" xmlns:xr16="http://schemas.microsoft.com/office/spreadsheetml/2017/revision16" mc:Ignorable="xr16" name="TDIF_Aif_cat" headers="0" connectionId="2946" xr16:uid="{2CB0F476-F0A3-4A0D-8451-C649592545E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2.xml><?xml version="1.0" encoding="utf-8"?>
<queryTable xmlns="http://schemas.openxmlformats.org/spreadsheetml/2006/main" xmlns:mc="http://schemas.openxmlformats.org/markup-compatibility/2006" xmlns:xr16="http://schemas.microsoft.com/office/spreadsheetml/2017/revision16" mc:Ignorable="xr16" name="TDIF_Mutual_F_Units" headers="0" connectionId="2948" xr16:uid="{F3AB6534-947D-4C5F-B9C7-0DC7E477886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3.xml><?xml version="1.0" encoding="utf-8"?>
<queryTable xmlns="http://schemas.openxmlformats.org/spreadsheetml/2006/main" xmlns:mc="http://schemas.openxmlformats.org/markup-compatibility/2006" xmlns:xr16="http://schemas.microsoft.com/office/spreadsheetml/2017/revision16" mc:Ignorable="xr16" name="TDIF_Securitied_Debt" headers="0" connectionId="2943" xr16:uid="{3EAE02B9-237D-41EA-9438-B7FE82D1EFD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4.xml><?xml version="1.0" encoding="utf-8"?>
<queryTable xmlns="http://schemas.openxmlformats.org/spreadsheetml/2006/main" xmlns:mc="http://schemas.openxmlformats.org/markup-compatibility/2006" xmlns:xr16="http://schemas.microsoft.com/office/spreadsheetml/2017/revision16" mc:Ignorable="xr16" name="TDIFNAV" headers="0" connectionId="2951" xr16:uid="{AB260DD2-267B-432A-B389-2ECC1AE172C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55.xml><?xml version="1.0" encoding="utf-8"?>
<queryTable xmlns="http://schemas.openxmlformats.org/spreadsheetml/2006/main" xmlns:mc="http://schemas.openxmlformats.org/markup-compatibility/2006" xmlns:xr16="http://schemas.microsoft.com/office/spreadsheetml/2017/revision16" mc:Ignorable="xr16" name="TDIF_EQ" connectionId="2937" xr16:uid="{B5330E7E-2D06-458C-92AA-26E2AB6123F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56.xml><?xml version="1.0" encoding="utf-8"?>
<queryTable xmlns="http://schemas.openxmlformats.org/spreadsheetml/2006/main" xmlns:mc="http://schemas.openxmlformats.org/markup-compatibility/2006" xmlns:xr16="http://schemas.microsoft.com/office/spreadsheetml/2017/revision16" mc:Ignorable="xr16" name="TDIF_Debt_Related_UNLISTED" headers="0" connectionId="2942" xr16:uid="{10AF217C-9269-4C1F-B4DB-4F2DB667AA0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57.xml><?xml version="1.0" encoding="utf-8"?>
<queryTable xmlns="http://schemas.openxmlformats.org/spreadsheetml/2006/main" xmlns:mc="http://schemas.openxmlformats.org/markup-compatibility/2006" xmlns:xr16="http://schemas.microsoft.com/office/spreadsheetml/2017/revision16" mc:Ignorable="xr16" name="TDIF_Securitied_Debt_1" headers="0" connectionId="2944" xr16:uid="{E4A65430-FBD2-4DDC-937B-A876CE32028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8.xml><?xml version="1.0" encoding="utf-8"?>
<queryTable xmlns="http://schemas.openxmlformats.org/spreadsheetml/2006/main" xmlns:mc="http://schemas.openxmlformats.org/markup-compatibility/2006" xmlns:xr16="http://schemas.microsoft.com/office/spreadsheetml/2017/revision16" mc:Ignorable="xr16" name="TDIF_Foreign_Units" connectionId="2950" xr16:uid="{B7B475A0-8958-4BB7-BA0F-60EE0F4609D3}"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59.xml><?xml version="1.0" encoding="utf-8"?>
<queryTable xmlns="http://schemas.openxmlformats.org/spreadsheetml/2006/main" xmlns:mc="http://schemas.openxmlformats.org/markup-compatibility/2006" xmlns:xr16="http://schemas.microsoft.com/office/spreadsheetml/2017/revision16" mc:Ignorable="xr16" name="TDIF_EQ_FU_Related" connectionId="2940" xr16:uid="{C8AB765D-30F8-4EE8-8492-806C6EDB41D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60.xml><?xml version="1.0" encoding="utf-8"?>
<queryTable xmlns="http://schemas.openxmlformats.org/spreadsheetml/2006/main" xmlns:mc="http://schemas.openxmlformats.org/markup-compatibility/2006" xmlns:xr16="http://schemas.microsoft.com/office/spreadsheetml/2017/revision16" mc:Ignorable="xr16" name="TDIF_MM" headers="0" connectionId="2945" xr16:uid="{07195372-2984-4684-9DF4-3926D392B4E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1.xml><?xml version="1.0" encoding="utf-8"?>
<queryTable xmlns="http://schemas.openxmlformats.org/spreadsheetml/2006/main" xmlns:mc="http://schemas.openxmlformats.org/markup-compatibility/2006" xmlns:xr16="http://schemas.microsoft.com/office/spreadsheetml/2017/revision16" mc:Ignorable="xr16" name="TDIF_GOV_SEC" connectionId="2939" xr16:uid="{186FE5B7-F8E7-4055-8D8C-33F744EF769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62.xml><?xml version="1.0" encoding="utf-8"?>
<queryTable xmlns="http://schemas.openxmlformats.org/spreadsheetml/2006/main" xmlns:mc="http://schemas.openxmlformats.org/markup-compatibility/2006" xmlns:xr16="http://schemas.microsoft.com/office/spreadsheetml/2017/revision16" mc:Ignorable="xr16" name="TDIF_Debt_Related" headers="0" connectionId="2941" xr16:uid="{5E273DDC-4272-4FA6-AE7B-BCC6D1ADA7C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63.xml><?xml version="1.0" encoding="utf-8"?>
<queryTable xmlns="http://schemas.openxmlformats.org/spreadsheetml/2006/main" xmlns:mc="http://schemas.openxmlformats.org/markup-compatibility/2006" xmlns:xr16="http://schemas.microsoft.com/office/spreadsheetml/2017/revision16" mc:Ignorable="xr16" name="TYCF_Debt_Related_UNLISTED" headers="0" connectionId="2928" xr16:uid="{66E440A3-59EF-4DA4-991C-E37E5F081071}"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64.xml><?xml version="1.0" encoding="utf-8"?>
<queryTable xmlns="http://schemas.openxmlformats.org/spreadsheetml/2006/main" xmlns:mc="http://schemas.openxmlformats.org/markup-compatibility/2006" xmlns:xr16="http://schemas.microsoft.com/office/spreadsheetml/2017/revision16" mc:Ignorable="xr16" name="TYCF_Debt_Related" headers="0" connectionId="2926" xr16:uid="{D50E0D07-1B85-491F-BE3F-6789100DDCE4}"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65.xml><?xml version="1.0" encoding="utf-8"?>
<queryTable xmlns="http://schemas.openxmlformats.org/spreadsheetml/2006/main" xmlns:mc="http://schemas.openxmlformats.org/markup-compatibility/2006" xmlns:xr16="http://schemas.microsoft.com/office/spreadsheetml/2017/revision16" mc:Ignorable="xr16" name="TYCF_Mutual_F_Units" headers="0" connectionId="2934" xr16:uid="{5100E611-90E4-4EA5-87A8-37CC106920F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6.xml><?xml version="1.0" encoding="utf-8"?>
<queryTable xmlns="http://schemas.openxmlformats.org/spreadsheetml/2006/main" xmlns:mc="http://schemas.openxmlformats.org/markup-compatibility/2006" xmlns:xr16="http://schemas.microsoft.com/office/spreadsheetml/2017/revision16" mc:Ignorable="xr16" name="TYCF_Aif_cat" headers="0" connectionId="2932" xr16:uid="{CAE9BBCC-91BE-4516-A167-ACAE3C07FC1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7.xml><?xml version="1.0" encoding="utf-8"?>
<queryTable xmlns="http://schemas.openxmlformats.org/spreadsheetml/2006/main" xmlns:mc="http://schemas.openxmlformats.org/markup-compatibility/2006" xmlns:xr16="http://schemas.microsoft.com/office/spreadsheetml/2017/revision16" mc:Ignorable="xr16" name="TYCF_GOV_SEC" connectionId="2924" xr16:uid="{C2D2BA15-C185-4888-A0C1-46CA79D5E47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68.xml><?xml version="1.0" encoding="utf-8"?>
<queryTable xmlns="http://schemas.openxmlformats.org/spreadsheetml/2006/main" xmlns:mc="http://schemas.openxmlformats.org/markup-compatibility/2006" xmlns:xr16="http://schemas.microsoft.com/office/spreadsheetml/2017/revision16" mc:Ignorable="xr16" name="TYCF_MM" headers="0" connectionId="2931" xr16:uid="{8147BC79-82E1-4EFF-81D7-E30581D4573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9.xml><?xml version="1.0" encoding="utf-8"?>
<queryTable xmlns="http://schemas.openxmlformats.org/spreadsheetml/2006/main" xmlns:mc="http://schemas.openxmlformats.org/markup-compatibility/2006" xmlns:xr16="http://schemas.microsoft.com/office/spreadsheetml/2017/revision16" mc:Ignorable="xr16" name="TYCF_FD" headers="0" connectionId="2933" xr16:uid="{FAF57CEF-39BB-457D-8008-597B689BD02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0.xml><?xml version="1.0" encoding="utf-8"?>
<queryTable xmlns="http://schemas.openxmlformats.org/spreadsheetml/2006/main" xmlns:mc="http://schemas.openxmlformats.org/markup-compatibility/2006" xmlns:xr16="http://schemas.microsoft.com/office/spreadsheetml/2017/revision16" mc:Ignorable="xr16" name="TYCF_Foreign_Units" connectionId="2935" xr16:uid="{E9A9223A-0733-4094-8BDA-727F36DE5BC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71.xml><?xml version="1.0" encoding="utf-8"?>
<queryTable xmlns="http://schemas.openxmlformats.org/spreadsheetml/2006/main" xmlns:mc="http://schemas.openxmlformats.org/markup-compatibility/2006" xmlns:xr16="http://schemas.microsoft.com/office/spreadsheetml/2017/revision16" mc:Ignorable="xr16" name="TYCF_Securitied_Debt_1" headers="0" connectionId="2930" xr16:uid="{77BB213B-00AC-464F-9A28-7C4F706945D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2.xml><?xml version="1.0" encoding="utf-8"?>
<queryTable xmlns="http://schemas.openxmlformats.org/spreadsheetml/2006/main" xmlns:mc="http://schemas.openxmlformats.org/markup-compatibility/2006" xmlns:xr16="http://schemas.microsoft.com/office/spreadsheetml/2017/revision16" mc:Ignorable="xr16" name="TYCF_EQ_FU_Related" connectionId="2925" xr16:uid="{A4512D4B-320E-4CE3-B972-8E2B7EFA46B3}"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73.xml><?xml version="1.0" encoding="utf-8"?>
<queryTable xmlns="http://schemas.openxmlformats.org/spreadsheetml/2006/main" xmlns:mc="http://schemas.openxmlformats.org/markup-compatibility/2006" xmlns:xr16="http://schemas.microsoft.com/office/spreadsheetml/2017/revision16" mc:Ignorable="xr16" name="TYCF_Securitied_Debt" headers="0" connectionId="2929" xr16:uid="{2481F7D6-B848-4F91-97FE-B8C646C08E6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4.xml><?xml version="1.0" encoding="utf-8"?>
<queryTable xmlns="http://schemas.openxmlformats.org/spreadsheetml/2006/main" xmlns:mc="http://schemas.openxmlformats.org/markup-compatibility/2006" xmlns:xr16="http://schemas.microsoft.com/office/spreadsheetml/2017/revision16" mc:Ignorable="xr16" name="TYCF_EQ" connectionId="2923" xr16:uid="{B83BFEFB-F5C2-48E4-A69C-D23E360B1CC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75.xml><?xml version="1.0" encoding="utf-8"?>
<queryTable xmlns="http://schemas.openxmlformats.org/spreadsheetml/2006/main" xmlns:mc="http://schemas.openxmlformats.org/markup-compatibility/2006" xmlns:xr16="http://schemas.microsoft.com/office/spreadsheetml/2017/revision16" mc:Ignorable="xr16" name="TYCFNAV" headers="0" connectionId="2936" xr16:uid="{C150DC61-287A-433E-8736-809A3DA6635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76.xml><?xml version="1.0" encoding="utf-8"?>
<queryTable xmlns="http://schemas.openxmlformats.org/spreadsheetml/2006/main" xmlns:mc="http://schemas.openxmlformats.org/markup-compatibility/2006" xmlns:xr16="http://schemas.microsoft.com/office/spreadsheetml/2017/revision16" mc:Ignorable="xr16" name="TBCF_MM" headers="0" connectionId="2917" xr16:uid="{74D3D507-031E-47B3-8602-3405D850E83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7.xml><?xml version="1.0" encoding="utf-8"?>
<queryTable xmlns="http://schemas.openxmlformats.org/spreadsheetml/2006/main" xmlns:mc="http://schemas.openxmlformats.org/markup-compatibility/2006" xmlns:xr16="http://schemas.microsoft.com/office/spreadsheetml/2017/revision16" mc:Ignorable="xr16" name="TBCF_Debt_Related" headers="0" connectionId="2912" xr16:uid="{E6A4194C-9F00-4D82-9893-628993631C82}"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78.xml><?xml version="1.0" encoding="utf-8"?>
<queryTable xmlns="http://schemas.openxmlformats.org/spreadsheetml/2006/main" xmlns:mc="http://schemas.openxmlformats.org/markup-compatibility/2006" xmlns:xr16="http://schemas.microsoft.com/office/spreadsheetml/2017/revision16" mc:Ignorable="xr16" name="TBCF_Aif_cat" headers="0" connectionId="2918" xr16:uid="{BB661A3B-A462-4F37-8800-8DC9B7143E2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9.xml><?xml version="1.0" encoding="utf-8"?>
<queryTable xmlns="http://schemas.openxmlformats.org/spreadsheetml/2006/main" xmlns:mc="http://schemas.openxmlformats.org/markup-compatibility/2006" xmlns:xr16="http://schemas.microsoft.com/office/spreadsheetml/2017/revision16" mc:Ignorable="xr16" name="TBCF_Mutual_F_Units" headers="0" connectionId="2920" xr16:uid="{F28AE312-BB89-4CDA-B402-71C6C5024EF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0.xml><?xml version="1.0" encoding="utf-8"?>
<queryTable xmlns="http://schemas.openxmlformats.org/spreadsheetml/2006/main" xmlns:mc="http://schemas.openxmlformats.org/markup-compatibility/2006" xmlns:xr16="http://schemas.microsoft.com/office/spreadsheetml/2017/revision16" mc:Ignorable="xr16" name="TBCF_Securitied_Debt" headers="0" connectionId="2914" xr16:uid="{928114C1-ED3D-44FD-BBBE-E1BDBBAC45E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1.xml><?xml version="1.0" encoding="utf-8"?>
<queryTable xmlns="http://schemas.openxmlformats.org/spreadsheetml/2006/main" xmlns:mc="http://schemas.openxmlformats.org/markup-compatibility/2006" xmlns:xr16="http://schemas.microsoft.com/office/spreadsheetml/2017/revision16" mc:Ignorable="xr16" name="TBCF_FD" headers="0" connectionId="2919" xr16:uid="{DF9AB01E-C8A4-49EE-BC19-2C05458D1CE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2.xml><?xml version="1.0" encoding="utf-8"?>
<queryTable xmlns="http://schemas.openxmlformats.org/spreadsheetml/2006/main" xmlns:mc="http://schemas.openxmlformats.org/markup-compatibility/2006" xmlns:xr16="http://schemas.microsoft.com/office/spreadsheetml/2017/revision16" mc:Ignorable="xr16" name="TBCF_Securitied_Debt_1" headers="0" connectionId="2915" xr16:uid="{532F4C9D-B702-4027-80A5-58AC026697D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3.xml><?xml version="1.0" encoding="utf-8"?>
<queryTable xmlns="http://schemas.openxmlformats.org/spreadsheetml/2006/main" xmlns:mc="http://schemas.openxmlformats.org/markup-compatibility/2006" xmlns:xr16="http://schemas.microsoft.com/office/spreadsheetml/2017/revision16" mc:Ignorable="xr16" name="TBCF_Foreign_Units" connectionId="2921" xr16:uid="{EF994D83-645E-432F-A7BE-4BB723AF2E6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84.xml><?xml version="1.0" encoding="utf-8"?>
<queryTable xmlns="http://schemas.openxmlformats.org/spreadsheetml/2006/main" xmlns:mc="http://schemas.openxmlformats.org/markup-compatibility/2006" xmlns:xr16="http://schemas.microsoft.com/office/spreadsheetml/2017/revision16" mc:Ignorable="xr16" name="TBCFNAV" headers="0" connectionId="2922" xr16:uid="{F2CA2A90-E73C-48D7-9AC6-CDCDFB1E01A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85.xml><?xml version="1.0" encoding="utf-8"?>
<queryTable xmlns="http://schemas.openxmlformats.org/spreadsheetml/2006/main" xmlns:mc="http://schemas.openxmlformats.org/markup-compatibility/2006" xmlns:xr16="http://schemas.microsoft.com/office/spreadsheetml/2017/revision16" mc:Ignorable="xr16" name="TBCF_EQ" connectionId="2909" xr16:uid="{366185A3-D8E0-4697-90EE-7F8C9C61E32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86.xml><?xml version="1.0" encoding="utf-8"?>
<queryTable xmlns="http://schemas.openxmlformats.org/spreadsheetml/2006/main" xmlns:mc="http://schemas.openxmlformats.org/markup-compatibility/2006" xmlns:xr16="http://schemas.microsoft.com/office/spreadsheetml/2017/revision16" mc:Ignorable="xr16" name="TBCF_GOV_SEC" connectionId="2910" xr16:uid="{84D9F6C9-F169-4FE9-A5A9-02E318C08CF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87.xml><?xml version="1.0" encoding="utf-8"?>
<queryTable xmlns="http://schemas.openxmlformats.org/spreadsheetml/2006/main" xmlns:mc="http://schemas.openxmlformats.org/markup-compatibility/2006" xmlns:xr16="http://schemas.microsoft.com/office/spreadsheetml/2017/revision16" mc:Ignorable="xr16" name="TBCF_Debt_Related_UNLISTED" headers="0" connectionId="2913" xr16:uid="{0E2C4D07-1A61-475A-900C-F63856174DF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88.xml><?xml version="1.0" encoding="utf-8"?>
<queryTable xmlns="http://schemas.openxmlformats.org/spreadsheetml/2006/main" xmlns:mc="http://schemas.openxmlformats.org/markup-compatibility/2006" xmlns:xr16="http://schemas.microsoft.com/office/spreadsheetml/2017/revision16" mc:Ignorable="xr16" name="TBCF_EQ_FU_Related" connectionId="2911" xr16:uid="{608AED58-1771-4A52-81D4-E1816BFAEED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89.xml><?xml version="1.0" encoding="utf-8"?>
<queryTable xmlns="http://schemas.openxmlformats.org/spreadsheetml/2006/main" xmlns:mc="http://schemas.openxmlformats.org/markup-compatibility/2006" xmlns:xr16="http://schemas.microsoft.com/office/spreadsheetml/2017/revision16" mc:Ignorable="xr16" name="TIFSA_Securitied_Debt_1" headers="0" connectionId="2900" xr16:uid="{D955F6C1-3F26-4DEF-BF56-8885B4A7E6E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0.xml><?xml version="1.0" encoding="utf-8"?>
<queryTable xmlns="http://schemas.openxmlformats.org/spreadsheetml/2006/main" xmlns:mc="http://schemas.openxmlformats.org/markup-compatibility/2006" xmlns:xr16="http://schemas.microsoft.com/office/spreadsheetml/2017/revision16" mc:Ignorable="xr16" name="TIFSA_EQ_FU_Related" connectionId="2896" xr16:uid="{68A1047E-A47C-459A-AE73-616BB96A1F7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91.xml><?xml version="1.0" encoding="utf-8"?>
<queryTable xmlns="http://schemas.openxmlformats.org/spreadsheetml/2006/main" xmlns:mc="http://schemas.openxmlformats.org/markup-compatibility/2006" xmlns:xr16="http://schemas.microsoft.com/office/spreadsheetml/2017/revision16" mc:Ignorable="xr16" name="TIFSANAV" headers="0" connectionId="2908" xr16:uid="{D7F303B7-79BE-46A3-B797-5A584574F1A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92.xml><?xml version="1.0" encoding="utf-8"?>
<queryTable xmlns="http://schemas.openxmlformats.org/spreadsheetml/2006/main" xmlns:mc="http://schemas.openxmlformats.org/markup-compatibility/2006" xmlns:xr16="http://schemas.microsoft.com/office/spreadsheetml/2017/revision16" mc:Ignorable="xr16" name="TIFSA_Debt_Related_UNLISTED" headers="0" connectionId="2898" xr16:uid="{7592D70A-9DD6-4956-A073-F6565CABE05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93.xml><?xml version="1.0" encoding="utf-8"?>
<queryTable xmlns="http://schemas.openxmlformats.org/spreadsheetml/2006/main" xmlns:mc="http://schemas.openxmlformats.org/markup-compatibility/2006" xmlns:xr16="http://schemas.microsoft.com/office/spreadsheetml/2017/revision16" mc:Ignorable="xr16" name="TIFSA_Aif_cat" headers="0" connectionId="2902" xr16:uid="{E1686A1C-A53D-46E8-989E-A5E05869ED8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4.xml><?xml version="1.0" encoding="utf-8"?>
<queryTable xmlns="http://schemas.openxmlformats.org/spreadsheetml/2006/main" xmlns:mc="http://schemas.openxmlformats.org/markup-compatibility/2006" xmlns:xr16="http://schemas.microsoft.com/office/spreadsheetml/2017/revision16" mc:Ignorable="xr16" name="TIFSA_MM" headers="0" connectionId="2901" xr16:uid="{C7582043-AF29-4B0D-BDCE-CEA9E81FAEB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5.xml><?xml version="1.0" encoding="utf-8"?>
<queryTable xmlns="http://schemas.openxmlformats.org/spreadsheetml/2006/main" xmlns:mc="http://schemas.openxmlformats.org/markup-compatibility/2006" xmlns:xr16="http://schemas.microsoft.com/office/spreadsheetml/2017/revision16" mc:Ignorable="xr16" name="TIFSA_Securitied_Debt" headers="0" connectionId="2899" xr16:uid="{6D8EE512-8C0F-4971-9C3F-0F3BCE97A7A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6.xml><?xml version="1.0" encoding="utf-8"?>
<queryTable xmlns="http://schemas.openxmlformats.org/spreadsheetml/2006/main" xmlns:mc="http://schemas.openxmlformats.org/markup-compatibility/2006" xmlns:xr16="http://schemas.microsoft.com/office/spreadsheetml/2017/revision16" mc:Ignorable="xr16" name="TIFSA_Mutual_F_Units" headers="0" connectionId="2906" xr16:uid="{CFED4FEC-D400-4761-A9DC-A02F5120D25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7.xml><?xml version="1.0" encoding="utf-8"?>
<queryTable xmlns="http://schemas.openxmlformats.org/spreadsheetml/2006/main" xmlns:mc="http://schemas.openxmlformats.org/markup-compatibility/2006" xmlns:xr16="http://schemas.microsoft.com/office/spreadsheetml/2017/revision16" mc:Ignorable="xr16" name="TIFSA_Debt_Related" headers="0" connectionId="2897" xr16:uid="{3671B728-DBEC-49A2-85C7-2C031239C48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98.xml><?xml version="1.0" encoding="utf-8"?>
<queryTable xmlns="http://schemas.openxmlformats.org/spreadsheetml/2006/main" xmlns:mc="http://schemas.openxmlformats.org/markup-compatibility/2006" xmlns:xr16="http://schemas.microsoft.com/office/spreadsheetml/2017/revision16" mc:Ignorable="xr16" name="TIFSA_FD" headers="0" connectionId="2903" xr16:uid="{A7A6798F-4B81-4A4D-A3C8-E6974C3A501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9.xml><?xml version="1.0" encoding="utf-8"?>
<queryTable xmlns="http://schemas.openxmlformats.org/spreadsheetml/2006/main" xmlns:mc="http://schemas.openxmlformats.org/markup-compatibility/2006" xmlns:xr16="http://schemas.microsoft.com/office/spreadsheetml/2017/revision16" mc:Ignorable="xr16" name="TIFSA_GOV_SEC" connectionId="2895" xr16:uid="{80237E2F-4A56-4371-AA5B-C3B8EAF7F19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00.xml><?xml version="1.0" encoding="utf-8"?>
<queryTable xmlns="http://schemas.openxmlformats.org/spreadsheetml/2006/main" xmlns:mc="http://schemas.openxmlformats.org/markup-compatibility/2006" xmlns:xr16="http://schemas.microsoft.com/office/spreadsheetml/2017/revision16" mc:Ignorable="xr16" name="TIFSA_Foreign_Units" connectionId="2907" xr16:uid="{2E0A5E33-ABFE-42A6-9B17-6F774B1176D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01.xml><?xml version="1.0" encoding="utf-8"?>
<queryTable xmlns="http://schemas.openxmlformats.org/spreadsheetml/2006/main" xmlns:mc="http://schemas.openxmlformats.org/markup-compatibility/2006" xmlns:xr16="http://schemas.microsoft.com/office/spreadsheetml/2017/revision16" mc:Ignorable="xr16" name="TIFSA_EQ" connectionId="2894" xr16:uid="{D5EAEEC0-3FEE-49E7-B215-C77B859578D5}"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02.xml><?xml version="1.0" encoding="utf-8"?>
<queryTable xmlns="http://schemas.openxmlformats.org/spreadsheetml/2006/main" xmlns:mc="http://schemas.openxmlformats.org/markup-compatibility/2006" xmlns:xr16="http://schemas.microsoft.com/office/spreadsheetml/2017/revision16" mc:Ignorable="xr16" name="TBSBGIF_Securitied_Debt_1" headers="0" connectionId="2886" xr16:uid="{5F4668F3-E5F8-4557-AE40-424BDC91AD7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3.xml><?xml version="1.0" encoding="utf-8"?>
<queryTable xmlns="http://schemas.openxmlformats.org/spreadsheetml/2006/main" xmlns:mc="http://schemas.openxmlformats.org/markup-compatibility/2006" xmlns:xr16="http://schemas.microsoft.com/office/spreadsheetml/2017/revision16" mc:Ignorable="xr16" name="TBSBGIF_GOV_SEC" connectionId="2880" xr16:uid="{3DBA7250-CBC9-47E7-93F9-DFA2C7B9DA3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04.xml><?xml version="1.0" encoding="utf-8"?>
<queryTable xmlns="http://schemas.openxmlformats.org/spreadsheetml/2006/main" xmlns:mc="http://schemas.openxmlformats.org/markup-compatibility/2006" xmlns:xr16="http://schemas.microsoft.com/office/spreadsheetml/2017/revision16" mc:Ignorable="xr16" name="TBSBGIF_Securitied_Debt" headers="0" connectionId="2885" xr16:uid="{223CEF4A-607F-4738-94F5-B2F8FCB960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5.xml><?xml version="1.0" encoding="utf-8"?>
<queryTable xmlns="http://schemas.openxmlformats.org/spreadsheetml/2006/main" xmlns:mc="http://schemas.openxmlformats.org/markup-compatibility/2006" xmlns:xr16="http://schemas.microsoft.com/office/spreadsheetml/2017/revision16" mc:Ignorable="xr16" name="TBSBGIF_Foreign_Units" connectionId="2891" xr16:uid="{B9EC2FBE-C5B6-4D86-BE48-EC8B28FF591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06.xml><?xml version="1.0" encoding="utf-8"?>
<queryTable xmlns="http://schemas.openxmlformats.org/spreadsheetml/2006/main" xmlns:mc="http://schemas.openxmlformats.org/markup-compatibility/2006" xmlns:xr16="http://schemas.microsoft.com/office/spreadsheetml/2017/revision16" mc:Ignorable="xr16" name="TBSBGIF_Aif_cat" headers="0" connectionId="2888" xr16:uid="{7BD86701-D938-47EC-9677-26A417653BE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7.xml><?xml version="1.0" encoding="utf-8"?>
<queryTable xmlns="http://schemas.openxmlformats.org/spreadsheetml/2006/main" xmlns:mc="http://schemas.openxmlformats.org/markup-compatibility/2006" xmlns:xr16="http://schemas.microsoft.com/office/spreadsheetml/2017/revision16" mc:Ignorable="xr16" name="TBSBGIF_MM" headers="0" connectionId="2887" xr16:uid="{7F14655C-CE2A-4181-936A-B09B612FE3C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8.xml><?xml version="1.0" encoding="utf-8"?>
<queryTable xmlns="http://schemas.openxmlformats.org/spreadsheetml/2006/main" xmlns:mc="http://schemas.openxmlformats.org/markup-compatibility/2006" xmlns:xr16="http://schemas.microsoft.com/office/spreadsheetml/2017/revision16" mc:Ignorable="xr16" name="TBSBGIF_EQ" connectionId="2879" xr16:uid="{6800BF51-240A-4DEB-B6AC-16A5B9C43CC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09.xml><?xml version="1.0" encoding="utf-8"?>
<queryTable xmlns="http://schemas.openxmlformats.org/spreadsheetml/2006/main" xmlns:mc="http://schemas.openxmlformats.org/markup-compatibility/2006" xmlns:xr16="http://schemas.microsoft.com/office/spreadsheetml/2017/revision16" mc:Ignorable="xr16" name="TBSBGIF_Debt_Related" headers="0" connectionId="2883" xr16:uid="{6CB7670B-5CC1-483B-9564-8B5AF893595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10.xml><?xml version="1.0" encoding="utf-8"?>
<queryTable xmlns="http://schemas.openxmlformats.org/spreadsheetml/2006/main" xmlns:mc="http://schemas.openxmlformats.org/markup-compatibility/2006" xmlns:xr16="http://schemas.microsoft.com/office/spreadsheetml/2017/revision16" mc:Ignorable="xr16" name="TBSBGIF_Debt_Related_UNLISTED" headers="0" connectionId="2884" xr16:uid="{F567F9EE-96B0-4E78-9452-6F17CF03F3B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11.xml><?xml version="1.0" encoding="utf-8"?>
<queryTable xmlns="http://schemas.openxmlformats.org/spreadsheetml/2006/main" xmlns:mc="http://schemas.openxmlformats.org/markup-compatibility/2006" xmlns:xr16="http://schemas.microsoft.com/office/spreadsheetml/2017/revision16" mc:Ignorable="xr16" name="TBSBGIF_EQ_FU_Related" connectionId="2881" xr16:uid="{5C0B3A6C-5583-4CE3-87E1-F1E6EFEAB4FD}"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12.xml><?xml version="1.0" encoding="utf-8"?>
<queryTable xmlns="http://schemas.openxmlformats.org/spreadsheetml/2006/main" xmlns:mc="http://schemas.openxmlformats.org/markup-compatibility/2006" xmlns:xr16="http://schemas.microsoft.com/office/spreadsheetml/2017/revision16" mc:Ignorable="xr16" name="TBSBGIF_FD" headers="0" connectionId="2889" xr16:uid="{4CAF0657-98C3-4AEC-8A6A-85AFD8AF5AD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3.xml><?xml version="1.0" encoding="utf-8"?>
<queryTable xmlns="http://schemas.openxmlformats.org/spreadsheetml/2006/main" xmlns:mc="http://schemas.openxmlformats.org/markup-compatibility/2006" xmlns:xr16="http://schemas.microsoft.com/office/spreadsheetml/2017/revision16" mc:Ignorable="xr16" name="TBSBGIFNAV" headers="0" connectionId="2892" xr16:uid="{7F4DA371-8EC1-487B-9FE2-6AEEB8BA253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14.xml><?xml version="1.0" encoding="utf-8"?>
<queryTable xmlns="http://schemas.openxmlformats.org/spreadsheetml/2006/main" xmlns:mc="http://schemas.openxmlformats.org/markup-compatibility/2006" xmlns:xr16="http://schemas.microsoft.com/office/spreadsheetml/2017/revision16" mc:Ignorable="xr16" name="TBSBGIF_Mutual_F_Units" headers="0" connectionId="2890" xr16:uid="{67CF2907-16FC-4D60-A81D-DC4A7AC2FB4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5.xml><?xml version="1.0" encoding="utf-8"?>
<queryTable xmlns="http://schemas.openxmlformats.org/spreadsheetml/2006/main" xmlns:mc="http://schemas.openxmlformats.org/markup-compatibility/2006" xmlns:xr16="http://schemas.microsoft.com/office/spreadsheetml/2017/revision16" mc:Ignorable="xr16" name="TBSEQIF_Foreign_Units" connectionId="2877" xr16:uid="{8FCDCBDD-054E-447C-9F8D-C8BA5FD85D43}"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16.xml><?xml version="1.0" encoding="utf-8"?>
<queryTable xmlns="http://schemas.openxmlformats.org/spreadsheetml/2006/main" xmlns:mc="http://schemas.openxmlformats.org/markup-compatibility/2006" xmlns:xr16="http://schemas.microsoft.com/office/spreadsheetml/2017/revision16" mc:Ignorable="xr16" name="TBSEQIF_FD" headers="0" connectionId="2875" xr16:uid="{98794991-99B2-480B-AACB-88B207289D7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7.xml><?xml version="1.0" encoding="utf-8"?>
<queryTable xmlns="http://schemas.openxmlformats.org/spreadsheetml/2006/main" xmlns:mc="http://schemas.openxmlformats.org/markup-compatibility/2006" xmlns:xr16="http://schemas.microsoft.com/office/spreadsheetml/2017/revision16" mc:Ignorable="xr16" name="TBSEQIF_MM" headers="0" connectionId="2873" xr16:uid="{F7854FA4-AFA9-4FEE-BC8A-3FE0668A942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8.xml><?xml version="1.0" encoding="utf-8"?>
<queryTable xmlns="http://schemas.openxmlformats.org/spreadsheetml/2006/main" xmlns:mc="http://schemas.openxmlformats.org/markup-compatibility/2006" xmlns:xr16="http://schemas.microsoft.com/office/spreadsheetml/2017/revision16" mc:Ignorable="xr16" name="TBSEQIF_Securitied_Debt_1" headers="0" connectionId="2872" xr16:uid="{D40A7D93-5911-4161-B935-69B752F3C07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9.xml><?xml version="1.0" encoding="utf-8"?>
<queryTable xmlns="http://schemas.openxmlformats.org/spreadsheetml/2006/main" xmlns:mc="http://schemas.openxmlformats.org/markup-compatibility/2006" xmlns:xr16="http://schemas.microsoft.com/office/spreadsheetml/2017/revision16" mc:Ignorable="xr16" name="TBSEQIF_Debt_Related" headers="0" connectionId="2868" xr16:uid="{3074E9BB-106A-4E53-AF54-0BCA46A6E782}"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20.xml><?xml version="1.0" encoding="utf-8"?>
<queryTable xmlns="http://schemas.openxmlformats.org/spreadsheetml/2006/main" xmlns:mc="http://schemas.openxmlformats.org/markup-compatibility/2006" xmlns:xr16="http://schemas.microsoft.com/office/spreadsheetml/2017/revision16" mc:Ignorable="xr16" name="TBSEQIF_EQ" connectionId="2865" xr16:uid="{AF06A58B-6AB2-435F-AE3C-E4C4D06AFC0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21.xml><?xml version="1.0" encoding="utf-8"?>
<queryTable xmlns="http://schemas.openxmlformats.org/spreadsheetml/2006/main" xmlns:mc="http://schemas.openxmlformats.org/markup-compatibility/2006" xmlns:xr16="http://schemas.microsoft.com/office/spreadsheetml/2017/revision16" mc:Ignorable="xr16" name="TBSEQIF_EQ_FU_Related" connectionId="2867" xr16:uid="{817CFF46-EAEE-4273-B445-C5AC045DBFF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22.xml><?xml version="1.0" encoding="utf-8"?>
<queryTable xmlns="http://schemas.openxmlformats.org/spreadsheetml/2006/main" xmlns:mc="http://schemas.openxmlformats.org/markup-compatibility/2006" xmlns:xr16="http://schemas.microsoft.com/office/spreadsheetml/2017/revision16" mc:Ignorable="xr16" name="TBSEQIF_GOV_SEC" connectionId="2866" xr16:uid="{41C18C21-BAC7-4AE2-9C26-B30F69EB47E2}"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23.xml><?xml version="1.0" encoding="utf-8"?>
<queryTable xmlns="http://schemas.openxmlformats.org/spreadsheetml/2006/main" xmlns:mc="http://schemas.openxmlformats.org/markup-compatibility/2006" xmlns:xr16="http://schemas.microsoft.com/office/spreadsheetml/2017/revision16" mc:Ignorable="xr16" name="TBSEQIFNAV" headers="0" connectionId="2878" xr16:uid="{913358A6-816F-475F-B086-A505B176388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24.xml><?xml version="1.0" encoding="utf-8"?>
<queryTable xmlns="http://schemas.openxmlformats.org/spreadsheetml/2006/main" xmlns:mc="http://schemas.openxmlformats.org/markup-compatibility/2006" xmlns:xr16="http://schemas.microsoft.com/office/spreadsheetml/2017/revision16" mc:Ignorable="xr16" name="TBSEQIF_Mutual_F_Units" headers="0" connectionId="2876" xr16:uid="{7A45AD84-5213-4812-B3C1-8A6271E9069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5.xml><?xml version="1.0" encoding="utf-8"?>
<queryTable xmlns="http://schemas.openxmlformats.org/spreadsheetml/2006/main" xmlns:mc="http://schemas.openxmlformats.org/markup-compatibility/2006" xmlns:xr16="http://schemas.microsoft.com/office/spreadsheetml/2017/revision16" mc:Ignorable="xr16" name="TBSEQIF_Securitied_Debt" headers="0" connectionId="2870" xr16:uid="{C99CFA41-F1ED-442E-A05F-341DB19D6D3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6.xml><?xml version="1.0" encoding="utf-8"?>
<queryTable xmlns="http://schemas.openxmlformats.org/spreadsheetml/2006/main" xmlns:mc="http://schemas.openxmlformats.org/markup-compatibility/2006" xmlns:xr16="http://schemas.microsoft.com/office/spreadsheetml/2017/revision16" mc:Ignorable="xr16" name="TBSEQIF_Debt_Related_UNLISTED" headers="0" connectionId="2869" xr16:uid="{88A6F394-BE6E-4A33-A9E2-7A89ABD5CD7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27.xml><?xml version="1.0" encoding="utf-8"?>
<queryTable xmlns="http://schemas.openxmlformats.org/spreadsheetml/2006/main" xmlns:mc="http://schemas.openxmlformats.org/markup-compatibility/2006" xmlns:xr16="http://schemas.microsoft.com/office/spreadsheetml/2017/revision16" mc:Ignorable="xr16" name="TBSEQIF_Aif_cat" headers="0" connectionId="2874" xr16:uid="{BEA21297-E5AD-4AFA-9423-55123114A0B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8.xml><?xml version="1.0" encoding="utf-8"?>
<queryTable xmlns="http://schemas.openxmlformats.org/spreadsheetml/2006/main" xmlns:mc="http://schemas.openxmlformats.org/markup-compatibility/2006" xmlns:xr16="http://schemas.microsoft.com/office/spreadsheetml/2017/revision16" mc:Ignorable="xr16" name="TBMCIFNAV" headers="0" connectionId="2864" xr16:uid="{CC3E60F4-0667-4A24-882A-73B485561F7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29.xml><?xml version="1.0" encoding="utf-8"?>
<queryTable xmlns="http://schemas.openxmlformats.org/spreadsheetml/2006/main" xmlns:mc="http://schemas.openxmlformats.org/markup-compatibility/2006" xmlns:xr16="http://schemas.microsoft.com/office/spreadsheetml/2017/revision16" mc:Ignorable="xr16" name="TBMCIF_Aif_cat" headers="0" connectionId="2859" xr16:uid="{97C5BE46-972C-4C38-89F1-08CED20F291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0.xml><?xml version="1.0" encoding="utf-8"?>
<queryTable xmlns="http://schemas.openxmlformats.org/spreadsheetml/2006/main" xmlns:mc="http://schemas.openxmlformats.org/markup-compatibility/2006" xmlns:xr16="http://schemas.microsoft.com/office/spreadsheetml/2017/revision16" mc:Ignorable="xr16" name="TBMCIF_Mutual_F_Units" headers="0" connectionId="2862" xr16:uid="{545C91AF-F777-4783-8C14-56D90255E47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1.xml><?xml version="1.0" encoding="utf-8"?>
<queryTable xmlns="http://schemas.openxmlformats.org/spreadsheetml/2006/main" xmlns:mc="http://schemas.openxmlformats.org/markup-compatibility/2006" xmlns:xr16="http://schemas.microsoft.com/office/spreadsheetml/2017/revision16" mc:Ignorable="xr16" name="TBMCIF_Securitied_Debt" headers="0" connectionId="2856" xr16:uid="{1CA16E37-382D-44FB-B9A3-3D4F434F0E8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2.xml><?xml version="1.0" encoding="utf-8"?>
<queryTable xmlns="http://schemas.openxmlformats.org/spreadsheetml/2006/main" xmlns:mc="http://schemas.openxmlformats.org/markup-compatibility/2006" xmlns:xr16="http://schemas.microsoft.com/office/spreadsheetml/2017/revision16" mc:Ignorable="xr16" name="TBMCIF_Debt_Related_UNLISTED" headers="0" connectionId="2855" xr16:uid="{4F1CDC8E-4C02-426D-ACC2-E93FFCF1C6B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33.xml><?xml version="1.0" encoding="utf-8"?>
<queryTable xmlns="http://schemas.openxmlformats.org/spreadsheetml/2006/main" xmlns:mc="http://schemas.openxmlformats.org/markup-compatibility/2006" xmlns:xr16="http://schemas.microsoft.com/office/spreadsheetml/2017/revision16" mc:Ignorable="xr16" name="TBMCIF_EQ_FU_Related" connectionId="2853" xr16:uid="{F44B3301-C550-40CC-B436-18CE0A9E7921}"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34.xml><?xml version="1.0" encoding="utf-8"?>
<queryTable xmlns="http://schemas.openxmlformats.org/spreadsheetml/2006/main" xmlns:mc="http://schemas.openxmlformats.org/markup-compatibility/2006" xmlns:xr16="http://schemas.microsoft.com/office/spreadsheetml/2017/revision16" mc:Ignorable="xr16" name="TBMCIF_Foreign_Units" connectionId="2863" xr16:uid="{29F9D881-8D1D-4F9E-A2EF-39ED129C824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35.xml><?xml version="1.0" encoding="utf-8"?>
<queryTable xmlns="http://schemas.openxmlformats.org/spreadsheetml/2006/main" xmlns:mc="http://schemas.openxmlformats.org/markup-compatibility/2006" xmlns:xr16="http://schemas.microsoft.com/office/spreadsheetml/2017/revision16" mc:Ignorable="xr16" name="TBMCIF_Securitied_Debt_1" headers="0" connectionId="2857" xr16:uid="{42818DF0-2BE1-4C93-8942-F140B978D44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6.xml><?xml version="1.0" encoding="utf-8"?>
<queryTable xmlns="http://schemas.openxmlformats.org/spreadsheetml/2006/main" xmlns:mc="http://schemas.openxmlformats.org/markup-compatibility/2006" xmlns:xr16="http://schemas.microsoft.com/office/spreadsheetml/2017/revision16" mc:Ignorable="xr16" name="TBMCIF_Debt_Related" headers="0" connectionId="2854" xr16:uid="{701BD848-1A6A-42EB-9CE2-3AADE59592A2}"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37.xml><?xml version="1.0" encoding="utf-8"?>
<queryTable xmlns="http://schemas.openxmlformats.org/spreadsheetml/2006/main" xmlns:mc="http://schemas.openxmlformats.org/markup-compatibility/2006" xmlns:xr16="http://schemas.microsoft.com/office/spreadsheetml/2017/revision16" mc:Ignorable="xr16" name="TBMCIF_EQ" connectionId="2851" xr16:uid="{2DC0B911-2BD1-46F4-8781-8B5D194AE98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38.xml><?xml version="1.0" encoding="utf-8"?>
<queryTable xmlns="http://schemas.openxmlformats.org/spreadsheetml/2006/main" xmlns:mc="http://schemas.openxmlformats.org/markup-compatibility/2006" xmlns:xr16="http://schemas.microsoft.com/office/spreadsheetml/2017/revision16" mc:Ignorable="xr16" name="TBMCIF_GOV_SEC" connectionId="2852" xr16:uid="{278CB5E0-0668-4299-A461-23125E4F3AA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39.xml><?xml version="1.0" encoding="utf-8"?>
<queryTable xmlns="http://schemas.openxmlformats.org/spreadsheetml/2006/main" xmlns:mc="http://schemas.openxmlformats.org/markup-compatibility/2006" xmlns:xr16="http://schemas.microsoft.com/office/spreadsheetml/2017/revision16" mc:Ignorable="xr16" name="TBMCIF_MM" headers="0" connectionId="2858" xr16:uid="{4A623296-1769-4414-9439-1323F9AB565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0.xml><?xml version="1.0" encoding="utf-8"?>
<queryTable xmlns="http://schemas.openxmlformats.org/spreadsheetml/2006/main" xmlns:mc="http://schemas.openxmlformats.org/markup-compatibility/2006" xmlns:xr16="http://schemas.microsoft.com/office/spreadsheetml/2017/revision16" mc:Ignorable="xr16" name="TBMCIF_FD" headers="0" connectionId="2861" xr16:uid="{26726270-6584-45F7-8142-3F4225AA221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1.xml><?xml version="1.0" encoding="utf-8"?>
<queryTable xmlns="http://schemas.openxmlformats.org/spreadsheetml/2006/main" xmlns:mc="http://schemas.openxmlformats.org/markup-compatibility/2006" xmlns:xr16="http://schemas.microsoft.com/office/spreadsheetml/2017/revision16" mc:Ignorable="xr16" name="TBFSF_FD" headers="0" connectionId="2846" xr16:uid="{5FE3041F-8ADD-4641-92D7-063EFC3772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2.xml><?xml version="1.0" encoding="utf-8"?>
<queryTable xmlns="http://schemas.openxmlformats.org/spreadsheetml/2006/main" xmlns:mc="http://schemas.openxmlformats.org/markup-compatibility/2006" xmlns:xr16="http://schemas.microsoft.com/office/spreadsheetml/2017/revision16" mc:Ignorable="xr16" name="TBFSF_Aif_cat" headers="0" connectionId="2845" xr16:uid="{FA94F779-3B19-4D06-9C5F-DF5D0272DD3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3.xml><?xml version="1.0" encoding="utf-8"?>
<queryTable xmlns="http://schemas.openxmlformats.org/spreadsheetml/2006/main" xmlns:mc="http://schemas.openxmlformats.org/markup-compatibility/2006" xmlns:xr16="http://schemas.microsoft.com/office/spreadsheetml/2017/revision16" mc:Ignorable="xr16" name="TBFSF_Mutual_F_Units" headers="0" connectionId="2847" xr16:uid="{B11BD1F3-787F-4936-81B7-49302006FFD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4.xml><?xml version="1.0" encoding="utf-8"?>
<queryTable xmlns="http://schemas.openxmlformats.org/spreadsheetml/2006/main" xmlns:mc="http://schemas.openxmlformats.org/markup-compatibility/2006" xmlns:xr16="http://schemas.microsoft.com/office/spreadsheetml/2017/revision16" mc:Ignorable="xr16" name="TBFSF_Securitied_Debt" headers="0" connectionId="2842" xr16:uid="{19486F83-A80E-47E0-8223-3E095265C3D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5.xml><?xml version="1.0" encoding="utf-8"?>
<queryTable xmlns="http://schemas.openxmlformats.org/spreadsheetml/2006/main" xmlns:mc="http://schemas.openxmlformats.org/markup-compatibility/2006" xmlns:xr16="http://schemas.microsoft.com/office/spreadsheetml/2017/revision16" mc:Ignorable="xr16" name="TBFSFNAV" headers="0" connectionId="2850" xr16:uid="{30D9BB49-F30C-44CC-BF9C-5C473237D7B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46.xml><?xml version="1.0" encoding="utf-8"?>
<queryTable xmlns="http://schemas.openxmlformats.org/spreadsheetml/2006/main" xmlns:mc="http://schemas.openxmlformats.org/markup-compatibility/2006" xmlns:xr16="http://schemas.microsoft.com/office/spreadsheetml/2017/revision16" mc:Ignorable="xr16" name="TBFSF_EQ" connectionId="2836" xr16:uid="{39667C4E-916C-41C5-AF38-C816F26407CC}"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47.xml><?xml version="1.0" encoding="utf-8"?>
<queryTable xmlns="http://schemas.openxmlformats.org/spreadsheetml/2006/main" xmlns:mc="http://schemas.openxmlformats.org/markup-compatibility/2006" xmlns:xr16="http://schemas.microsoft.com/office/spreadsheetml/2017/revision16" mc:Ignorable="xr16" name="TBFSF_Debt_Related_UNLISTED" headers="0" connectionId="2841" xr16:uid="{F4FFE589-37EF-45F8-9B09-124B9EB70AF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48.xml><?xml version="1.0" encoding="utf-8"?>
<queryTable xmlns="http://schemas.openxmlformats.org/spreadsheetml/2006/main" xmlns:mc="http://schemas.openxmlformats.org/markup-compatibility/2006" xmlns:xr16="http://schemas.microsoft.com/office/spreadsheetml/2017/revision16" mc:Ignorable="xr16" name="TBFSF_Securitied_Debt_1" headers="0" connectionId="2843" xr16:uid="{52B8749D-1833-4647-9A2F-F5A7FD2980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9.xml><?xml version="1.0" encoding="utf-8"?>
<queryTable xmlns="http://schemas.openxmlformats.org/spreadsheetml/2006/main" xmlns:mc="http://schemas.openxmlformats.org/markup-compatibility/2006" xmlns:xr16="http://schemas.microsoft.com/office/spreadsheetml/2017/revision16" mc:Ignorable="xr16" name="TBFSF_Foreign_Units" connectionId="2848" xr16:uid="{33B4E638-3414-43D1-8B16-3EBF0EEC9DB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50.xml><?xml version="1.0" encoding="utf-8"?>
<queryTable xmlns="http://schemas.openxmlformats.org/spreadsheetml/2006/main" xmlns:mc="http://schemas.openxmlformats.org/markup-compatibility/2006" xmlns:xr16="http://schemas.microsoft.com/office/spreadsheetml/2017/revision16" mc:Ignorable="xr16" name="TBFSF_EQ_FU_Related" connectionId="2839" xr16:uid="{A241939E-C58F-4664-BC19-AA15CBC160C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51.xml><?xml version="1.0" encoding="utf-8"?>
<queryTable xmlns="http://schemas.openxmlformats.org/spreadsheetml/2006/main" xmlns:mc="http://schemas.openxmlformats.org/markup-compatibility/2006" xmlns:xr16="http://schemas.microsoft.com/office/spreadsheetml/2017/revision16" mc:Ignorable="xr16" name="TBFSF_MM" headers="0" connectionId="2844" xr16:uid="{E70E5AD7-89D2-4367-843B-B958278AAAE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2.xml><?xml version="1.0" encoding="utf-8"?>
<queryTable xmlns="http://schemas.openxmlformats.org/spreadsheetml/2006/main" xmlns:mc="http://schemas.openxmlformats.org/markup-compatibility/2006" xmlns:xr16="http://schemas.microsoft.com/office/spreadsheetml/2017/revision16" mc:Ignorable="xr16" name="TBFSF_GOV_SEC" connectionId="2837" xr16:uid="{F7A326FC-0DE3-4EE8-9CF8-BB2788898E1F}"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53.xml><?xml version="1.0" encoding="utf-8"?>
<queryTable xmlns="http://schemas.openxmlformats.org/spreadsheetml/2006/main" xmlns:mc="http://schemas.openxmlformats.org/markup-compatibility/2006" xmlns:xr16="http://schemas.microsoft.com/office/spreadsheetml/2017/revision16" mc:Ignorable="xr16" name="TBFSF_Debt_Related" headers="0" connectionId="2840" xr16:uid="{28629617-12C4-4B5E-BEF1-D5C7B435C11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54.xml><?xml version="1.0" encoding="utf-8"?>
<queryTable xmlns="http://schemas.openxmlformats.org/spreadsheetml/2006/main" xmlns:mc="http://schemas.openxmlformats.org/markup-compatibility/2006" xmlns:xr16="http://schemas.microsoft.com/office/spreadsheetml/2017/revision16" mc:Ignorable="xr16" name="TBAF_Debt_Related_UNLISTED" headers="0" connectionId="2826" xr16:uid="{826B764C-42E5-4A78-B0DF-AC1AE84AA23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55.xml><?xml version="1.0" encoding="utf-8"?>
<queryTable xmlns="http://schemas.openxmlformats.org/spreadsheetml/2006/main" xmlns:mc="http://schemas.openxmlformats.org/markup-compatibility/2006" xmlns:xr16="http://schemas.microsoft.com/office/spreadsheetml/2017/revision16" mc:Ignorable="xr16" name="TBAF_Debt_Related" headers="0" connectionId="2825" xr16:uid="{778EBE74-FE51-4BC8-A4A7-EFE0D23CD3ED}"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56.xml><?xml version="1.0" encoding="utf-8"?>
<queryTable xmlns="http://schemas.openxmlformats.org/spreadsheetml/2006/main" xmlns:mc="http://schemas.openxmlformats.org/markup-compatibility/2006" xmlns:xr16="http://schemas.microsoft.com/office/spreadsheetml/2017/revision16" mc:Ignorable="xr16" name="TBAFNAV" headers="0" connectionId="2835" xr16:uid="{768E32DA-041F-4BFE-B888-E274C894F3B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57.xml><?xml version="1.0" encoding="utf-8"?>
<queryTable xmlns="http://schemas.openxmlformats.org/spreadsheetml/2006/main" xmlns:mc="http://schemas.openxmlformats.org/markup-compatibility/2006" xmlns:xr16="http://schemas.microsoft.com/office/spreadsheetml/2017/revision16" mc:Ignorable="xr16" name="TBAF_Mutual_F_Units" headers="0" connectionId="2833" xr16:uid="{B88BCA7A-A874-4E6C-AC02-346D59332E7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8.xml><?xml version="1.0" encoding="utf-8"?>
<queryTable xmlns="http://schemas.openxmlformats.org/spreadsheetml/2006/main" xmlns:mc="http://schemas.openxmlformats.org/markup-compatibility/2006" xmlns:xr16="http://schemas.microsoft.com/office/spreadsheetml/2017/revision16" mc:Ignorable="xr16" name="TBAF_Securitied_Debt_1" headers="0" connectionId="2829" xr16:uid="{C8EB429A-7DE1-4099-999B-2F7525E94F4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9.xml><?xml version="1.0" encoding="utf-8"?>
<queryTable xmlns="http://schemas.openxmlformats.org/spreadsheetml/2006/main" xmlns:mc="http://schemas.openxmlformats.org/markup-compatibility/2006" xmlns:xr16="http://schemas.microsoft.com/office/spreadsheetml/2017/revision16" mc:Ignorable="xr16" name="TBAF_EQ_Related" headers="0" connectionId="2822" xr16:uid="{9A05CB1C-7EF1-4BE7-86D8-445C2D59997F}"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660.xml><?xml version="1.0" encoding="utf-8"?>
<queryTable xmlns="http://schemas.openxmlformats.org/spreadsheetml/2006/main" xmlns:mc="http://schemas.openxmlformats.org/markup-compatibility/2006" xmlns:xr16="http://schemas.microsoft.com/office/spreadsheetml/2017/revision16" mc:Ignorable="xr16" name="TBAF_Foreign_Units" connectionId="2834" xr16:uid="{BB9BD106-3418-40E6-B632-1F457393452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61.xml><?xml version="1.0" encoding="utf-8"?>
<queryTable xmlns="http://schemas.openxmlformats.org/spreadsheetml/2006/main" xmlns:mc="http://schemas.openxmlformats.org/markup-compatibility/2006" xmlns:xr16="http://schemas.microsoft.com/office/spreadsheetml/2017/revision16" mc:Ignorable="xr16" name="TBAF_Securitied_Debt" headers="0" connectionId="2828" xr16:uid="{1FDA1B0C-8374-4664-89CB-43B3BC5F827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2.xml><?xml version="1.0" encoding="utf-8"?>
<queryTable xmlns="http://schemas.openxmlformats.org/spreadsheetml/2006/main" xmlns:mc="http://schemas.openxmlformats.org/markup-compatibility/2006" xmlns:xr16="http://schemas.microsoft.com/office/spreadsheetml/2017/revision16" mc:Ignorable="xr16" name="TBAF_MM" headers="0" connectionId="2830" xr16:uid="{582627DB-F927-4B6F-A72B-6AAD66A26BF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3.xml><?xml version="1.0" encoding="utf-8"?>
<queryTable xmlns="http://schemas.openxmlformats.org/spreadsheetml/2006/main" xmlns:mc="http://schemas.openxmlformats.org/markup-compatibility/2006" xmlns:xr16="http://schemas.microsoft.com/office/spreadsheetml/2017/revision16" mc:Ignorable="xr16" name="TBAF_EQ" connectionId="2821" xr16:uid="{B72FD035-87C2-4DD2-A7DD-240AC96E7F81}"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64.xml><?xml version="1.0" encoding="utf-8"?>
<queryTable xmlns="http://schemas.openxmlformats.org/spreadsheetml/2006/main" xmlns:mc="http://schemas.openxmlformats.org/markup-compatibility/2006" xmlns:xr16="http://schemas.microsoft.com/office/spreadsheetml/2017/revision16" mc:Ignorable="xr16" name="TBAF_FD" headers="0" connectionId="2832" xr16:uid="{D95BB864-7037-487D-8AED-7736053A1C2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5.xml><?xml version="1.0" encoding="utf-8"?>
<queryTable xmlns="http://schemas.openxmlformats.org/spreadsheetml/2006/main" xmlns:mc="http://schemas.openxmlformats.org/markup-compatibility/2006" xmlns:xr16="http://schemas.microsoft.com/office/spreadsheetml/2017/revision16" mc:Ignorable="xr16" name="TBAF_Aif_cat" headers="0" connectionId="2831" xr16:uid="{F9370A8E-F952-4BDB-9EC3-50F3802127B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6.xml><?xml version="1.0" encoding="utf-8"?>
<queryTable xmlns="http://schemas.openxmlformats.org/spreadsheetml/2006/main" xmlns:mc="http://schemas.openxmlformats.org/markup-compatibility/2006" xmlns:xr16="http://schemas.microsoft.com/office/spreadsheetml/2017/revision16" mc:Ignorable="xr16" name="TBAF_EQ_FU_Related" connectionId="2823" xr16:uid="{E049791D-8D31-4811-994F-852D4A93E93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67.xml><?xml version="1.0" encoding="utf-8"?>
<queryTable xmlns="http://schemas.openxmlformats.org/spreadsheetml/2006/main" xmlns:mc="http://schemas.openxmlformats.org/markup-compatibility/2006" xmlns:xr16="http://schemas.microsoft.com/office/spreadsheetml/2017/revision16" mc:Ignorable="xr16" name="TBAF_GOV_SEC" connectionId="2824" xr16:uid="{5718BC32-AA35-4B2E-A1B5-ED690C32803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68.xml><?xml version="1.0" encoding="utf-8"?>
<queryTable xmlns="http://schemas.openxmlformats.org/spreadsheetml/2006/main" xmlns:mc="http://schemas.openxmlformats.org/markup-compatibility/2006" xmlns:xr16="http://schemas.microsoft.com/office/spreadsheetml/2017/revision16" mc:Ignorable="xr16" name="TAF_EQ_FU_Related" connectionId="2808" xr16:uid="{901D343C-C0F4-4A27-8AD1-25632AAFCB6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69.xml><?xml version="1.0" encoding="utf-8"?>
<queryTable xmlns="http://schemas.openxmlformats.org/spreadsheetml/2006/main" xmlns:mc="http://schemas.openxmlformats.org/markup-compatibility/2006" xmlns:xr16="http://schemas.microsoft.com/office/spreadsheetml/2017/revision16" mc:Ignorable="xr16" name="TAF_GOV_SEC" connectionId="2809" xr16:uid="{5301F65F-3BF8-472F-BD21-9DC2104C561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70.xml><?xml version="1.0" encoding="utf-8"?>
<queryTable xmlns="http://schemas.openxmlformats.org/spreadsheetml/2006/main" xmlns:mc="http://schemas.openxmlformats.org/markup-compatibility/2006" xmlns:xr16="http://schemas.microsoft.com/office/spreadsheetml/2017/revision16" mc:Ignorable="xr16" name="TAF_FD" headers="0" connectionId="2817" xr16:uid="{9AE0A1E0-7223-4AB3-90EA-3EDD68C92FB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1.xml><?xml version="1.0" encoding="utf-8"?>
<queryTable xmlns="http://schemas.openxmlformats.org/spreadsheetml/2006/main" xmlns:mc="http://schemas.openxmlformats.org/markup-compatibility/2006" xmlns:xr16="http://schemas.microsoft.com/office/spreadsheetml/2017/revision16" mc:Ignorable="xr16" name="TAF_Debt_Related" headers="0" connectionId="2810" xr16:uid="{D407A630-CD62-4DA7-BB57-6F976E34D50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72.xml><?xml version="1.0" encoding="utf-8"?>
<queryTable xmlns="http://schemas.openxmlformats.org/spreadsheetml/2006/main" xmlns:mc="http://schemas.openxmlformats.org/markup-compatibility/2006" xmlns:xr16="http://schemas.microsoft.com/office/spreadsheetml/2017/revision16" mc:Ignorable="xr16" name="TAF_Mutual_F_Units" headers="0" connectionId="2818" xr16:uid="{D8EB3BC1-6BD8-4181-A9E4-091208987BB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3.xml><?xml version="1.0" encoding="utf-8"?>
<queryTable xmlns="http://schemas.openxmlformats.org/spreadsheetml/2006/main" xmlns:mc="http://schemas.openxmlformats.org/markup-compatibility/2006" xmlns:xr16="http://schemas.microsoft.com/office/spreadsheetml/2017/revision16" mc:Ignorable="xr16" name="TAF_Aif_cat" headers="0" connectionId="2815" xr16:uid="{998630A9-A4C4-45C4-830C-B83AEA539A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4.xml><?xml version="1.0" encoding="utf-8"?>
<queryTable xmlns="http://schemas.openxmlformats.org/spreadsheetml/2006/main" xmlns:mc="http://schemas.openxmlformats.org/markup-compatibility/2006" xmlns:xr16="http://schemas.microsoft.com/office/spreadsheetml/2017/revision16" mc:Ignorable="xr16" name="TAF_EQ" connectionId="2806" xr16:uid="{086ACE2F-01D1-4ECB-ADBF-6A98E59F400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75.xml><?xml version="1.0" encoding="utf-8"?>
<queryTable xmlns="http://schemas.openxmlformats.org/spreadsheetml/2006/main" xmlns:mc="http://schemas.openxmlformats.org/markup-compatibility/2006" xmlns:xr16="http://schemas.microsoft.com/office/spreadsheetml/2017/revision16" mc:Ignorable="xr16" name="TAFNAV" headers="0" connectionId="2820" xr16:uid="{24B23262-6E49-40B1-A48D-61EAF49A05B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76.xml><?xml version="1.0" encoding="utf-8"?>
<queryTable xmlns="http://schemas.openxmlformats.org/spreadsheetml/2006/main" xmlns:mc="http://schemas.openxmlformats.org/markup-compatibility/2006" xmlns:xr16="http://schemas.microsoft.com/office/spreadsheetml/2017/revision16" mc:Ignorable="xr16" name="TAF_Debt_Related_UNLISTED" headers="0" connectionId="2811" xr16:uid="{CFBBD094-5303-443C-AA4E-3820BE48658F}"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77.xml><?xml version="1.0" encoding="utf-8"?>
<queryTable xmlns="http://schemas.openxmlformats.org/spreadsheetml/2006/main" xmlns:mc="http://schemas.openxmlformats.org/markup-compatibility/2006" xmlns:xr16="http://schemas.microsoft.com/office/spreadsheetml/2017/revision16" mc:Ignorable="xr16" name="TAF_Foreign_Units" connectionId="2819" xr16:uid="{FE669D85-A6A9-42A4-89B2-36E27FBE18C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78.xml><?xml version="1.0" encoding="utf-8"?>
<queryTable xmlns="http://schemas.openxmlformats.org/spreadsheetml/2006/main" xmlns:mc="http://schemas.openxmlformats.org/markup-compatibility/2006" xmlns:xr16="http://schemas.microsoft.com/office/spreadsheetml/2017/revision16" mc:Ignorable="xr16" name="TAF_EQ_Related" headers="0" connectionId="2807" xr16:uid="{670D6282-C001-4566-9E46-CC10D02EAB33}"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679.xml><?xml version="1.0" encoding="utf-8"?>
<queryTable xmlns="http://schemas.openxmlformats.org/spreadsheetml/2006/main" xmlns:mc="http://schemas.openxmlformats.org/markup-compatibility/2006" xmlns:xr16="http://schemas.microsoft.com/office/spreadsheetml/2017/revision16" mc:Ignorable="xr16" name="TAF_Securitied_Debt" headers="0" connectionId="2812" xr16:uid="{FC22AC3A-F562-4F33-BD6F-2054C48A352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0.xml><?xml version="1.0" encoding="utf-8"?>
<queryTable xmlns="http://schemas.openxmlformats.org/spreadsheetml/2006/main" xmlns:mc="http://schemas.openxmlformats.org/markup-compatibility/2006" xmlns:xr16="http://schemas.microsoft.com/office/spreadsheetml/2017/revision16" mc:Ignorable="xr16" name="TAF_MM" headers="0" connectionId="2814" xr16:uid="{15A9C6CE-12A8-4E87-A4DD-0332BC151EB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1.xml><?xml version="1.0" encoding="utf-8"?>
<queryTable xmlns="http://schemas.openxmlformats.org/spreadsheetml/2006/main" xmlns:mc="http://schemas.openxmlformats.org/markup-compatibility/2006" xmlns:xr16="http://schemas.microsoft.com/office/spreadsheetml/2017/revision16" mc:Ignorable="xr16" name="TAF_Securitied_Debt_1" headers="0" connectionId="2813" xr16:uid="{806D8CE4-D7A0-4685-8517-241112EBC2A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2.xml><?xml version="1.0" encoding="utf-8"?>
<queryTable xmlns="http://schemas.openxmlformats.org/spreadsheetml/2006/main" xmlns:mc="http://schemas.openxmlformats.org/markup-compatibility/2006" xmlns:xr16="http://schemas.microsoft.com/office/spreadsheetml/2017/revision16" mc:Ignorable="xr16" name="TEGF_Securitied_Debt_1" headers="0" connectionId="2798" xr16:uid="{033C8975-E1AF-48B3-87C0-4ABBBD4B45F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3.xml><?xml version="1.0" encoding="utf-8"?>
<queryTable xmlns="http://schemas.openxmlformats.org/spreadsheetml/2006/main" xmlns:mc="http://schemas.openxmlformats.org/markup-compatibility/2006" xmlns:xr16="http://schemas.microsoft.com/office/spreadsheetml/2017/revision16" mc:Ignorable="xr16" name="TEGF_EQ_FU_Related" connectionId="2792" xr16:uid="{61833F5C-9F80-4BE4-A039-5131D89A868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84.xml><?xml version="1.0" encoding="utf-8"?>
<queryTable xmlns="http://schemas.openxmlformats.org/spreadsheetml/2006/main" xmlns:mc="http://schemas.openxmlformats.org/markup-compatibility/2006" xmlns:xr16="http://schemas.microsoft.com/office/spreadsheetml/2017/revision16" mc:Ignorable="xr16" name="TEGFNAV" headers="0" connectionId="2804" xr16:uid="{6A2876C7-FE2B-4E95-8612-7B749DBA317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85.xml><?xml version="1.0" encoding="utf-8"?>
<queryTable xmlns="http://schemas.openxmlformats.org/spreadsheetml/2006/main" xmlns:mc="http://schemas.openxmlformats.org/markup-compatibility/2006" xmlns:xr16="http://schemas.microsoft.com/office/spreadsheetml/2017/revision16" mc:Ignorable="xr16" name="TEGF_Debt_Related_UNLISTED" headers="0" connectionId="2796" xr16:uid="{E8055965-1481-4E83-B985-F2F65CA2AD0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86.xml><?xml version="1.0" encoding="utf-8"?>
<queryTable xmlns="http://schemas.openxmlformats.org/spreadsheetml/2006/main" xmlns:mc="http://schemas.openxmlformats.org/markup-compatibility/2006" xmlns:xr16="http://schemas.microsoft.com/office/spreadsheetml/2017/revision16" mc:Ignorable="xr16" name="TEGF_Aif_cat" headers="0" connectionId="2800" xr16:uid="{A64D0B90-E7C7-4CB4-9BD9-47D02F7DD6E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7.xml><?xml version="1.0" encoding="utf-8"?>
<queryTable xmlns="http://schemas.openxmlformats.org/spreadsheetml/2006/main" xmlns:mc="http://schemas.openxmlformats.org/markup-compatibility/2006" xmlns:xr16="http://schemas.microsoft.com/office/spreadsheetml/2017/revision16" mc:Ignorable="xr16" name="TEGF_MM" headers="0" connectionId="2799" xr16:uid="{F4979A4B-F247-48CF-98D1-DB3DF6B8546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8.xml><?xml version="1.0" encoding="utf-8"?>
<queryTable xmlns="http://schemas.openxmlformats.org/spreadsheetml/2006/main" xmlns:mc="http://schemas.openxmlformats.org/markup-compatibility/2006" xmlns:xr16="http://schemas.microsoft.com/office/spreadsheetml/2017/revision16" mc:Ignorable="xr16" name="TEGF_Securitied_Debt" headers="0" connectionId="2797" xr16:uid="{E1EC034E-4FF4-4C51-9D06-F26504A8D1D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9.xml><?xml version="1.0" encoding="utf-8"?>
<queryTable xmlns="http://schemas.openxmlformats.org/spreadsheetml/2006/main" xmlns:mc="http://schemas.openxmlformats.org/markup-compatibility/2006" xmlns:xr16="http://schemas.microsoft.com/office/spreadsheetml/2017/revision16" mc:Ignorable="xr16" name="TEGF_Mutual_F_Units" headers="0" connectionId="2802" xr16:uid="{E07B3165-CE5F-4D2C-A5DB-E214778C7DB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0.xml><?xml version="1.0" encoding="utf-8"?>
<queryTable xmlns="http://schemas.openxmlformats.org/spreadsheetml/2006/main" xmlns:mc="http://schemas.openxmlformats.org/markup-compatibility/2006" xmlns:xr16="http://schemas.microsoft.com/office/spreadsheetml/2017/revision16" mc:Ignorable="xr16" name="TEGF_Debt_Related" headers="0" connectionId="2795" xr16:uid="{A7BB0033-DC8B-4EFE-AAC7-F0660FE2D4B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91.xml><?xml version="1.0" encoding="utf-8"?>
<queryTable xmlns="http://schemas.openxmlformats.org/spreadsheetml/2006/main" xmlns:mc="http://schemas.openxmlformats.org/markup-compatibility/2006" xmlns:xr16="http://schemas.microsoft.com/office/spreadsheetml/2017/revision16" mc:Ignorable="xr16" name="TEGF_FD" headers="0" connectionId="2801" xr16:uid="{42C2CE40-03D9-4DD5-B49D-3EF6BA24EF2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2.xml><?xml version="1.0" encoding="utf-8"?>
<queryTable xmlns="http://schemas.openxmlformats.org/spreadsheetml/2006/main" xmlns:mc="http://schemas.openxmlformats.org/markup-compatibility/2006" xmlns:xr16="http://schemas.microsoft.com/office/spreadsheetml/2017/revision16" mc:Ignorable="xr16" name="TEGF_GOV_SEC" connectionId="2791" xr16:uid="{145F4732-8F47-495F-B8EB-149B852386F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93.xml><?xml version="1.0" encoding="utf-8"?>
<queryTable xmlns="http://schemas.openxmlformats.org/spreadsheetml/2006/main" xmlns:mc="http://schemas.openxmlformats.org/markup-compatibility/2006" xmlns:xr16="http://schemas.microsoft.com/office/spreadsheetml/2017/revision16" mc:Ignorable="xr16" name="TEGF_Foreign_Units" connectionId="2803" xr16:uid="{7843DD8D-DCB5-4367-B181-7407D91056E2}"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94.xml><?xml version="1.0" encoding="utf-8"?>
<queryTable xmlns="http://schemas.openxmlformats.org/spreadsheetml/2006/main" xmlns:mc="http://schemas.openxmlformats.org/markup-compatibility/2006" xmlns:xr16="http://schemas.microsoft.com/office/spreadsheetml/2017/revision16" mc:Ignorable="xr16" name="TEGF_EQ" connectionId="2790" xr16:uid="{AC10E519-5A22-4934-B85B-1F610412043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95.xml><?xml version="1.0" encoding="utf-8"?>
<queryTable xmlns="http://schemas.openxmlformats.org/spreadsheetml/2006/main" xmlns:mc="http://schemas.openxmlformats.org/markup-compatibility/2006" xmlns:xr16="http://schemas.microsoft.com/office/spreadsheetml/2017/revision16" mc:Ignorable="xr16" name="TMSPFOF_Securitied_Debt_1" headers="0" connectionId="2776" xr16:uid="{AADD8F32-E7BA-49F7-9125-7FAD5636841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6.xml><?xml version="1.0" encoding="utf-8"?>
<queryTable xmlns="http://schemas.openxmlformats.org/spreadsheetml/2006/main" xmlns:mc="http://schemas.openxmlformats.org/markup-compatibility/2006" xmlns:xr16="http://schemas.microsoft.com/office/spreadsheetml/2017/revision16" mc:Ignorable="xr16" name="TMSPFOF_GOV_SEC" connectionId="2767" xr16:uid="{0CDFB2FF-FCAF-40BA-9B94-641A941E5F8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97.xml><?xml version="1.0" encoding="utf-8"?>
<queryTable xmlns="http://schemas.openxmlformats.org/spreadsheetml/2006/main" xmlns:mc="http://schemas.openxmlformats.org/markup-compatibility/2006" xmlns:xr16="http://schemas.microsoft.com/office/spreadsheetml/2017/revision16" mc:Ignorable="xr16" name="TMSPFOF_Securitied_Debt" headers="0" connectionId="2773" xr16:uid="{62E2D521-9197-4995-A640-F33067F871F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8.xml><?xml version="1.0" encoding="utf-8"?>
<queryTable xmlns="http://schemas.openxmlformats.org/spreadsheetml/2006/main" xmlns:mc="http://schemas.openxmlformats.org/markup-compatibility/2006" xmlns:xr16="http://schemas.microsoft.com/office/spreadsheetml/2017/revision16" mc:Ignorable="xr16" name="TMSPFOF_Foreign_Units" connectionId="2786" xr16:uid="{96C5E1D7-7CBD-4D3C-9A8F-51DC86E1BEE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99.xml><?xml version="1.0" encoding="utf-8"?>
<queryTable xmlns="http://schemas.openxmlformats.org/spreadsheetml/2006/main" xmlns:mc="http://schemas.openxmlformats.org/markup-compatibility/2006" xmlns:xr16="http://schemas.microsoft.com/office/spreadsheetml/2017/revision16" mc:Ignorable="xr16" name="TMSPFOF_Aif_cat" headers="0" connectionId="2780" xr16:uid="{95C5E80A-FD8A-4D86-A689-E049490B87A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0.xml><?xml version="1.0" encoding="utf-8"?>
<queryTable xmlns="http://schemas.openxmlformats.org/spreadsheetml/2006/main" xmlns:mc="http://schemas.openxmlformats.org/markup-compatibility/2006" xmlns:xr16="http://schemas.microsoft.com/office/spreadsheetml/2017/revision16" mc:Ignorable="xr16" name="TMSPFOF_MM" headers="0" connectionId="2778" xr16:uid="{0D85985F-AF22-4444-B43F-3A649EC95B1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1.xml><?xml version="1.0" encoding="utf-8"?>
<queryTable xmlns="http://schemas.openxmlformats.org/spreadsheetml/2006/main" xmlns:mc="http://schemas.openxmlformats.org/markup-compatibility/2006" xmlns:xr16="http://schemas.microsoft.com/office/spreadsheetml/2017/revision16" mc:Ignorable="xr16" name="TMSPFOF_EQ" connectionId="2763" xr16:uid="{87669D10-067A-47EC-B039-91BC2D19BA8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02.xml><?xml version="1.0" encoding="utf-8"?>
<queryTable xmlns="http://schemas.openxmlformats.org/spreadsheetml/2006/main" xmlns:mc="http://schemas.openxmlformats.org/markup-compatibility/2006" xmlns:xr16="http://schemas.microsoft.com/office/spreadsheetml/2017/revision16" mc:Ignorable="xr16" name="TMSPFOF_Debt_Related" headers="0" connectionId="2769" xr16:uid="{118F60B1-CE2E-4A48-83F6-4910ABFA1FA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03.xml><?xml version="1.0" encoding="utf-8"?>
<queryTable xmlns="http://schemas.openxmlformats.org/spreadsheetml/2006/main" xmlns:mc="http://schemas.openxmlformats.org/markup-compatibility/2006" xmlns:xr16="http://schemas.microsoft.com/office/spreadsheetml/2017/revision16" mc:Ignorable="xr16" name="TMSPFOF_Debt_Related_UNLISTED" headers="0" connectionId="2771" xr16:uid="{32D83129-A575-4685-A6B6-28F1EE67E58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04.xml><?xml version="1.0" encoding="utf-8"?>
<queryTable xmlns="http://schemas.openxmlformats.org/spreadsheetml/2006/main" xmlns:mc="http://schemas.openxmlformats.org/markup-compatibility/2006" xmlns:xr16="http://schemas.microsoft.com/office/spreadsheetml/2017/revision16" mc:Ignorable="xr16" name="TMSPFOF_EQ_FU_Related" connectionId="2765" xr16:uid="{93E41591-148A-4F36-B477-B4783A10E72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05.xml><?xml version="1.0" encoding="utf-8"?>
<queryTable xmlns="http://schemas.openxmlformats.org/spreadsheetml/2006/main" xmlns:mc="http://schemas.openxmlformats.org/markup-compatibility/2006" xmlns:xr16="http://schemas.microsoft.com/office/spreadsheetml/2017/revision16" mc:Ignorable="xr16" name="TMSPFOF_FD" headers="0" connectionId="2782" xr16:uid="{609AA5AF-9839-413F-AEFA-414B13F39F9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6.xml><?xml version="1.0" encoding="utf-8"?>
<queryTable xmlns="http://schemas.openxmlformats.org/spreadsheetml/2006/main" xmlns:mc="http://schemas.openxmlformats.org/markup-compatibility/2006" xmlns:xr16="http://schemas.microsoft.com/office/spreadsheetml/2017/revision16" mc:Ignorable="xr16" name="TMSPFOFNAV" headers="0" connectionId="2788" xr16:uid="{90600EF8-2994-4249-9804-3E57012868A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07.xml><?xml version="1.0" encoding="utf-8"?>
<queryTable xmlns="http://schemas.openxmlformats.org/spreadsheetml/2006/main" xmlns:mc="http://schemas.openxmlformats.org/markup-compatibility/2006" xmlns:xr16="http://schemas.microsoft.com/office/spreadsheetml/2017/revision16" mc:Ignorable="xr16" name="TMSPFOF_Mutual_F_Units" headers="0" connectionId="2784" xr16:uid="{C0F9AED2-110D-46D3-AD64-3E3835F75A3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8.xml><?xml version="1.0" encoding="utf-8"?>
<queryTable xmlns="http://schemas.openxmlformats.org/spreadsheetml/2006/main" xmlns:mc="http://schemas.openxmlformats.org/markup-compatibility/2006" xmlns:xr16="http://schemas.microsoft.com/office/spreadsheetml/2017/revision16" mc:Ignorable="xr16" name="TFRSTF_Debt_Related" headers="0" connectionId="2770" xr16:uid="{3A272FCC-2F9F-4A84-B71F-7F2265C03FA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09.xml><?xml version="1.0" encoding="utf-8"?>
<queryTable xmlns="http://schemas.openxmlformats.org/spreadsheetml/2006/main" xmlns:mc="http://schemas.openxmlformats.org/markup-compatibility/2006" xmlns:xr16="http://schemas.microsoft.com/office/spreadsheetml/2017/revision16" mc:Ignorable="xr16" name="TFRSTF_Debt_Related_UNLISTED" headers="0" connectionId="2772" xr16:uid="{0927AF30-85F0-49CF-A53D-F4FA99AC9DFF}"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10.xml><?xml version="1.0" encoding="utf-8"?>
<queryTable xmlns="http://schemas.openxmlformats.org/spreadsheetml/2006/main" xmlns:mc="http://schemas.openxmlformats.org/markup-compatibility/2006" xmlns:xr16="http://schemas.microsoft.com/office/spreadsheetml/2017/revision16" mc:Ignorable="xr16" name="TFRSTFNAV" headers="0" connectionId="2789" xr16:uid="{475E3D41-E47E-4D2B-B712-816EEE71F4F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11.xml><?xml version="1.0" encoding="utf-8"?>
<queryTable xmlns="http://schemas.openxmlformats.org/spreadsheetml/2006/main" xmlns:mc="http://schemas.openxmlformats.org/markup-compatibility/2006" xmlns:xr16="http://schemas.microsoft.com/office/spreadsheetml/2017/revision16" mc:Ignorable="xr16" name="TFRSTF_MM" headers="0" connectionId="2779" xr16:uid="{C298C1A9-B054-48F2-AFA0-AEFF06DF5F1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2.xml><?xml version="1.0" encoding="utf-8"?>
<queryTable xmlns="http://schemas.openxmlformats.org/spreadsheetml/2006/main" xmlns:mc="http://schemas.openxmlformats.org/markup-compatibility/2006" xmlns:xr16="http://schemas.microsoft.com/office/spreadsheetml/2017/revision16" mc:Ignorable="xr16" name="TFRSTF_Foreign_Units" connectionId="2787" xr16:uid="{3E2018F7-3717-4D4F-95AF-489264D5CE51}"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13.xml><?xml version="1.0" encoding="utf-8"?>
<queryTable xmlns="http://schemas.openxmlformats.org/spreadsheetml/2006/main" xmlns:mc="http://schemas.openxmlformats.org/markup-compatibility/2006" xmlns:xr16="http://schemas.microsoft.com/office/spreadsheetml/2017/revision16" mc:Ignorable="xr16" name="TFRSTF_EQ" connectionId="2764" xr16:uid="{5426A2B1-8FF1-42C1-8455-20B24BE2BB5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14.xml><?xml version="1.0" encoding="utf-8"?>
<queryTable xmlns="http://schemas.openxmlformats.org/spreadsheetml/2006/main" xmlns:mc="http://schemas.openxmlformats.org/markup-compatibility/2006" xmlns:xr16="http://schemas.microsoft.com/office/spreadsheetml/2017/revision16" mc:Ignorable="xr16" name="TFRSTF_GOV_SEC" connectionId="2768" xr16:uid="{622494A7-8B0D-48DC-957C-813FD27FF9C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15.xml><?xml version="1.0" encoding="utf-8"?>
<queryTable xmlns="http://schemas.openxmlformats.org/spreadsheetml/2006/main" xmlns:mc="http://schemas.openxmlformats.org/markup-compatibility/2006" xmlns:xr16="http://schemas.microsoft.com/office/spreadsheetml/2017/revision16" mc:Ignorable="xr16" name="TFRSTF_Mutual_F_Units" headers="0" connectionId="2785" xr16:uid="{24031DB7-3E71-419B-A824-180EDC9407A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6.xml><?xml version="1.0" encoding="utf-8"?>
<queryTable xmlns="http://schemas.openxmlformats.org/spreadsheetml/2006/main" xmlns:mc="http://schemas.openxmlformats.org/markup-compatibility/2006" xmlns:xr16="http://schemas.microsoft.com/office/spreadsheetml/2017/revision16" mc:Ignorable="xr16" name="TFRSTF_Aif_cat" headers="0" connectionId="2781" xr16:uid="{52C87A86-1E58-455F-8DE7-CD0D41F43E8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7.xml><?xml version="1.0" encoding="utf-8"?>
<queryTable xmlns="http://schemas.openxmlformats.org/spreadsheetml/2006/main" xmlns:mc="http://schemas.openxmlformats.org/markup-compatibility/2006" xmlns:xr16="http://schemas.microsoft.com/office/spreadsheetml/2017/revision16" mc:Ignorable="xr16" name="TFRSTF_Securitied_Debt" headers="0" connectionId="2774" xr16:uid="{657386E1-4EE7-49C7-B0DD-E5899833243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8.xml><?xml version="1.0" encoding="utf-8"?>
<queryTable xmlns="http://schemas.openxmlformats.org/spreadsheetml/2006/main" xmlns:mc="http://schemas.openxmlformats.org/markup-compatibility/2006" xmlns:xr16="http://schemas.microsoft.com/office/spreadsheetml/2017/revision16" mc:Ignorable="xr16" name="TFRSTF_Securitied_Debt_1" headers="0" connectionId="2777" xr16:uid="{D0011E8A-4022-44A6-A4E0-D3D43A8C4A4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9.xml><?xml version="1.0" encoding="utf-8"?>
<queryTable xmlns="http://schemas.openxmlformats.org/spreadsheetml/2006/main" xmlns:mc="http://schemas.openxmlformats.org/markup-compatibility/2006" xmlns:xr16="http://schemas.microsoft.com/office/spreadsheetml/2017/revision16" mc:Ignorable="xr16" name="TFRSTF_EQ_FU_Related" connectionId="2766" xr16:uid="{1E70BFFC-75F1-49DC-A7B3-CF53672EDEB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20.xml><?xml version="1.0" encoding="utf-8"?>
<queryTable xmlns="http://schemas.openxmlformats.org/spreadsheetml/2006/main" xmlns:mc="http://schemas.openxmlformats.org/markup-compatibility/2006" xmlns:xr16="http://schemas.microsoft.com/office/spreadsheetml/2017/revision16" mc:Ignorable="xr16" name="TFRSTF_FD" headers="0" connectionId="2783" xr16:uid="{85270F81-3250-46E3-B24E-AA4DFBD9595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1.xml><?xml version="1.0" encoding="utf-8"?>
<queryTable xmlns="http://schemas.openxmlformats.org/spreadsheetml/2006/main" xmlns:mc="http://schemas.openxmlformats.org/markup-compatibility/2006" xmlns:xr16="http://schemas.microsoft.com/office/spreadsheetml/2017/revision16" mc:Ignorable="xr16" name="TFF_Aif_cat" headers="0" connectionId="2757" xr16:uid="{0B364815-022E-482E-8E19-A277409094C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2.xml><?xml version="1.0" encoding="utf-8"?>
<queryTable xmlns="http://schemas.openxmlformats.org/spreadsheetml/2006/main" xmlns:mc="http://schemas.openxmlformats.org/markup-compatibility/2006" xmlns:xr16="http://schemas.microsoft.com/office/spreadsheetml/2017/revision16" mc:Ignorable="xr16" name="TFF_Securitied_Debt" headers="0" connectionId="2754" xr16:uid="{1879E450-22CC-42A4-8D5F-9E2971DEAC9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3.xml><?xml version="1.0" encoding="utf-8"?>
<queryTable xmlns="http://schemas.openxmlformats.org/spreadsheetml/2006/main" xmlns:mc="http://schemas.openxmlformats.org/markup-compatibility/2006" xmlns:xr16="http://schemas.microsoft.com/office/spreadsheetml/2017/revision16" mc:Ignorable="xr16" name="TFF_Debt_Related" headers="0" connectionId="2752" xr16:uid="{D332690D-FF54-446C-A2CA-15075FF3352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24.xml><?xml version="1.0" encoding="utf-8"?>
<queryTable xmlns="http://schemas.openxmlformats.org/spreadsheetml/2006/main" xmlns:mc="http://schemas.openxmlformats.org/markup-compatibility/2006" xmlns:xr16="http://schemas.microsoft.com/office/spreadsheetml/2017/revision16" mc:Ignorable="xr16" name="TFF_EQ" connectionId="2749" xr16:uid="{AD6673FD-A2D2-4F96-BF07-61072666268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25.xml><?xml version="1.0" encoding="utf-8"?>
<queryTable xmlns="http://schemas.openxmlformats.org/spreadsheetml/2006/main" xmlns:mc="http://schemas.openxmlformats.org/markup-compatibility/2006" xmlns:xr16="http://schemas.microsoft.com/office/spreadsheetml/2017/revision16" mc:Ignorable="xr16" name="TFF_Securitied_Debt_1" headers="0" connectionId="2755" xr16:uid="{6BB9457B-8D0B-4DDF-84DB-D6C5863ADC7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6.xml><?xml version="1.0" encoding="utf-8"?>
<queryTable xmlns="http://schemas.openxmlformats.org/spreadsheetml/2006/main" xmlns:mc="http://schemas.openxmlformats.org/markup-compatibility/2006" xmlns:xr16="http://schemas.microsoft.com/office/spreadsheetml/2017/revision16" mc:Ignorable="xr16" name="TFF_Debt_Related_UNLISTED" headers="0" connectionId="2753" xr16:uid="{2E7A8384-A88E-4F0B-AB5B-4C2785D9C4C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27.xml><?xml version="1.0" encoding="utf-8"?>
<queryTable xmlns="http://schemas.openxmlformats.org/spreadsheetml/2006/main" xmlns:mc="http://schemas.openxmlformats.org/markup-compatibility/2006" xmlns:xr16="http://schemas.microsoft.com/office/spreadsheetml/2017/revision16" mc:Ignorable="xr16" name="TFF_MM" headers="0" connectionId="2756" xr16:uid="{330BAF59-28CA-4E52-B9A6-136E9CD98F7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8.xml><?xml version="1.0" encoding="utf-8"?>
<queryTable xmlns="http://schemas.openxmlformats.org/spreadsheetml/2006/main" xmlns:mc="http://schemas.openxmlformats.org/markup-compatibility/2006" xmlns:xr16="http://schemas.microsoft.com/office/spreadsheetml/2017/revision16" mc:Ignorable="xr16" name="TFFNAV" headers="0" connectionId="2762" xr16:uid="{785FC437-E179-443B-AFE5-88F28051C2CC}"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29.xml><?xml version="1.0" encoding="utf-8"?>
<queryTable xmlns="http://schemas.openxmlformats.org/spreadsheetml/2006/main" xmlns:mc="http://schemas.openxmlformats.org/markup-compatibility/2006" xmlns:xr16="http://schemas.microsoft.com/office/spreadsheetml/2017/revision16" mc:Ignorable="xr16" name="TFF_GOV_SEC" connectionId="2751" xr16:uid="{151609ED-383C-462F-A78C-50E07BDB4BA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30.xml><?xml version="1.0" encoding="utf-8"?>
<queryTable xmlns="http://schemas.openxmlformats.org/spreadsheetml/2006/main" xmlns:mc="http://schemas.openxmlformats.org/markup-compatibility/2006" xmlns:xr16="http://schemas.microsoft.com/office/spreadsheetml/2017/revision16" mc:Ignorable="xr16" name="TFF_Mutual_F_Units" headers="0" connectionId="2760" xr16:uid="{224CB916-FEAD-4F9D-AECC-42CF0CA045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1.xml><?xml version="1.0" encoding="utf-8"?>
<queryTable xmlns="http://schemas.openxmlformats.org/spreadsheetml/2006/main" xmlns:mc="http://schemas.openxmlformats.org/markup-compatibility/2006" xmlns:xr16="http://schemas.microsoft.com/office/spreadsheetml/2017/revision16" mc:Ignorable="xr16" name="TFF_EQ_FU_Related" connectionId="2750" xr16:uid="{10C91221-9479-44A2-B019-099C4986631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32.xml><?xml version="1.0" encoding="utf-8"?>
<queryTable xmlns="http://schemas.openxmlformats.org/spreadsheetml/2006/main" xmlns:mc="http://schemas.openxmlformats.org/markup-compatibility/2006" xmlns:xr16="http://schemas.microsoft.com/office/spreadsheetml/2017/revision16" mc:Ignorable="xr16" name="TFF_Foreign_Units" connectionId="2761" xr16:uid="{52E09B9E-0785-4FA0-9609-1E9140728F92}"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33.xml><?xml version="1.0" encoding="utf-8"?>
<queryTable xmlns="http://schemas.openxmlformats.org/spreadsheetml/2006/main" xmlns:mc="http://schemas.openxmlformats.org/markup-compatibility/2006" xmlns:xr16="http://schemas.microsoft.com/office/spreadsheetml/2017/revision16" mc:Ignorable="xr16" name="TFF_FD" headers="0" connectionId="2759" xr16:uid="{85432B37-F372-4B92-B4AE-E6EAF2086F6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4.xml><?xml version="1.0" encoding="utf-8"?>
<queryTable xmlns="http://schemas.openxmlformats.org/spreadsheetml/2006/main" xmlns:mc="http://schemas.openxmlformats.org/markup-compatibility/2006" xmlns:xr16="http://schemas.microsoft.com/office/spreadsheetml/2017/revision16" mc:Ignorable="xr16" name="TUSTF_Debt_Related_UNLISTED" headers="0" connectionId="2712" xr16:uid="{226875FD-4CD4-4CE3-BC47-D4C29FD9114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35.xml><?xml version="1.0" encoding="utf-8"?>
<queryTable xmlns="http://schemas.openxmlformats.org/spreadsheetml/2006/main" xmlns:mc="http://schemas.openxmlformats.org/markup-compatibility/2006" xmlns:xr16="http://schemas.microsoft.com/office/spreadsheetml/2017/revision16" mc:Ignorable="xr16" name="TUSTF_Securitied_Debt_1" headers="0" connectionId="2728" xr16:uid="{F9173279-6487-4C54-B599-288A6CDCDF2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6.xml><?xml version="1.0" encoding="utf-8"?>
<queryTable xmlns="http://schemas.openxmlformats.org/spreadsheetml/2006/main" xmlns:mc="http://schemas.openxmlformats.org/markup-compatibility/2006" xmlns:xr16="http://schemas.microsoft.com/office/spreadsheetml/2017/revision16" mc:Ignorable="xr16" name="TUSTF_GOV_SEC" connectionId="2697" xr16:uid="{54991860-B868-47DD-886E-A785411F590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37.xml><?xml version="1.0" encoding="utf-8"?>
<queryTable xmlns="http://schemas.openxmlformats.org/spreadsheetml/2006/main" xmlns:mc="http://schemas.openxmlformats.org/markup-compatibility/2006" xmlns:xr16="http://schemas.microsoft.com/office/spreadsheetml/2017/revision16" mc:Ignorable="xr16" name="TUSTF_FD" headers="0" connectionId="2744" xr16:uid="{88946E6C-2AB9-40F9-969D-1531A8F0874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8.xml><?xml version="1.0" encoding="utf-8"?>
<queryTable xmlns="http://schemas.openxmlformats.org/spreadsheetml/2006/main" xmlns:mc="http://schemas.openxmlformats.org/markup-compatibility/2006" xmlns:xr16="http://schemas.microsoft.com/office/spreadsheetml/2017/revision16" mc:Ignorable="xr16" name="TUSTF_EQ" connectionId="2694" xr16:uid="{2D206083-24A7-4903-86A6-E447CA54E48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39.xml><?xml version="1.0" encoding="utf-8"?>
<queryTable xmlns="http://schemas.openxmlformats.org/spreadsheetml/2006/main" xmlns:mc="http://schemas.openxmlformats.org/markup-compatibility/2006" xmlns:xr16="http://schemas.microsoft.com/office/spreadsheetml/2017/revision16" mc:Ignorable="xr16" name="TUSTF_Debt_Related" headers="0" connectionId="2701" xr16:uid="{A5251C0E-E7A4-48E0-8B6C-1CEC88E7DA2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40.xml><?xml version="1.0" encoding="utf-8"?>
<queryTable xmlns="http://schemas.openxmlformats.org/spreadsheetml/2006/main" xmlns:mc="http://schemas.openxmlformats.org/markup-compatibility/2006" xmlns:xr16="http://schemas.microsoft.com/office/spreadsheetml/2017/revision16" mc:Ignorable="xr16" name="TUSTF_Aif_cat" headers="0" connectionId="2743" xr16:uid="{833BE087-D018-45F0-A0EE-0B4279255D4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1.xml><?xml version="1.0" encoding="utf-8"?>
<queryTable xmlns="http://schemas.openxmlformats.org/spreadsheetml/2006/main" xmlns:mc="http://schemas.openxmlformats.org/markup-compatibility/2006" xmlns:xr16="http://schemas.microsoft.com/office/spreadsheetml/2017/revision16" mc:Ignorable="xr16" name="TUSTF_Foreign_Units" connectionId="2746" xr16:uid="{A9979C57-EE87-4931-9A67-31728DAA270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42.xml><?xml version="1.0" encoding="utf-8"?>
<queryTable xmlns="http://schemas.openxmlformats.org/spreadsheetml/2006/main" xmlns:mc="http://schemas.openxmlformats.org/markup-compatibility/2006" xmlns:xr16="http://schemas.microsoft.com/office/spreadsheetml/2017/revision16" mc:Ignorable="xr16" name="TUSTF_EQ_FU_Related" connectionId="2695" xr16:uid="{1D02EC2E-29E7-4299-A484-8FF8ED0B757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43.xml><?xml version="1.0" encoding="utf-8"?>
<queryTable xmlns="http://schemas.openxmlformats.org/spreadsheetml/2006/main" xmlns:mc="http://schemas.openxmlformats.org/markup-compatibility/2006" xmlns:xr16="http://schemas.microsoft.com/office/spreadsheetml/2017/revision16" mc:Ignorable="xr16" name="TUSTFNAV" headers="0" connectionId="2748" xr16:uid="{8B3FA689-A27A-45AA-A01E-C0DA281C0A2C}"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44.xml><?xml version="1.0" encoding="utf-8"?>
<queryTable xmlns="http://schemas.openxmlformats.org/spreadsheetml/2006/main" xmlns:mc="http://schemas.openxmlformats.org/markup-compatibility/2006" xmlns:xr16="http://schemas.microsoft.com/office/spreadsheetml/2017/revision16" mc:Ignorable="xr16" name="TUSTF_Mutual_F_Units" headers="0" connectionId="2745" xr16:uid="{F552A81B-F6A3-4B24-8A3A-85E3F8DFC98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5.xml><?xml version="1.0" encoding="utf-8"?>
<queryTable xmlns="http://schemas.openxmlformats.org/spreadsheetml/2006/main" xmlns:mc="http://schemas.openxmlformats.org/markup-compatibility/2006" xmlns:xr16="http://schemas.microsoft.com/office/spreadsheetml/2017/revision16" mc:Ignorable="xr16" name="TUSTF_Securitied_Debt" headers="0" connectionId="2713" xr16:uid="{860A56C2-B022-4F9B-8B0F-8E0508FBD82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6.xml><?xml version="1.0" encoding="utf-8"?>
<queryTable xmlns="http://schemas.openxmlformats.org/spreadsheetml/2006/main" xmlns:mc="http://schemas.openxmlformats.org/markup-compatibility/2006" xmlns:xr16="http://schemas.microsoft.com/office/spreadsheetml/2017/revision16" mc:Ignorable="xr16" name="TUSTF_MM" headers="0" connectionId="2729" xr16:uid="{78C31BAB-F3BC-44C4-B627-F6ECDFEFD52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7.xml><?xml version="1.0" encoding="utf-8"?>
<queryTable xmlns="http://schemas.openxmlformats.org/spreadsheetml/2006/main" xmlns:mc="http://schemas.openxmlformats.org/markup-compatibility/2006" xmlns:xr16="http://schemas.microsoft.com/office/spreadsheetml/2017/revision16" mc:Ignorable="xr16" name="TSTBFNAV" headers="0" connectionId="2689" xr16:uid="{23E57142-BCE6-4DE2-A643-6351ECB5242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48.xml><?xml version="1.0" encoding="utf-8"?>
<queryTable xmlns="http://schemas.openxmlformats.org/spreadsheetml/2006/main" xmlns:mc="http://schemas.openxmlformats.org/markup-compatibility/2006" xmlns:xr16="http://schemas.microsoft.com/office/spreadsheetml/2017/revision16" mc:Ignorable="xr16" name="TSTBF_Foreign_Units" connectionId="2688" xr16:uid="{3205AAF6-480A-43FC-A19C-06854890881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49.xml><?xml version="1.0" encoding="utf-8"?>
<queryTable xmlns="http://schemas.openxmlformats.org/spreadsheetml/2006/main" xmlns:mc="http://schemas.openxmlformats.org/markup-compatibility/2006" xmlns:xr16="http://schemas.microsoft.com/office/spreadsheetml/2017/revision16" mc:Ignorable="xr16" name="TSTBF_FD" headers="0" connectionId="2666" xr16:uid="{6A313D2E-E620-4567-989B-E3AC26CFF6C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0.xml><?xml version="1.0" encoding="utf-8"?>
<queryTable xmlns="http://schemas.openxmlformats.org/spreadsheetml/2006/main" xmlns:mc="http://schemas.openxmlformats.org/markup-compatibility/2006" xmlns:xr16="http://schemas.microsoft.com/office/spreadsheetml/2017/revision16" mc:Ignorable="xr16" name="TSTBF_Mutual_F_Units" headers="0" connectionId="2682" xr16:uid="{87C2EF62-6FB7-41E5-8CB9-F50C3180FFE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1.xml><?xml version="1.0" encoding="utf-8"?>
<queryTable xmlns="http://schemas.openxmlformats.org/spreadsheetml/2006/main" xmlns:mc="http://schemas.openxmlformats.org/markup-compatibility/2006" xmlns:xr16="http://schemas.microsoft.com/office/spreadsheetml/2017/revision16" mc:Ignorable="xr16" name="TSTBF_EQ" connectionId="2605" xr16:uid="{B21A518C-E184-4E09-8281-9B5BD573499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52.xml><?xml version="1.0" encoding="utf-8"?>
<queryTable xmlns="http://schemas.openxmlformats.org/spreadsheetml/2006/main" xmlns:mc="http://schemas.openxmlformats.org/markup-compatibility/2006" xmlns:xr16="http://schemas.microsoft.com/office/spreadsheetml/2017/revision16" mc:Ignorable="xr16" name="TSTBF_MM" headers="0" connectionId="2651" xr16:uid="{AA6ABA59-5DAB-4A22-8B21-06B60212670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3.xml><?xml version="1.0" encoding="utf-8"?>
<queryTable xmlns="http://schemas.openxmlformats.org/spreadsheetml/2006/main" xmlns:mc="http://schemas.openxmlformats.org/markup-compatibility/2006" xmlns:xr16="http://schemas.microsoft.com/office/spreadsheetml/2017/revision16" mc:Ignorable="xr16" name="TSTBF_Securitied_Debt_1" headers="0" connectionId="2650" xr16:uid="{064EA211-DA9B-4D99-86E1-08ECF7648BE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4.xml><?xml version="1.0" encoding="utf-8"?>
<queryTable xmlns="http://schemas.openxmlformats.org/spreadsheetml/2006/main" xmlns:mc="http://schemas.openxmlformats.org/markup-compatibility/2006" xmlns:xr16="http://schemas.microsoft.com/office/spreadsheetml/2017/revision16" mc:Ignorable="xr16" name="TSTBF_GOV_SEC" connectionId="2620" xr16:uid="{FE5DFE47-FB0D-47EB-A90F-8B7BEF1A5D7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55.xml><?xml version="1.0" encoding="utf-8"?>
<queryTable xmlns="http://schemas.openxmlformats.org/spreadsheetml/2006/main" xmlns:mc="http://schemas.openxmlformats.org/markup-compatibility/2006" xmlns:xr16="http://schemas.microsoft.com/office/spreadsheetml/2017/revision16" mc:Ignorable="xr16" name="TSTBF_EQ_FU_Related" connectionId="2619" xr16:uid="{8DA8C81D-545F-4444-AAF1-D2FA1F67F47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56.xml><?xml version="1.0" encoding="utf-8"?>
<queryTable xmlns="http://schemas.openxmlformats.org/spreadsheetml/2006/main" xmlns:mc="http://schemas.openxmlformats.org/markup-compatibility/2006" xmlns:xr16="http://schemas.microsoft.com/office/spreadsheetml/2017/revision16" mc:Ignorable="xr16" name="TSTBF_Debt_Related" headers="0" connectionId="2622" xr16:uid="{D61AE929-87FD-4D44-BE1C-F3F07EEDEBF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57.xml><?xml version="1.0" encoding="utf-8"?>
<queryTable xmlns="http://schemas.openxmlformats.org/spreadsheetml/2006/main" xmlns:mc="http://schemas.openxmlformats.org/markup-compatibility/2006" xmlns:xr16="http://schemas.microsoft.com/office/spreadsheetml/2017/revision16" mc:Ignorable="xr16" name="TSTBF_Debt_Related_UNLISTED" headers="0" connectionId="2634" xr16:uid="{87BA04BE-38F7-455C-B2A7-17528F701D2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58.xml><?xml version="1.0" encoding="utf-8"?>
<queryTable xmlns="http://schemas.openxmlformats.org/spreadsheetml/2006/main" xmlns:mc="http://schemas.openxmlformats.org/markup-compatibility/2006" xmlns:xr16="http://schemas.microsoft.com/office/spreadsheetml/2017/revision16" mc:Ignorable="xr16" name="TSTBF_Aif_cat" headers="0" connectionId="2665" xr16:uid="{5D23B463-6F1C-4639-BFDA-A15182C2D4F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9.xml><?xml version="1.0" encoding="utf-8"?>
<queryTable xmlns="http://schemas.openxmlformats.org/spreadsheetml/2006/main" xmlns:mc="http://schemas.openxmlformats.org/markup-compatibility/2006" xmlns:xr16="http://schemas.microsoft.com/office/spreadsheetml/2017/revision16" mc:Ignorable="xr16" name="TSTBF_Securitied_Debt" headers="0" connectionId="2635" xr16:uid="{5A88D51A-11EC-421E-BD5A-9CEC461C15F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0.xml><?xml version="1.0" encoding="utf-8"?>
<queryTable xmlns="http://schemas.openxmlformats.org/spreadsheetml/2006/main" xmlns:mc="http://schemas.openxmlformats.org/markup-compatibility/2006" xmlns:xr16="http://schemas.microsoft.com/office/spreadsheetml/2017/revision16" mc:Ignorable="xr16" name="TRSFC_EQ" connectionId="2527" xr16:uid="{3CDE00A3-5968-4273-B663-C121ED9D365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61.xml><?xml version="1.0" encoding="utf-8"?>
<queryTable xmlns="http://schemas.openxmlformats.org/spreadsheetml/2006/main" xmlns:mc="http://schemas.openxmlformats.org/markup-compatibility/2006" xmlns:xr16="http://schemas.microsoft.com/office/spreadsheetml/2017/revision16" mc:Ignorable="xr16" name="TRSFC_Securitied_Debt" headers="0" connectionId="2573" xr16:uid="{7547FCAC-7469-4E09-8401-2CBF015A47B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2.xml><?xml version="1.0" encoding="utf-8"?>
<queryTable xmlns="http://schemas.openxmlformats.org/spreadsheetml/2006/main" xmlns:mc="http://schemas.openxmlformats.org/markup-compatibility/2006" xmlns:xr16="http://schemas.microsoft.com/office/spreadsheetml/2017/revision16" mc:Ignorable="xr16" name="TRSFC_EQ_FU_Related" connectionId="2542" xr16:uid="{EBEEBC60-630F-416F-91A6-15C69D8334F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63.xml><?xml version="1.0" encoding="utf-8"?>
<queryTable xmlns="http://schemas.openxmlformats.org/spreadsheetml/2006/main" xmlns:mc="http://schemas.openxmlformats.org/markup-compatibility/2006" xmlns:xr16="http://schemas.microsoft.com/office/spreadsheetml/2017/revision16" mc:Ignorable="xr16" name="TRSFC_Debt_Related_UNLISTED" headers="0" connectionId="2557" xr16:uid="{A83AA981-9326-409C-86E5-FA245E7751E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64.xml><?xml version="1.0" encoding="utf-8"?>
<queryTable xmlns="http://schemas.openxmlformats.org/spreadsheetml/2006/main" xmlns:mc="http://schemas.openxmlformats.org/markup-compatibility/2006" xmlns:xr16="http://schemas.microsoft.com/office/spreadsheetml/2017/revision16" mc:Ignorable="xr16" name="TRSFC_MM" headers="0" connectionId="2588" xr16:uid="{40572BC0-E4C2-4ECE-8F49-FDF4BE1B06C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5.xml><?xml version="1.0" encoding="utf-8"?>
<queryTable xmlns="http://schemas.openxmlformats.org/spreadsheetml/2006/main" xmlns:mc="http://schemas.openxmlformats.org/markup-compatibility/2006" xmlns:xr16="http://schemas.microsoft.com/office/spreadsheetml/2017/revision16" mc:Ignorable="xr16" name="TRSFC_Debt_Related" headers="0" connectionId="2556" xr16:uid="{F435F76D-B7BB-4640-B7A3-A8244DED570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66.xml><?xml version="1.0" encoding="utf-8"?>
<queryTable xmlns="http://schemas.openxmlformats.org/spreadsheetml/2006/main" xmlns:mc="http://schemas.openxmlformats.org/markup-compatibility/2006" xmlns:xr16="http://schemas.microsoft.com/office/spreadsheetml/2017/revision16" mc:Ignorable="xr16" name="TRSFC_Mutual_F_Units" headers="0" connectionId="2596" xr16:uid="{F9E845FB-0E6C-4C01-9A04-487C7B49E8F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7.xml><?xml version="1.0" encoding="utf-8"?>
<queryTable xmlns="http://schemas.openxmlformats.org/spreadsheetml/2006/main" xmlns:mc="http://schemas.openxmlformats.org/markup-compatibility/2006" xmlns:xr16="http://schemas.microsoft.com/office/spreadsheetml/2017/revision16" mc:Ignorable="xr16" name="TRSFC_Foreign_Units" connectionId="2598" xr16:uid="{41456A17-CF7D-40EB-9EEC-8910FD7CE57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68.xml><?xml version="1.0" encoding="utf-8"?>
<queryTable xmlns="http://schemas.openxmlformats.org/spreadsheetml/2006/main" xmlns:mc="http://schemas.openxmlformats.org/markup-compatibility/2006" xmlns:xr16="http://schemas.microsoft.com/office/spreadsheetml/2017/revision16" mc:Ignorable="xr16" name="TRSFC_Securitied_Debt_1" headers="0" connectionId="2574" xr16:uid="{2FBA1EA0-CC9A-4D1B-B17F-39D32D5D196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9.xml><?xml version="1.0" encoding="utf-8"?>
<queryTable xmlns="http://schemas.openxmlformats.org/spreadsheetml/2006/main" xmlns:mc="http://schemas.openxmlformats.org/markup-compatibility/2006" xmlns:xr16="http://schemas.microsoft.com/office/spreadsheetml/2017/revision16" mc:Ignorable="xr16" name="TRSFC_FD" headers="0" connectionId="2595" xr16:uid="{9271C4D0-862D-442D-AE59-3ECCB9A3F83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0.xml><?xml version="1.0" encoding="utf-8"?>
<queryTable xmlns="http://schemas.openxmlformats.org/spreadsheetml/2006/main" xmlns:mc="http://schemas.openxmlformats.org/markup-compatibility/2006" xmlns:xr16="http://schemas.microsoft.com/office/spreadsheetml/2017/revision16" mc:Ignorable="xr16" name="TRSFC_GOV_SEC" connectionId="2541" xr16:uid="{624D0250-0612-4E81-A6DC-EEBCA25A6C3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71.xml><?xml version="1.0" encoding="utf-8"?>
<queryTable xmlns="http://schemas.openxmlformats.org/spreadsheetml/2006/main" xmlns:mc="http://schemas.openxmlformats.org/markup-compatibility/2006" xmlns:xr16="http://schemas.microsoft.com/office/spreadsheetml/2017/revision16" mc:Ignorable="xr16" name="TRSFCNAV" headers="0" connectionId="2604" xr16:uid="{8E2C7035-0FB9-41E3-A805-5B2D3A1DD20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72.xml><?xml version="1.0" encoding="utf-8"?>
<queryTable xmlns="http://schemas.openxmlformats.org/spreadsheetml/2006/main" xmlns:mc="http://schemas.openxmlformats.org/markup-compatibility/2006" xmlns:xr16="http://schemas.microsoft.com/office/spreadsheetml/2017/revision16" mc:Ignorable="xr16" name="TRSFC_Aif_cat" headers="0" connectionId="2589" xr16:uid="{78473719-F626-44C4-AAC2-571C49B87BE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3.xml><?xml version="1.0" encoding="utf-8"?>
<queryTable xmlns="http://schemas.openxmlformats.org/spreadsheetml/2006/main" xmlns:mc="http://schemas.openxmlformats.org/markup-compatibility/2006" xmlns:xr16="http://schemas.microsoft.com/office/spreadsheetml/2017/revision16" mc:Ignorable="xr16" name="TOF_EQ_FU_Related" connectionId="2433" xr16:uid="{B0B247FB-02F4-4E7A-84B4-8298D8284FC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74.xml><?xml version="1.0" encoding="utf-8"?>
<queryTable xmlns="http://schemas.openxmlformats.org/spreadsheetml/2006/main" xmlns:mc="http://schemas.openxmlformats.org/markup-compatibility/2006" xmlns:xr16="http://schemas.microsoft.com/office/spreadsheetml/2017/revision16" mc:Ignorable="xr16" name="TOF_Securitied_Debt" headers="0" connectionId="2465" xr16:uid="{20160467-82C0-4A4C-806F-F50DF7B7B7C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5.xml><?xml version="1.0" encoding="utf-8"?>
<queryTable xmlns="http://schemas.openxmlformats.org/spreadsheetml/2006/main" xmlns:mc="http://schemas.openxmlformats.org/markup-compatibility/2006" xmlns:xr16="http://schemas.microsoft.com/office/spreadsheetml/2017/revision16" mc:Ignorable="xr16" name="TOF_FD" headers="0" connectionId="2496" xr16:uid="{AC55CCDE-F1ED-45DA-B65E-22851D9BB6B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6.xml><?xml version="1.0" encoding="utf-8"?>
<queryTable xmlns="http://schemas.openxmlformats.org/spreadsheetml/2006/main" xmlns:mc="http://schemas.openxmlformats.org/markup-compatibility/2006" xmlns:xr16="http://schemas.microsoft.com/office/spreadsheetml/2017/revision16" mc:Ignorable="xr16" name="TOF_Mutual_F_Units" headers="0" connectionId="2510" xr16:uid="{24BBF006-0A5E-47CB-B761-7BDC2CEC8E0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7.xml><?xml version="1.0" encoding="utf-8"?>
<queryTable xmlns="http://schemas.openxmlformats.org/spreadsheetml/2006/main" xmlns:mc="http://schemas.openxmlformats.org/markup-compatibility/2006" xmlns:xr16="http://schemas.microsoft.com/office/spreadsheetml/2017/revision16" mc:Ignorable="xr16" name="TOF_MM" headers="0" connectionId="2480" xr16:uid="{8C4CFC93-1222-4C82-A1D7-B40502A017B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8.xml><?xml version="1.0" encoding="utf-8"?>
<queryTable xmlns="http://schemas.openxmlformats.org/spreadsheetml/2006/main" xmlns:mc="http://schemas.openxmlformats.org/markup-compatibility/2006" xmlns:xr16="http://schemas.microsoft.com/office/spreadsheetml/2017/revision16" mc:Ignorable="xr16" name="TOFNAV" headers="0" connectionId="2526" xr16:uid="{91AE3BDA-F431-4F53-824A-7D25B6F74FE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79.xml><?xml version="1.0" encoding="utf-8"?>
<queryTable xmlns="http://schemas.openxmlformats.org/spreadsheetml/2006/main" xmlns:mc="http://schemas.openxmlformats.org/markup-compatibility/2006" xmlns:xr16="http://schemas.microsoft.com/office/spreadsheetml/2017/revision16" mc:Ignorable="xr16" name="TOF_Debt_Related" headers="0" connectionId="2450" xr16:uid="{651A57B9-FD5C-4E39-A897-4BC376C77D6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80.xml><?xml version="1.0" encoding="utf-8"?>
<queryTable xmlns="http://schemas.openxmlformats.org/spreadsheetml/2006/main" xmlns:mc="http://schemas.openxmlformats.org/markup-compatibility/2006" xmlns:xr16="http://schemas.microsoft.com/office/spreadsheetml/2017/revision16" mc:Ignorable="xr16" name="TOF_Securitied_Debt_1" headers="0" connectionId="2479" xr16:uid="{0C16FF23-AB54-48B7-AA2B-B842CE76477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1.xml><?xml version="1.0" encoding="utf-8"?>
<queryTable xmlns="http://schemas.openxmlformats.org/spreadsheetml/2006/main" xmlns:mc="http://schemas.openxmlformats.org/markup-compatibility/2006" xmlns:xr16="http://schemas.microsoft.com/office/spreadsheetml/2017/revision16" mc:Ignorable="xr16" name="TOF_Foreign_Units" connectionId="2511" xr16:uid="{8B46FCC5-38C9-4FAD-9FC1-EC714A766F3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82.xml><?xml version="1.0" encoding="utf-8"?>
<queryTable xmlns="http://schemas.openxmlformats.org/spreadsheetml/2006/main" xmlns:mc="http://schemas.openxmlformats.org/markup-compatibility/2006" xmlns:xr16="http://schemas.microsoft.com/office/spreadsheetml/2017/revision16" mc:Ignorable="xr16" name="TOF_EQ" connectionId="2417" xr16:uid="{13FB1719-1A1C-4A20-A3A0-70ABC213731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83.xml><?xml version="1.0" encoding="utf-8"?>
<queryTable xmlns="http://schemas.openxmlformats.org/spreadsheetml/2006/main" xmlns:mc="http://schemas.openxmlformats.org/markup-compatibility/2006" xmlns:xr16="http://schemas.microsoft.com/office/spreadsheetml/2017/revision16" mc:Ignorable="xr16" name="TOF_Aif_cat" headers="0" connectionId="2495" xr16:uid="{149AC1E0-7B0B-477C-AEA6-8588514488E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4.xml><?xml version="1.0" encoding="utf-8"?>
<queryTable xmlns="http://schemas.openxmlformats.org/spreadsheetml/2006/main" xmlns:mc="http://schemas.openxmlformats.org/markup-compatibility/2006" xmlns:xr16="http://schemas.microsoft.com/office/spreadsheetml/2017/revision16" mc:Ignorable="xr16" name="TOF_GOV_SEC" connectionId="2449" xr16:uid="{F6E87F34-CAB7-4F8C-9A1E-3756BC2F158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85.xml><?xml version="1.0" encoding="utf-8"?>
<queryTable xmlns="http://schemas.openxmlformats.org/spreadsheetml/2006/main" xmlns:mc="http://schemas.openxmlformats.org/markup-compatibility/2006" xmlns:xr16="http://schemas.microsoft.com/office/spreadsheetml/2017/revision16" mc:Ignorable="xr16" name="TOF_Debt_Related_UNLISTED" headers="0" connectionId="2464" xr16:uid="{BAE1A938-C929-4A06-9396-688D6008C17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86.xml><?xml version="1.0" encoding="utf-8"?>
<queryTable xmlns="http://schemas.openxmlformats.org/spreadsheetml/2006/main" xmlns:mc="http://schemas.openxmlformats.org/markup-compatibility/2006" xmlns:xr16="http://schemas.microsoft.com/office/spreadsheetml/2017/revision16" mc:Ignorable="xr16" name="TNSIFDEC27_Securitied_Debt" headers="0" connectionId="2341" xr16:uid="{CA3EB05E-460E-492F-940C-580C4C66BF4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7.xml><?xml version="1.0" encoding="utf-8"?>
<queryTable xmlns="http://schemas.openxmlformats.org/spreadsheetml/2006/main" xmlns:mc="http://schemas.openxmlformats.org/markup-compatibility/2006" xmlns:xr16="http://schemas.microsoft.com/office/spreadsheetml/2017/revision16" mc:Ignorable="xr16" name="TNSIFDEC27_FD" headers="0" connectionId="2371" xr16:uid="{E50AB80D-8397-415E-8348-8DAD6DE0EC0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8.xml><?xml version="1.0" encoding="utf-8"?>
<queryTable xmlns="http://schemas.openxmlformats.org/spreadsheetml/2006/main" xmlns:mc="http://schemas.openxmlformats.org/markup-compatibility/2006" xmlns:xr16="http://schemas.microsoft.com/office/spreadsheetml/2017/revision16" mc:Ignorable="xr16" name="TNSIFDEC27_EQ" connectionId="2308" xr16:uid="{82883145-B427-4AA1-BC68-9C1CBF4A34B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89.xml><?xml version="1.0" encoding="utf-8"?>
<queryTable xmlns="http://schemas.openxmlformats.org/spreadsheetml/2006/main" xmlns:mc="http://schemas.openxmlformats.org/markup-compatibility/2006" xmlns:xr16="http://schemas.microsoft.com/office/spreadsheetml/2017/revision16" mc:Ignorable="xr16" name="TNSIFDEC27_GOV_SEC" connectionId="2323" xr16:uid="{E69F9A19-FA32-473F-A27C-A5972BB2ADF3}"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90.xml><?xml version="1.0" encoding="utf-8"?>
<queryTable xmlns="http://schemas.openxmlformats.org/spreadsheetml/2006/main" xmlns:mc="http://schemas.openxmlformats.org/markup-compatibility/2006" xmlns:xr16="http://schemas.microsoft.com/office/spreadsheetml/2017/revision16" mc:Ignorable="xr16" name="TNSIFDEC27_MM" headers="0" connectionId="2355" xr16:uid="{C19F0C66-6CBF-43F1-BD5B-327AF1FE91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1.xml><?xml version="1.0" encoding="utf-8"?>
<queryTable xmlns="http://schemas.openxmlformats.org/spreadsheetml/2006/main" xmlns:mc="http://schemas.openxmlformats.org/markup-compatibility/2006" xmlns:xr16="http://schemas.microsoft.com/office/spreadsheetml/2017/revision16" mc:Ignorable="xr16" name="TNSIFDEC27_Securitied_Debt_1" headers="0" connectionId="2343" xr16:uid="{9B02025B-8100-4C0A-B59F-79CAE8F9F06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2.xml><?xml version="1.0" encoding="utf-8"?>
<queryTable xmlns="http://schemas.openxmlformats.org/spreadsheetml/2006/main" xmlns:mc="http://schemas.openxmlformats.org/markup-compatibility/2006" xmlns:xr16="http://schemas.microsoft.com/office/spreadsheetml/2017/revision16" mc:Ignorable="xr16" name="TNSIFDEC27_Mutual_F_Units" headers="0" connectionId="2372" xr16:uid="{EAAD3F31-95D6-4326-9D4A-876D6CB75D2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3.xml><?xml version="1.0" encoding="utf-8"?>
<queryTable xmlns="http://schemas.openxmlformats.org/spreadsheetml/2006/main" xmlns:mc="http://schemas.openxmlformats.org/markup-compatibility/2006" xmlns:xr16="http://schemas.microsoft.com/office/spreadsheetml/2017/revision16" mc:Ignorable="xr16" name="TNSIFDEC27_Debt_Related" headers="0" connectionId="2324" xr16:uid="{50F3DABD-8FB0-4C8D-84F8-5BFB3706B22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94.xml><?xml version="1.0" encoding="utf-8"?>
<queryTable xmlns="http://schemas.openxmlformats.org/spreadsheetml/2006/main" xmlns:mc="http://schemas.openxmlformats.org/markup-compatibility/2006" xmlns:xr16="http://schemas.microsoft.com/office/spreadsheetml/2017/revision16" mc:Ignorable="xr16" name="TNSIFDEC27_Debt_Related_UNLISTED" headers="0" connectionId="2340" xr16:uid="{7C86CD9B-BFC7-42AB-8DB0-13EDE21D4D5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95.xml><?xml version="1.0" encoding="utf-8"?>
<queryTable xmlns="http://schemas.openxmlformats.org/spreadsheetml/2006/main" xmlns:mc="http://schemas.openxmlformats.org/markup-compatibility/2006" xmlns:xr16="http://schemas.microsoft.com/office/spreadsheetml/2017/revision16" mc:Ignorable="xr16" name="TNSIFDEC27_EQ_FU_Related" connectionId="2309" xr16:uid="{A28B40BA-E195-4171-AF24-E1F0498E822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96.xml><?xml version="1.0" encoding="utf-8"?>
<queryTable xmlns="http://schemas.openxmlformats.org/spreadsheetml/2006/main" xmlns:mc="http://schemas.openxmlformats.org/markup-compatibility/2006" xmlns:xr16="http://schemas.microsoft.com/office/spreadsheetml/2017/revision16" mc:Ignorable="xr16" name="TNSIFDEC27_Foreign_Units" connectionId="2386" xr16:uid="{E177E660-9586-46A1-9556-297316AA58BC}"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97.xml><?xml version="1.0" encoding="utf-8"?>
<queryTable xmlns="http://schemas.openxmlformats.org/spreadsheetml/2006/main" xmlns:mc="http://schemas.openxmlformats.org/markup-compatibility/2006" xmlns:xr16="http://schemas.microsoft.com/office/spreadsheetml/2017/revision16" mc:Ignorable="xr16" name="TNSIFDEC27_Aif_cat" headers="0" connectionId="2356" xr16:uid="{3C517956-5AAA-4496-8F39-D7F4A6C9084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8.xml><?xml version="1.0" encoding="utf-8"?>
<queryTable xmlns="http://schemas.openxmlformats.org/spreadsheetml/2006/main" xmlns:mc="http://schemas.openxmlformats.org/markup-compatibility/2006" xmlns:xr16="http://schemas.microsoft.com/office/spreadsheetml/2017/revision16" mc:Ignorable="xr16" name="TNSIFDEC27NAV" headers="0" connectionId="2402" xr16:uid="{41E8ED96-D249-427F-AD79-154E552000A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99.xml><?xml version="1.0" encoding="utf-8"?>
<queryTable xmlns="http://schemas.openxmlformats.org/spreadsheetml/2006/main" xmlns:mc="http://schemas.openxmlformats.org/markup-compatibility/2006" xmlns:xr16="http://schemas.microsoft.com/office/spreadsheetml/2017/revision16" mc:Ignorable="xr16" name="TNGIF1229_Debt_Related" headers="0" connectionId="2263" xr16:uid="{B7DDD9D1-5CED-44F6-9316-BC99979F480C}"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00.xml><?xml version="1.0" encoding="utf-8"?>
<queryTable xmlns="http://schemas.openxmlformats.org/spreadsheetml/2006/main" xmlns:mc="http://schemas.openxmlformats.org/markup-compatibility/2006" xmlns:xr16="http://schemas.microsoft.com/office/spreadsheetml/2017/revision16" mc:Ignorable="xr16" name="TNGIF1229_Debt_Related_UNLISTED" headers="0" connectionId="2277" xr16:uid="{9C449CE4-5999-4022-89A6-0698C982C38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01.xml><?xml version="1.0" encoding="utf-8"?>
<queryTable xmlns="http://schemas.openxmlformats.org/spreadsheetml/2006/main" xmlns:mc="http://schemas.openxmlformats.org/markup-compatibility/2006" xmlns:xr16="http://schemas.microsoft.com/office/spreadsheetml/2017/revision16" mc:Ignorable="xr16" name="TNGIF1229NAV" headers="0" connectionId="2294" xr16:uid="{C94DF59A-7C9D-4F01-8FB4-DD7C6100222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02.xml><?xml version="1.0" encoding="utf-8"?>
<queryTable xmlns="http://schemas.openxmlformats.org/spreadsheetml/2006/main" xmlns:mc="http://schemas.openxmlformats.org/markup-compatibility/2006" xmlns:xr16="http://schemas.microsoft.com/office/spreadsheetml/2017/revision16" mc:Ignorable="xr16" name="TNGIF1229_MM" headers="0" connectionId="2282" xr16:uid="{6720327F-7D70-4261-990D-90E490253B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3.xml><?xml version="1.0" encoding="utf-8"?>
<queryTable xmlns="http://schemas.openxmlformats.org/spreadsheetml/2006/main" xmlns:mc="http://schemas.openxmlformats.org/markup-compatibility/2006" xmlns:xr16="http://schemas.microsoft.com/office/spreadsheetml/2017/revision16" mc:Ignorable="xr16" name="TNGIF1229_Foreign_Units" connectionId="2293" xr16:uid="{D32C7DB9-8026-4A1D-98F5-A8497C660F0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04.xml><?xml version="1.0" encoding="utf-8"?>
<queryTable xmlns="http://schemas.openxmlformats.org/spreadsheetml/2006/main" xmlns:mc="http://schemas.openxmlformats.org/markup-compatibility/2006" xmlns:xr16="http://schemas.microsoft.com/office/spreadsheetml/2017/revision16" mc:Ignorable="xr16" name="TNGIF1229_EQ" connectionId="2246" xr16:uid="{DC57646A-681B-4053-B31F-B9D3DDDF74A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05.xml><?xml version="1.0" encoding="utf-8"?>
<queryTable xmlns="http://schemas.openxmlformats.org/spreadsheetml/2006/main" xmlns:mc="http://schemas.openxmlformats.org/markup-compatibility/2006" xmlns:xr16="http://schemas.microsoft.com/office/spreadsheetml/2017/revision16" mc:Ignorable="xr16" name="TNGIF1229_GOV_SEC" connectionId="2262" xr16:uid="{0B206DDB-F55A-4753-9486-FDF64E75861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06.xml><?xml version="1.0" encoding="utf-8"?>
<queryTable xmlns="http://schemas.openxmlformats.org/spreadsheetml/2006/main" xmlns:mc="http://schemas.openxmlformats.org/markup-compatibility/2006" xmlns:xr16="http://schemas.microsoft.com/office/spreadsheetml/2017/revision16" mc:Ignorable="xr16" name="TNGIF1229_Mutual_F_Units" headers="0" connectionId="2287" xr16:uid="{B760FA91-1E94-45FA-9CBA-5E3B479560D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7.xml><?xml version="1.0" encoding="utf-8"?>
<queryTable xmlns="http://schemas.openxmlformats.org/spreadsheetml/2006/main" xmlns:mc="http://schemas.openxmlformats.org/markup-compatibility/2006" xmlns:xr16="http://schemas.microsoft.com/office/spreadsheetml/2017/revision16" mc:Ignorable="xr16" name="TNGIF1229_Aif_cat" headers="0" connectionId="2284" xr16:uid="{F2FEDDAA-B994-4E9E-9F84-71E5FE74E8A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8.xml><?xml version="1.0" encoding="utf-8"?>
<queryTable xmlns="http://schemas.openxmlformats.org/spreadsheetml/2006/main" xmlns:mc="http://schemas.openxmlformats.org/markup-compatibility/2006" xmlns:xr16="http://schemas.microsoft.com/office/spreadsheetml/2017/revision16" mc:Ignorable="xr16" name="TNGIF1229_Securitied_Debt" headers="0" connectionId="2278" xr16:uid="{E765CEBB-E7EE-47CE-9821-3674D166744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9.xml><?xml version="1.0" encoding="utf-8"?>
<queryTable xmlns="http://schemas.openxmlformats.org/spreadsheetml/2006/main" xmlns:mc="http://schemas.openxmlformats.org/markup-compatibility/2006" xmlns:xr16="http://schemas.microsoft.com/office/spreadsheetml/2017/revision16" mc:Ignorable="xr16" name="TNGIF1229_Securitied_Debt_1" headers="0" connectionId="2279" xr16:uid="{6FF50E35-5A0A-4B71-9515-F2C65E2A161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0.xml><?xml version="1.0" encoding="utf-8"?>
<queryTable xmlns="http://schemas.openxmlformats.org/spreadsheetml/2006/main" xmlns:mc="http://schemas.openxmlformats.org/markup-compatibility/2006" xmlns:xr16="http://schemas.microsoft.com/office/spreadsheetml/2017/revision16" mc:Ignorable="xr16" name="TNGIF1229_EQ_FU_Related" connectionId="2247" xr16:uid="{CC1F0DD9-BCDE-4320-8F87-98C38443523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11.xml><?xml version="1.0" encoding="utf-8"?>
<queryTable xmlns="http://schemas.openxmlformats.org/spreadsheetml/2006/main" xmlns:mc="http://schemas.openxmlformats.org/markup-compatibility/2006" xmlns:xr16="http://schemas.microsoft.com/office/spreadsheetml/2017/revision16" mc:Ignorable="xr16" name="TNGIF1229_FD" headers="0" connectionId="2285" xr16:uid="{A31CD609-861E-4B63-B23B-23A95594C83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2.xml><?xml version="1.0" encoding="utf-8"?>
<queryTable xmlns="http://schemas.openxmlformats.org/spreadsheetml/2006/main" xmlns:mc="http://schemas.openxmlformats.org/markup-compatibility/2006" xmlns:xr16="http://schemas.microsoft.com/office/spreadsheetml/2017/revision16" mc:Ignorable="xr16" name="TNGIF1226_Aif_cat" headers="0" connectionId="2214" xr16:uid="{237AD968-5521-4FF8-81A4-49AE76A6E7C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3.xml><?xml version="1.0" encoding="utf-8"?>
<queryTable xmlns="http://schemas.openxmlformats.org/spreadsheetml/2006/main" xmlns:mc="http://schemas.openxmlformats.org/markup-compatibility/2006" xmlns:xr16="http://schemas.microsoft.com/office/spreadsheetml/2017/revision16" mc:Ignorable="xr16" name="TNGIF1226_Securitied_Debt" headers="0" connectionId="2184" xr16:uid="{C53B1DA3-31E0-4943-8A6B-DDC10F4F3EE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4.xml><?xml version="1.0" encoding="utf-8"?>
<queryTable xmlns="http://schemas.openxmlformats.org/spreadsheetml/2006/main" xmlns:mc="http://schemas.openxmlformats.org/markup-compatibility/2006" xmlns:xr16="http://schemas.microsoft.com/office/spreadsheetml/2017/revision16" mc:Ignorable="xr16" name="TNGIF1226_Debt_Related" headers="0" connectionId="2168" xr16:uid="{4E475894-F3E3-4BA3-AC2D-6A4FA143B8C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15.xml><?xml version="1.0" encoding="utf-8"?>
<queryTable xmlns="http://schemas.openxmlformats.org/spreadsheetml/2006/main" xmlns:mc="http://schemas.openxmlformats.org/markup-compatibility/2006" xmlns:xr16="http://schemas.microsoft.com/office/spreadsheetml/2017/revision16" mc:Ignorable="xr16" name="TNGIF1226_EQ" connectionId="2152" xr16:uid="{F86470F8-B593-4E03-8247-A683932F836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16.xml><?xml version="1.0" encoding="utf-8"?>
<queryTable xmlns="http://schemas.openxmlformats.org/spreadsheetml/2006/main" xmlns:mc="http://schemas.openxmlformats.org/markup-compatibility/2006" xmlns:xr16="http://schemas.microsoft.com/office/spreadsheetml/2017/revision16" mc:Ignorable="xr16" name="TNGIF1226_Securitied_Debt_1" headers="0" connectionId="2198" xr16:uid="{31AA9A8A-C0D5-4D3B-B196-09036AD0041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7.xml><?xml version="1.0" encoding="utf-8"?>
<queryTable xmlns="http://schemas.openxmlformats.org/spreadsheetml/2006/main" xmlns:mc="http://schemas.openxmlformats.org/markup-compatibility/2006" xmlns:xr16="http://schemas.microsoft.com/office/spreadsheetml/2017/revision16" mc:Ignorable="xr16" name="TNGIF1226_Debt_Related_UNLISTED" headers="0" connectionId="2183" xr16:uid="{CF28309A-8F79-4BF1-A8B6-8ACDDE327B4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18.xml><?xml version="1.0" encoding="utf-8"?>
<queryTable xmlns="http://schemas.openxmlformats.org/spreadsheetml/2006/main" xmlns:mc="http://schemas.openxmlformats.org/markup-compatibility/2006" xmlns:xr16="http://schemas.microsoft.com/office/spreadsheetml/2017/revision16" mc:Ignorable="xr16" name="TNGIF1226_MM" headers="0" connectionId="2199" xr16:uid="{680701FA-2F8C-472F-AFF9-EAFD1028E75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9.xml><?xml version="1.0" encoding="utf-8"?>
<queryTable xmlns="http://schemas.openxmlformats.org/spreadsheetml/2006/main" xmlns:mc="http://schemas.openxmlformats.org/markup-compatibility/2006" xmlns:xr16="http://schemas.microsoft.com/office/spreadsheetml/2017/revision16" mc:Ignorable="xr16" name="TNGIF1226NAV" headers="0" connectionId="2232" xr16:uid="{50477B98-85AE-4DCE-9F2A-A25744877C0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20.xml><?xml version="1.0" encoding="utf-8"?>
<queryTable xmlns="http://schemas.openxmlformats.org/spreadsheetml/2006/main" xmlns:mc="http://schemas.openxmlformats.org/markup-compatibility/2006" xmlns:xr16="http://schemas.microsoft.com/office/spreadsheetml/2017/revision16" mc:Ignorable="xr16" name="TNGIF1226_GOV_SEC" connectionId="2167" xr16:uid="{5B832DA6-3A43-40DE-BCAD-5A3059966F3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21.xml><?xml version="1.0" encoding="utf-8"?>
<queryTable xmlns="http://schemas.openxmlformats.org/spreadsheetml/2006/main" xmlns:mc="http://schemas.openxmlformats.org/markup-compatibility/2006" xmlns:xr16="http://schemas.microsoft.com/office/spreadsheetml/2017/revision16" mc:Ignorable="xr16" name="TNGIF1226_Mutual_F_Units" headers="0" connectionId="2217" xr16:uid="{8A3D3DFC-EDD5-4CAF-B16D-E4B3768FC73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2.xml><?xml version="1.0" encoding="utf-8"?>
<queryTable xmlns="http://schemas.openxmlformats.org/spreadsheetml/2006/main" xmlns:mc="http://schemas.openxmlformats.org/markup-compatibility/2006" xmlns:xr16="http://schemas.microsoft.com/office/spreadsheetml/2017/revision16" mc:Ignorable="xr16" name="TNGIF1226_EQ_FU_Related" connectionId="2153" xr16:uid="{E51C73D7-B2B6-45F0-9B3C-BCEB5D8A26DD}"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23.xml><?xml version="1.0" encoding="utf-8"?>
<queryTable xmlns="http://schemas.openxmlformats.org/spreadsheetml/2006/main" xmlns:mc="http://schemas.openxmlformats.org/markup-compatibility/2006" xmlns:xr16="http://schemas.microsoft.com/office/spreadsheetml/2017/revision16" mc:Ignorable="xr16" name="TNGIF1226_Foreign_Units" connectionId="2231" xr16:uid="{AF2A5F0E-D99A-4813-BA02-C91E9350C54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24.xml><?xml version="1.0" encoding="utf-8"?>
<queryTable xmlns="http://schemas.openxmlformats.org/spreadsheetml/2006/main" xmlns:mc="http://schemas.openxmlformats.org/markup-compatibility/2006" xmlns:xr16="http://schemas.microsoft.com/office/spreadsheetml/2017/revision16" mc:Ignorable="xr16" name="TNGIF1226_FD" headers="0" connectionId="2215" xr16:uid="{2AED59BE-48E6-4FD0-A358-00A7E2C08E9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5.xml><?xml version="1.0" encoding="utf-8"?>
<queryTable xmlns="http://schemas.openxmlformats.org/spreadsheetml/2006/main" xmlns:mc="http://schemas.openxmlformats.org/markup-compatibility/2006" xmlns:xr16="http://schemas.microsoft.com/office/spreadsheetml/2017/revision16" mc:Ignorable="xr16" name="TLF_Debt_Related_UNLISTED" headers="0" connectionId="2089" xr16:uid="{6A07E046-BA00-4D04-9CBD-4A96240A711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26.xml><?xml version="1.0" encoding="utf-8"?>
<queryTable xmlns="http://schemas.openxmlformats.org/spreadsheetml/2006/main" xmlns:mc="http://schemas.openxmlformats.org/markup-compatibility/2006" xmlns:xr16="http://schemas.microsoft.com/office/spreadsheetml/2017/revision16" mc:Ignorable="xr16" name="TLF_Securitied_Debt_1" headers="0" connectionId="2105" xr16:uid="{80B959A4-30D1-4C53-A4A4-264ACF891DD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7.xml><?xml version="1.0" encoding="utf-8"?>
<queryTable xmlns="http://schemas.openxmlformats.org/spreadsheetml/2006/main" xmlns:mc="http://schemas.openxmlformats.org/markup-compatibility/2006" xmlns:xr16="http://schemas.microsoft.com/office/spreadsheetml/2017/revision16" mc:Ignorable="xr16" name="TLF_GOV_SEC" connectionId="2077" xr16:uid="{B9FB6581-B38E-41B0-ABAD-32D6D8E1805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28.xml><?xml version="1.0" encoding="utf-8"?>
<queryTable xmlns="http://schemas.openxmlformats.org/spreadsheetml/2006/main" xmlns:mc="http://schemas.openxmlformats.org/markup-compatibility/2006" xmlns:xr16="http://schemas.microsoft.com/office/spreadsheetml/2017/revision16" mc:Ignorable="xr16" name="TLF_FD" headers="0" connectionId="2122" xr16:uid="{03899683-12E4-4058-A520-96D913522CA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9.xml><?xml version="1.0" encoding="utf-8"?>
<queryTable xmlns="http://schemas.openxmlformats.org/spreadsheetml/2006/main" xmlns:mc="http://schemas.openxmlformats.org/markup-compatibility/2006" xmlns:xr16="http://schemas.microsoft.com/office/spreadsheetml/2017/revision16" mc:Ignorable="xr16" name="TLF_EQ" connectionId="2074" xr16:uid="{162465EE-71C6-412C-AA5F-BCA71701862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30.xml><?xml version="1.0" encoding="utf-8"?>
<queryTable xmlns="http://schemas.openxmlformats.org/spreadsheetml/2006/main" xmlns:mc="http://schemas.openxmlformats.org/markup-compatibility/2006" xmlns:xr16="http://schemas.microsoft.com/office/spreadsheetml/2017/revision16" mc:Ignorable="xr16" name="TLF_Debt_Related" headers="0" connectionId="2078" xr16:uid="{7C0B4AFB-A156-4D39-9A53-5DF6DA7F654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31.xml><?xml version="1.0" encoding="utf-8"?>
<queryTable xmlns="http://schemas.openxmlformats.org/spreadsheetml/2006/main" xmlns:mc="http://schemas.openxmlformats.org/markup-compatibility/2006" xmlns:xr16="http://schemas.microsoft.com/office/spreadsheetml/2017/revision16" mc:Ignorable="xr16" name="TLF_Aif_cat" headers="0" connectionId="2121" xr16:uid="{91689A3B-67FC-4F63-9D0E-A66A362EE70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2.xml><?xml version="1.0" encoding="utf-8"?>
<queryTable xmlns="http://schemas.openxmlformats.org/spreadsheetml/2006/main" xmlns:mc="http://schemas.openxmlformats.org/markup-compatibility/2006" xmlns:xr16="http://schemas.microsoft.com/office/spreadsheetml/2017/revision16" mc:Ignorable="xr16" name="TLF_Foreign_Units" connectionId="2137" xr16:uid="{D0BFC743-CCFE-483D-8285-AEB45414A94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33.xml><?xml version="1.0" encoding="utf-8"?>
<queryTable xmlns="http://schemas.openxmlformats.org/spreadsheetml/2006/main" xmlns:mc="http://schemas.openxmlformats.org/markup-compatibility/2006" xmlns:xr16="http://schemas.microsoft.com/office/spreadsheetml/2017/revision16" mc:Ignorable="xr16" name="TLF_EQ_FU_Related" connectionId="2075" xr16:uid="{1375C6CB-C795-421F-9B0C-58B7FB673C6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34.xml><?xml version="1.0" encoding="utf-8"?>
<queryTable xmlns="http://schemas.openxmlformats.org/spreadsheetml/2006/main" xmlns:mc="http://schemas.openxmlformats.org/markup-compatibility/2006" xmlns:xr16="http://schemas.microsoft.com/office/spreadsheetml/2017/revision16" mc:Ignorable="xr16" name="TLFNAV" headers="0" connectionId="2138" xr16:uid="{D4C1B1B4-7B79-4598-B8A6-43763D11EBF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35.xml><?xml version="1.0" encoding="utf-8"?>
<queryTable xmlns="http://schemas.openxmlformats.org/spreadsheetml/2006/main" xmlns:mc="http://schemas.openxmlformats.org/markup-compatibility/2006" xmlns:xr16="http://schemas.microsoft.com/office/spreadsheetml/2017/revision16" mc:Ignorable="xr16" name="TLF_Mutual_F_Units" headers="0" connectionId="2124" xr16:uid="{96388916-AE67-4B54-9896-663E1364636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6.xml><?xml version="1.0" encoding="utf-8"?>
<queryTable xmlns="http://schemas.openxmlformats.org/spreadsheetml/2006/main" xmlns:mc="http://schemas.openxmlformats.org/markup-compatibility/2006" xmlns:xr16="http://schemas.microsoft.com/office/spreadsheetml/2017/revision16" mc:Ignorable="xr16" name="TLF_Securitied_Debt" headers="0" connectionId="2090" xr16:uid="{7DA6CAE4-05BC-45F9-90B3-EE98908D0DE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7.xml><?xml version="1.0" encoding="utf-8"?>
<queryTable xmlns="http://schemas.openxmlformats.org/spreadsheetml/2006/main" xmlns:mc="http://schemas.openxmlformats.org/markup-compatibility/2006" xmlns:xr16="http://schemas.microsoft.com/office/spreadsheetml/2017/revision16" mc:Ignorable="xr16" name="TLF_MM" headers="0" connectionId="2106" xr16:uid="{662EDE5D-2D0E-4F91-9C46-5013563CDAD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8.xml><?xml version="1.0" encoding="utf-8"?>
<queryTable xmlns="http://schemas.openxmlformats.org/spreadsheetml/2006/main" xmlns:mc="http://schemas.openxmlformats.org/markup-compatibility/2006" xmlns:xr16="http://schemas.microsoft.com/office/spreadsheetml/2017/revision16" mc:Ignorable="xr16" name="TGSFRNAV" headers="0" connectionId="2061" xr16:uid="{ED8C3A44-21C0-4EA7-9BAD-34A39F591B5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39.xml><?xml version="1.0" encoding="utf-8"?>
<queryTable xmlns="http://schemas.openxmlformats.org/spreadsheetml/2006/main" xmlns:mc="http://schemas.openxmlformats.org/markup-compatibility/2006" xmlns:xr16="http://schemas.microsoft.com/office/spreadsheetml/2017/revision16" mc:Ignorable="xr16" name="TGSFR_Foreign_Units" connectionId="2060" xr16:uid="{99623124-39B7-475B-BBF3-A75CDBEEE0A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40.xml><?xml version="1.0" encoding="utf-8"?>
<queryTable xmlns="http://schemas.openxmlformats.org/spreadsheetml/2006/main" xmlns:mc="http://schemas.openxmlformats.org/markup-compatibility/2006" xmlns:xr16="http://schemas.microsoft.com/office/spreadsheetml/2017/revision16" mc:Ignorable="xr16" name="TGSFR_FD" headers="0" connectionId="2046" xr16:uid="{0EA0CD90-C271-4787-BFF9-C3CAC2B798A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1.xml><?xml version="1.0" encoding="utf-8"?>
<queryTable xmlns="http://schemas.openxmlformats.org/spreadsheetml/2006/main" xmlns:mc="http://schemas.openxmlformats.org/markup-compatibility/2006" xmlns:xr16="http://schemas.microsoft.com/office/spreadsheetml/2017/revision16" mc:Ignorable="xr16" name="TGSFR_Mutual_F_Units" headers="0" connectionId="2059" xr16:uid="{2E2FF2A0-D393-4390-9F97-E16CB797B02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2.xml><?xml version="1.0" encoding="utf-8"?>
<queryTable xmlns="http://schemas.openxmlformats.org/spreadsheetml/2006/main" xmlns:mc="http://schemas.openxmlformats.org/markup-compatibility/2006" xmlns:xr16="http://schemas.microsoft.com/office/spreadsheetml/2017/revision16" mc:Ignorable="xr16" name="TGSFR_EQ" connectionId="1996" xr16:uid="{7E3F8DB6-9DB2-43FC-867B-7934AE5DD38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43.xml><?xml version="1.0" encoding="utf-8"?>
<queryTable xmlns="http://schemas.openxmlformats.org/spreadsheetml/2006/main" xmlns:mc="http://schemas.openxmlformats.org/markup-compatibility/2006" xmlns:xr16="http://schemas.microsoft.com/office/spreadsheetml/2017/revision16" mc:Ignorable="xr16" name="TGSFR_MM" headers="0" connectionId="2043" xr16:uid="{E8337943-C375-464C-B792-BCB7AC8E30B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4.xml><?xml version="1.0" encoding="utf-8"?>
<queryTable xmlns="http://schemas.openxmlformats.org/spreadsheetml/2006/main" xmlns:mc="http://schemas.openxmlformats.org/markup-compatibility/2006" xmlns:xr16="http://schemas.microsoft.com/office/spreadsheetml/2017/revision16" mc:Ignorable="xr16" name="TGSFR_Securitied_Debt_1" headers="0" connectionId="2032" xr16:uid="{9F058084-3790-419E-9186-625B1E15B57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5.xml><?xml version="1.0" encoding="utf-8"?>
<queryTable xmlns="http://schemas.openxmlformats.org/spreadsheetml/2006/main" xmlns:mc="http://schemas.openxmlformats.org/markup-compatibility/2006" xmlns:xr16="http://schemas.microsoft.com/office/spreadsheetml/2017/revision16" mc:Ignorable="xr16" name="TGSFR_GOV_SEC" connectionId="2012" xr16:uid="{42ADB551-CB6A-47A9-9EA8-260E24BA07A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46.xml><?xml version="1.0" encoding="utf-8"?>
<queryTable xmlns="http://schemas.openxmlformats.org/spreadsheetml/2006/main" xmlns:mc="http://schemas.openxmlformats.org/markup-compatibility/2006" xmlns:xr16="http://schemas.microsoft.com/office/spreadsheetml/2017/revision16" mc:Ignorable="xr16" name="TGSFR_EQ_FU_Related" connectionId="1997" xr16:uid="{A57BC7F1-667B-45D0-98CF-0A68E6ECB56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47.xml><?xml version="1.0" encoding="utf-8"?>
<queryTable xmlns="http://schemas.openxmlformats.org/spreadsheetml/2006/main" xmlns:mc="http://schemas.openxmlformats.org/markup-compatibility/2006" xmlns:xr16="http://schemas.microsoft.com/office/spreadsheetml/2017/revision16" mc:Ignorable="xr16" name="TGSFR_Debt_Related" headers="0" connectionId="2013" xr16:uid="{96931B22-CF5B-4572-90EA-6E49CF2F27E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48.xml><?xml version="1.0" encoding="utf-8"?>
<queryTable xmlns="http://schemas.openxmlformats.org/spreadsheetml/2006/main" xmlns:mc="http://schemas.openxmlformats.org/markup-compatibility/2006" xmlns:xr16="http://schemas.microsoft.com/office/spreadsheetml/2017/revision16" mc:Ignorable="xr16" name="TGSFR_Debt_Related_UNLISTED" headers="0" connectionId="2028" xr16:uid="{4CFA1104-6BB3-41C7-8CC5-4EE98B9C4E26}"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49.xml><?xml version="1.0" encoding="utf-8"?>
<queryTable xmlns="http://schemas.openxmlformats.org/spreadsheetml/2006/main" xmlns:mc="http://schemas.openxmlformats.org/markup-compatibility/2006" xmlns:xr16="http://schemas.microsoft.com/office/spreadsheetml/2017/revision16" mc:Ignorable="xr16" name="TGSFR_Aif_cat" headers="0" connectionId="2044" xr16:uid="{21373123-3F95-4BF9-A152-BC2357DEE32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0.xml><?xml version="1.0" encoding="utf-8"?>
<queryTable xmlns="http://schemas.openxmlformats.org/spreadsheetml/2006/main" xmlns:mc="http://schemas.openxmlformats.org/markup-compatibility/2006" xmlns:xr16="http://schemas.microsoft.com/office/spreadsheetml/2017/revision16" mc:Ignorable="xr16" name="TGSFR_Securitied_Debt" headers="0" connectionId="2029" xr16:uid="{A754C855-32D0-47AD-A2EC-213C5E69BC9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1.xml><?xml version="1.0" encoding="utf-8"?>
<queryTable xmlns="http://schemas.openxmlformats.org/spreadsheetml/2006/main" xmlns:mc="http://schemas.openxmlformats.org/markup-compatibility/2006" xmlns:xr16="http://schemas.microsoft.com/office/spreadsheetml/2017/revision16" mc:Ignorable="xr16" name="TFRF_EQ" connectionId="1931" xr16:uid="{E09997B8-6688-4CED-95F2-E22D70DB98A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52.xml><?xml version="1.0" encoding="utf-8"?>
<queryTable xmlns="http://schemas.openxmlformats.org/spreadsheetml/2006/main" xmlns:mc="http://schemas.openxmlformats.org/markup-compatibility/2006" xmlns:xr16="http://schemas.microsoft.com/office/spreadsheetml/2017/revision16" mc:Ignorable="xr16" name="TFRF_Securitied_Debt" headers="0" connectionId="1942" xr16:uid="{A7835535-8C20-4E68-A81A-6D76F470516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3.xml><?xml version="1.0" encoding="utf-8"?>
<queryTable xmlns="http://schemas.openxmlformats.org/spreadsheetml/2006/main" xmlns:mc="http://schemas.openxmlformats.org/markup-compatibility/2006" xmlns:xr16="http://schemas.microsoft.com/office/spreadsheetml/2017/revision16" mc:Ignorable="xr16" name="TFRF_EQ_FU_Related" connectionId="1934" xr16:uid="{56767180-78AA-4D4D-A1C5-9E15C8498EC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54.xml><?xml version="1.0" encoding="utf-8"?>
<queryTable xmlns="http://schemas.openxmlformats.org/spreadsheetml/2006/main" xmlns:mc="http://schemas.openxmlformats.org/markup-compatibility/2006" xmlns:xr16="http://schemas.microsoft.com/office/spreadsheetml/2017/revision16" mc:Ignorable="xr16" name="TFRF_Debt_Related_UNLISTED" headers="0" connectionId="1941" xr16:uid="{D857DBF4-9135-47FE-AC0A-7064111E2E00}"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55.xml><?xml version="1.0" encoding="utf-8"?>
<queryTable xmlns="http://schemas.openxmlformats.org/spreadsheetml/2006/main" xmlns:mc="http://schemas.openxmlformats.org/markup-compatibility/2006" xmlns:xr16="http://schemas.microsoft.com/office/spreadsheetml/2017/revision16" mc:Ignorable="xr16" name="TFRF_MM" headers="0" connectionId="1950" xr16:uid="{2FD60F99-4386-43C2-9351-93121A810DA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6.xml><?xml version="1.0" encoding="utf-8"?>
<queryTable xmlns="http://schemas.openxmlformats.org/spreadsheetml/2006/main" xmlns:mc="http://schemas.openxmlformats.org/markup-compatibility/2006" xmlns:xr16="http://schemas.microsoft.com/office/spreadsheetml/2017/revision16" mc:Ignorable="xr16" name="TFRF_Debt_Related" headers="0" connectionId="1939" xr16:uid="{51C59090-1FF3-478D-B0E1-6B29BD912B7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57.xml><?xml version="1.0" encoding="utf-8"?>
<queryTable xmlns="http://schemas.openxmlformats.org/spreadsheetml/2006/main" xmlns:mc="http://schemas.openxmlformats.org/markup-compatibility/2006" xmlns:xr16="http://schemas.microsoft.com/office/spreadsheetml/2017/revision16" mc:Ignorable="xr16" name="TFRF_Mutual_F_Units" headers="0" connectionId="1966" xr16:uid="{1A2CA3D2-0C70-43F0-A721-6710376BFA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8.xml><?xml version="1.0" encoding="utf-8"?>
<queryTable xmlns="http://schemas.openxmlformats.org/spreadsheetml/2006/main" xmlns:mc="http://schemas.openxmlformats.org/markup-compatibility/2006" xmlns:xr16="http://schemas.microsoft.com/office/spreadsheetml/2017/revision16" mc:Ignorable="xr16" name="TFRF_Foreign_Units" connectionId="1981" xr16:uid="{0BB74AD7-8B7B-4299-BFF4-4226B2F5039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59.xml><?xml version="1.0" encoding="utf-8"?>
<queryTable xmlns="http://schemas.openxmlformats.org/spreadsheetml/2006/main" xmlns:mc="http://schemas.openxmlformats.org/markup-compatibility/2006" xmlns:xr16="http://schemas.microsoft.com/office/spreadsheetml/2017/revision16" mc:Ignorable="xr16" name="TFRF_Securitied_Debt_1" headers="0" connectionId="1944" xr16:uid="{0A3F74AC-CFF3-4595-BCBD-300CE7F7FDE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0.xml><?xml version="1.0" encoding="utf-8"?>
<queryTable xmlns="http://schemas.openxmlformats.org/spreadsheetml/2006/main" xmlns:mc="http://schemas.openxmlformats.org/markup-compatibility/2006" xmlns:xr16="http://schemas.microsoft.com/office/spreadsheetml/2017/revision16" mc:Ignorable="xr16" name="TFRF_FD" headers="0" connectionId="1965" xr16:uid="{6668E97B-58B7-493A-839F-C7B8EA4FE6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1.xml><?xml version="1.0" encoding="utf-8"?>
<queryTable xmlns="http://schemas.openxmlformats.org/spreadsheetml/2006/main" xmlns:mc="http://schemas.openxmlformats.org/markup-compatibility/2006" xmlns:xr16="http://schemas.microsoft.com/office/spreadsheetml/2017/revision16" mc:Ignorable="xr16" name="TFRF_GOV_SEC" connectionId="1935" xr16:uid="{FCC1CB9C-20EC-4FA7-A7D3-325D9C5A25E3}"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62.xml><?xml version="1.0" encoding="utf-8"?>
<queryTable xmlns="http://schemas.openxmlformats.org/spreadsheetml/2006/main" xmlns:mc="http://schemas.openxmlformats.org/markup-compatibility/2006" xmlns:xr16="http://schemas.microsoft.com/office/spreadsheetml/2017/revision16" mc:Ignorable="xr16" name="TFRFNAV" headers="0" connectionId="1982" xr16:uid="{353BDFE3-1273-4413-953D-0FE96A5DD4D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63.xml><?xml version="1.0" encoding="utf-8"?>
<queryTable xmlns="http://schemas.openxmlformats.org/spreadsheetml/2006/main" xmlns:mc="http://schemas.openxmlformats.org/markup-compatibility/2006" xmlns:xr16="http://schemas.microsoft.com/office/spreadsheetml/2017/revision16" mc:Ignorable="xr16" name="TFRF_Aif_cat" headers="0" connectionId="1951" xr16:uid="{A53132B8-13BA-48C0-8C2A-339DCCB3483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4.xml><?xml version="1.0" encoding="utf-8"?>
<queryTable xmlns="http://schemas.openxmlformats.org/spreadsheetml/2006/main" xmlns:mc="http://schemas.openxmlformats.org/markup-compatibility/2006" xmlns:xr16="http://schemas.microsoft.com/office/spreadsheetml/2017/revision16" mc:Ignorable="xr16" name="TCORPBF_Securitied_Debt" headers="0" connectionId="1572" xr16:uid="{B61F1805-685E-49D4-94CC-041C27AEBB0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5.xml><?xml version="1.0" encoding="utf-8"?>
<queryTable xmlns="http://schemas.openxmlformats.org/spreadsheetml/2006/main" xmlns:mc="http://schemas.openxmlformats.org/markup-compatibility/2006" xmlns:xr16="http://schemas.microsoft.com/office/spreadsheetml/2017/revision16" mc:Ignorable="xr16" name="TCORPBF_Aif_cat" headers="0" connectionId="1680" xr16:uid="{B459BD63-4593-4D94-8592-FDC06D37AB5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6.xml><?xml version="1.0" encoding="utf-8"?>
<queryTable xmlns="http://schemas.openxmlformats.org/spreadsheetml/2006/main" xmlns:mc="http://schemas.openxmlformats.org/markup-compatibility/2006" xmlns:xr16="http://schemas.microsoft.com/office/spreadsheetml/2017/revision16" mc:Ignorable="xr16" name="TCORPBF_GOV_SEC" connectionId="1479" xr16:uid="{EFF3D2B1-5F8D-442C-96AB-C3211A4B625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67.xml><?xml version="1.0" encoding="utf-8"?>
<queryTable xmlns="http://schemas.openxmlformats.org/spreadsheetml/2006/main" xmlns:mc="http://schemas.openxmlformats.org/markup-compatibility/2006" xmlns:xr16="http://schemas.microsoft.com/office/spreadsheetml/2017/revision16" mc:Ignorable="xr16" name="TCORPBF_Mutual_F_Units" headers="0" connectionId="1742" xr16:uid="{18CEC819-F299-4395-9146-A4AE3B9D60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8.xml><?xml version="1.0" encoding="utf-8"?>
<queryTable xmlns="http://schemas.openxmlformats.org/spreadsheetml/2006/main" xmlns:mc="http://schemas.openxmlformats.org/markup-compatibility/2006" xmlns:xr16="http://schemas.microsoft.com/office/spreadsheetml/2017/revision16" mc:Ignorable="xr16" name="TCORPBF_Securitied_Debt_1" headers="0" connectionId="1650" xr16:uid="{BF729CB2-1C0D-43EA-B449-832F2D5BA37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9.xml><?xml version="1.0" encoding="utf-8"?>
<queryTable xmlns="http://schemas.openxmlformats.org/spreadsheetml/2006/main" xmlns:mc="http://schemas.openxmlformats.org/markup-compatibility/2006" xmlns:xr16="http://schemas.microsoft.com/office/spreadsheetml/2017/revision16" mc:Ignorable="xr16" name="TCORPBF_Debt_Related_UNLISTED" headers="0" connectionId="1526" xr16:uid="{3A73E0D8-A6E4-4DC3-911F-DB889E3ED98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70.xml><?xml version="1.0" encoding="utf-8"?>
<queryTable xmlns="http://schemas.openxmlformats.org/spreadsheetml/2006/main" xmlns:mc="http://schemas.openxmlformats.org/markup-compatibility/2006" xmlns:xr16="http://schemas.microsoft.com/office/spreadsheetml/2017/revision16" mc:Ignorable="xr16" name="TCORPBF_EQ" connectionId="404" xr16:uid="{CC2749F1-2C01-4593-AAC4-1A3D895FDC4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71.xml><?xml version="1.0" encoding="utf-8"?>
<queryTable xmlns="http://schemas.openxmlformats.org/spreadsheetml/2006/main" xmlns:mc="http://schemas.openxmlformats.org/markup-compatibility/2006" xmlns:xr16="http://schemas.microsoft.com/office/spreadsheetml/2017/revision16" mc:Ignorable="xr16" name="TCORPBF_Foreign_Units" connectionId="1743" xr16:uid="{C52ADB88-15E9-4689-8142-58D6B176C60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72.xml><?xml version="1.0" encoding="utf-8"?>
<queryTable xmlns="http://schemas.openxmlformats.org/spreadsheetml/2006/main" xmlns:mc="http://schemas.openxmlformats.org/markup-compatibility/2006" xmlns:xr16="http://schemas.microsoft.com/office/spreadsheetml/2017/revision16" mc:Ignorable="xr16" name="TCORPBF_Debt_Related" headers="0" connectionId="1510" xr16:uid="{571C3146-1353-492D-A4CF-E4EDE03C5AA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73.xml><?xml version="1.0" encoding="utf-8"?>
<queryTable xmlns="http://schemas.openxmlformats.org/spreadsheetml/2006/main" xmlns:mc="http://schemas.openxmlformats.org/markup-compatibility/2006" xmlns:xr16="http://schemas.microsoft.com/office/spreadsheetml/2017/revision16" mc:Ignorable="xr16" name="TCORPBF_EQ_FU_Related" connectionId="1467" xr16:uid="{6A3E260B-3595-47E4-9889-6EC302FC696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74.xml><?xml version="1.0" encoding="utf-8"?>
<queryTable xmlns="http://schemas.openxmlformats.org/spreadsheetml/2006/main" xmlns:mc="http://schemas.openxmlformats.org/markup-compatibility/2006" xmlns:xr16="http://schemas.microsoft.com/office/spreadsheetml/2017/revision16" mc:Ignorable="xr16" name="TCORPBF_MM" headers="0" connectionId="1665" xr16:uid="{B1B7E269-53E8-49BA-A6E5-42391DAF879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75.xml><?xml version="1.0" encoding="utf-8"?>
<queryTable xmlns="http://schemas.openxmlformats.org/spreadsheetml/2006/main" xmlns:mc="http://schemas.openxmlformats.org/markup-compatibility/2006" xmlns:xr16="http://schemas.microsoft.com/office/spreadsheetml/2017/revision16" mc:Ignorable="xr16" name="TCORPBFNAV" headers="0" connectionId="1759" xr16:uid="{EF31B242-F80F-4C38-94B4-E5BDCC0940D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76.xml><?xml version="1.0" encoding="utf-8"?>
<queryTable xmlns="http://schemas.openxmlformats.org/spreadsheetml/2006/main" xmlns:mc="http://schemas.openxmlformats.org/markup-compatibility/2006" xmlns:xr16="http://schemas.microsoft.com/office/spreadsheetml/2017/revision16" mc:Ignorable="xr16" name="TCORPBF_FD" headers="0" connectionId="1696" xr16:uid="{AB15C30B-0984-46B0-B270-AA91D08A88E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77.xml><?xml version="1.0" encoding="utf-8"?>
<queryTable xmlns="http://schemas.openxmlformats.org/spreadsheetml/2006/main" xmlns:mc="http://schemas.openxmlformats.org/markup-compatibility/2006" xmlns:xr16="http://schemas.microsoft.com/office/spreadsheetml/2017/revision16" mc:Ignorable="xr16" name="TCIBXDIF_Securitied_Debt" headers="0" connectionId="1820" xr16:uid="{6E403222-8393-4E2D-B2B8-B9FFA7C7904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78.xml><?xml version="1.0" encoding="utf-8"?>
<queryTable xmlns="http://schemas.openxmlformats.org/spreadsheetml/2006/main" xmlns:mc="http://schemas.openxmlformats.org/markup-compatibility/2006" xmlns:xr16="http://schemas.microsoft.com/office/spreadsheetml/2017/revision16" mc:Ignorable="xr16" name="TCIBXDIF_GOV_SEC" connectionId="1784" xr16:uid="{7DEF10BA-A812-49DD-8156-4F65F6D1B4C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79.xml><?xml version="1.0" encoding="utf-8"?>
<queryTable xmlns="http://schemas.openxmlformats.org/spreadsheetml/2006/main" xmlns:mc="http://schemas.openxmlformats.org/markup-compatibility/2006" xmlns:xr16="http://schemas.microsoft.com/office/spreadsheetml/2017/revision16" mc:Ignorable="xr16" name="TCIBXDIFNAV" headers="0" connectionId="1913" xr16:uid="{B0B4C453-3B9C-43C8-B754-50EC4474BE63}"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80.xml><?xml version="1.0" encoding="utf-8"?>
<queryTable xmlns="http://schemas.openxmlformats.org/spreadsheetml/2006/main" xmlns:mc="http://schemas.openxmlformats.org/markup-compatibility/2006" xmlns:xr16="http://schemas.microsoft.com/office/spreadsheetml/2017/revision16" mc:Ignorable="xr16" name="TCIBXDIF_MM" headers="0" connectionId="1837" xr16:uid="{0D610A65-D0AB-432C-9C92-333EC1C740A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1.xml><?xml version="1.0" encoding="utf-8"?>
<queryTable xmlns="http://schemas.openxmlformats.org/spreadsheetml/2006/main" xmlns:mc="http://schemas.openxmlformats.org/markup-compatibility/2006" xmlns:xr16="http://schemas.microsoft.com/office/spreadsheetml/2017/revision16" mc:Ignorable="xr16" name="TCIBXDIF_Foreign_Units" connectionId="1886" xr16:uid="{E5BABDAF-A03A-4FA9-BD6E-2C9AC960BA0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82.xml><?xml version="1.0" encoding="utf-8"?>
<queryTable xmlns="http://schemas.openxmlformats.org/spreadsheetml/2006/main" xmlns:mc="http://schemas.openxmlformats.org/markup-compatibility/2006" xmlns:xr16="http://schemas.microsoft.com/office/spreadsheetml/2017/revision16" mc:Ignorable="xr16" name="TCIBXDIF_Mutual_F_Units" headers="0" connectionId="1879" xr16:uid="{94D9C687-7781-4428-BD34-43BE109CDFC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3.xml><?xml version="1.0" encoding="utf-8"?>
<queryTable xmlns="http://schemas.openxmlformats.org/spreadsheetml/2006/main" xmlns:mc="http://schemas.openxmlformats.org/markup-compatibility/2006" xmlns:xr16="http://schemas.microsoft.com/office/spreadsheetml/2017/revision16" mc:Ignorable="xr16" name="TCIBXDIF_Aif_cat" headers="0" connectionId="1874" xr16:uid="{49743FAE-55A0-419D-A6E7-810DC1BDF8C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4.xml><?xml version="1.0" encoding="utf-8"?>
<queryTable xmlns="http://schemas.openxmlformats.org/spreadsheetml/2006/main" xmlns:mc="http://schemas.openxmlformats.org/markup-compatibility/2006" xmlns:xr16="http://schemas.microsoft.com/office/spreadsheetml/2017/revision16" mc:Ignorable="xr16" name="TCIBXDIF_EQ" connectionId="1774" xr16:uid="{0475016E-1598-4C70-8DCA-8A2B4A333AB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85.xml><?xml version="1.0" encoding="utf-8"?>
<queryTable xmlns="http://schemas.openxmlformats.org/spreadsheetml/2006/main" xmlns:mc="http://schemas.openxmlformats.org/markup-compatibility/2006" xmlns:xr16="http://schemas.microsoft.com/office/spreadsheetml/2017/revision16" mc:Ignorable="xr16" name="TCIBXDIF_EQ_FU_Related" connectionId="1779" xr16:uid="{06E2A876-ABD3-406A-B0E8-2042CF85EE8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86.xml><?xml version="1.0" encoding="utf-8"?>
<queryTable xmlns="http://schemas.openxmlformats.org/spreadsheetml/2006/main" xmlns:mc="http://schemas.openxmlformats.org/markup-compatibility/2006" xmlns:xr16="http://schemas.microsoft.com/office/spreadsheetml/2017/revision16" mc:Ignorable="xr16" name="TCIBXDIF_FD" headers="0" connectionId="1878" xr16:uid="{C5D606BB-40C9-4B06-B9E6-4F8331FA601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7.xml><?xml version="1.0" encoding="utf-8"?>
<queryTable xmlns="http://schemas.openxmlformats.org/spreadsheetml/2006/main" xmlns:mc="http://schemas.openxmlformats.org/markup-compatibility/2006" xmlns:xr16="http://schemas.microsoft.com/office/spreadsheetml/2017/revision16" mc:Ignorable="xr16" name="TCIBXDIF_Debt_Related_UNLISTED" headers="0" connectionId="1806" xr16:uid="{9A06EF4D-7B91-4E70-8E6D-AEA3FCED9BE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88.xml><?xml version="1.0" encoding="utf-8"?>
<queryTable xmlns="http://schemas.openxmlformats.org/spreadsheetml/2006/main" xmlns:mc="http://schemas.openxmlformats.org/markup-compatibility/2006" xmlns:xr16="http://schemas.microsoft.com/office/spreadsheetml/2017/revision16" mc:Ignorable="xr16" name="TCIBXDIF_Debt_Related" headers="0" connectionId="1789" xr16:uid="{E0FC013A-2D83-4526-AD05-5915A4770AA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89.xml><?xml version="1.0" encoding="utf-8"?>
<queryTable xmlns="http://schemas.openxmlformats.org/spreadsheetml/2006/main" xmlns:mc="http://schemas.openxmlformats.org/markup-compatibility/2006" xmlns:xr16="http://schemas.microsoft.com/office/spreadsheetml/2017/revision16" mc:Ignorable="xr16" name="TCIBXDIF_Securitied_Debt_1" headers="0" connectionId="1821" xr16:uid="{7EC4508F-81D4-4609-A108-CAD01F73979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5.xml.rels><?xml version="1.0" encoding="UTF-8" standalone="yes"?>
<Relationships xmlns="http://schemas.openxmlformats.org/package/2006/relationships"><Relationship Id="rId8" Type="http://schemas.openxmlformats.org/officeDocument/2006/relationships/queryTable" Target="../queryTables/queryTable8.xml"/><Relationship Id="rId13" Type="http://schemas.openxmlformats.org/officeDocument/2006/relationships/queryTable" Target="../queryTables/queryTable13.xml"/><Relationship Id="rId3" Type="http://schemas.openxmlformats.org/officeDocument/2006/relationships/queryTable" Target="../queryTables/queryTable3.xml"/><Relationship Id="rId7" Type="http://schemas.openxmlformats.org/officeDocument/2006/relationships/queryTable" Target="../queryTables/queryTable7.xml"/><Relationship Id="rId12" Type="http://schemas.openxmlformats.org/officeDocument/2006/relationships/queryTable" Target="../queryTables/queryTable12.xml"/><Relationship Id="rId2" Type="http://schemas.openxmlformats.org/officeDocument/2006/relationships/queryTable" Target="../queryTables/queryTable2.xml"/><Relationship Id="rId1" Type="http://schemas.openxmlformats.org/officeDocument/2006/relationships/drawing" Target="../drawings/drawing1.xml"/><Relationship Id="rId6" Type="http://schemas.openxmlformats.org/officeDocument/2006/relationships/queryTable" Target="../queryTables/queryTable6.xml"/><Relationship Id="rId11" Type="http://schemas.openxmlformats.org/officeDocument/2006/relationships/queryTable" Target="../queryTables/queryTable11.xml"/><Relationship Id="rId5" Type="http://schemas.openxmlformats.org/officeDocument/2006/relationships/queryTable" Target="../queryTables/queryTable5.xml"/><Relationship Id="rId10" Type="http://schemas.openxmlformats.org/officeDocument/2006/relationships/queryTable" Target="../queryTables/queryTable10.xml"/><Relationship Id="rId4" Type="http://schemas.openxmlformats.org/officeDocument/2006/relationships/queryTable" Target="../queryTables/queryTable4.xml"/><Relationship Id="rId9" Type="http://schemas.openxmlformats.org/officeDocument/2006/relationships/queryTable" Target="../queryTables/queryTable9.xml"/><Relationship Id="rId14" Type="http://schemas.openxmlformats.org/officeDocument/2006/relationships/queryTable" Target="../queryTables/queryTable14.xml"/></Relationships>
</file>

<file path=xl/worksheets/_rels/sheet6.xml.rels><?xml version="1.0" encoding="UTF-8" standalone="yes"?>
<Relationships xmlns="http://schemas.openxmlformats.org/package/2006/relationships"><Relationship Id="rId8" Type="http://schemas.openxmlformats.org/officeDocument/2006/relationships/queryTable" Target="../queryTables/queryTable21.xml"/><Relationship Id="rId13" Type="http://schemas.openxmlformats.org/officeDocument/2006/relationships/queryTable" Target="../queryTables/queryTable26.xml"/><Relationship Id="rId3" Type="http://schemas.openxmlformats.org/officeDocument/2006/relationships/queryTable" Target="../queryTables/queryTable16.xml"/><Relationship Id="rId7" Type="http://schemas.openxmlformats.org/officeDocument/2006/relationships/queryTable" Target="../queryTables/queryTable20.xml"/><Relationship Id="rId12" Type="http://schemas.openxmlformats.org/officeDocument/2006/relationships/queryTable" Target="../queryTables/queryTable25.xml"/><Relationship Id="rId2" Type="http://schemas.openxmlformats.org/officeDocument/2006/relationships/queryTable" Target="../queryTables/queryTable15.xml"/><Relationship Id="rId1" Type="http://schemas.openxmlformats.org/officeDocument/2006/relationships/drawing" Target="../drawings/drawing2.xml"/><Relationship Id="rId6" Type="http://schemas.openxmlformats.org/officeDocument/2006/relationships/queryTable" Target="../queryTables/queryTable19.xml"/><Relationship Id="rId11" Type="http://schemas.openxmlformats.org/officeDocument/2006/relationships/queryTable" Target="../queryTables/queryTable24.xml"/><Relationship Id="rId5" Type="http://schemas.openxmlformats.org/officeDocument/2006/relationships/queryTable" Target="../queryTables/queryTable18.xml"/><Relationship Id="rId10" Type="http://schemas.openxmlformats.org/officeDocument/2006/relationships/queryTable" Target="../queryTables/queryTable23.xml"/><Relationship Id="rId4" Type="http://schemas.openxmlformats.org/officeDocument/2006/relationships/queryTable" Target="../queryTables/queryTable17.xml"/><Relationship Id="rId9" Type="http://schemas.openxmlformats.org/officeDocument/2006/relationships/queryTable" Target="../queryTables/queryTable22.xml"/><Relationship Id="rId14" Type="http://schemas.openxmlformats.org/officeDocument/2006/relationships/queryTable" Target="../queryTables/queryTable27.xml"/></Relationships>
</file>

<file path=xl/worksheets/_rels/sheet7.xml.rels><?xml version="1.0" encoding="UTF-8" standalone="yes"?>
<Relationships xmlns="http://schemas.openxmlformats.org/package/2006/relationships"><Relationship Id="rId8" Type="http://schemas.openxmlformats.org/officeDocument/2006/relationships/queryTable" Target="../queryTables/queryTable34.xml"/><Relationship Id="rId13" Type="http://schemas.openxmlformats.org/officeDocument/2006/relationships/queryTable" Target="../queryTables/queryTable39.xml"/><Relationship Id="rId3" Type="http://schemas.openxmlformats.org/officeDocument/2006/relationships/queryTable" Target="../queryTables/queryTable29.xml"/><Relationship Id="rId7" Type="http://schemas.openxmlformats.org/officeDocument/2006/relationships/queryTable" Target="../queryTables/queryTable33.xml"/><Relationship Id="rId12" Type="http://schemas.openxmlformats.org/officeDocument/2006/relationships/queryTable" Target="../queryTables/queryTable38.xml"/><Relationship Id="rId2" Type="http://schemas.openxmlformats.org/officeDocument/2006/relationships/queryTable" Target="../queryTables/queryTable28.xml"/><Relationship Id="rId1" Type="http://schemas.openxmlformats.org/officeDocument/2006/relationships/drawing" Target="../drawings/drawing3.xml"/><Relationship Id="rId6" Type="http://schemas.openxmlformats.org/officeDocument/2006/relationships/queryTable" Target="../queryTables/queryTable32.xml"/><Relationship Id="rId11" Type="http://schemas.openxmlformats.org/officeDocument/2006/relationships/queryTable" Target="../queryTables/queryTable37.xml"/><Relationship Id="rId5" Type="http://schemas.openxmlformats.org/officeDocument/2006/relationships/queryTable" Target="../queryTables/queryTable31.xml"/><Relationship Id="rId10" Type="http://schemas.openxmlformats.org/officeDocument/2006/relationships/queryTable" Target="../queryTables/queryTable36.xml"/><Relationship Id="rId4" Type="http://schemas.openxmlformats.org/officeDocument/2006/relationships/queryTable" Target="../queryTables/queryTable30.xml"/><Relationship Id="rId9" Type="http://schemas.openxmlformats.org/officeDocument/2006/relationships/queryTable" Target="../queryTables/queryTable35.xml"/><Relationship Id="rId14" Type="http://schemas.openxmlformats.org/officeDocument/2006/relationships/queryTable" Target="../queryTables/queryTable40.xml"/></Relationships>
</file>

<file path=xl/worksheets/_rels/sheet8.xml.rels><?xml version="1.0" encoding="UTF-8" standalone="yes"?>
<Relationships xmlns="http://schemas.openxmlformats.org/package/2006/relationships"><Relationship Id="rId8" Type="http://schemas.openxmlformats.org/officeDocument/2006/relationships/queryTable" Target="../queryTables/queryTable47.xml"/><Relationship Id="rId13" Type="http://schemas.openxmlformats.org/officeDocument/2006/relationships/queryTable" Target="../queryTables/queryTable52.xml"/><Relationship Id="rId3" Type="http://schemas.openxmlformats.org/officeDocument/2006/relationships/queryTable" Target="../queryTables/queryTable42.xml"/><Relationship Id="rId7" Type="http://schemas.openxmlformats.org/officeDocument/2006/relationships/queryTable" Target="../queryTables/queryTable46.xml"/><Relationship Id="rId12" Type="http://schemas.openxmlformats.org/officeDocument/2006/relationships/queryTable" Target="../queryTables/queryTable51.xml"/><Relationship Id="rId2" Type="http://schemas.openxmlformats.org/officeDocument/2006/relationships/queryTable" Target="../queryTables/queryTable41.xml"/><Relationship Id="rId1" Type="http://schemas.openxmlformats.org/officeDocument/2006/relationships/drawing" Target="../drawings/drawing4.xml"/><Relationship Id="rId6" Type="http://schemas.openxmlformats.org/officeDocument/2006/relationships/queryTable" Target="../queryTables/queryTable45.xml"/><Relationship Id="rId11" Type="http://schemas.openxmlformats.org/officeDocument/2006/relationships/queryTable" Target="../queryTables/queryTable50.xml"/><Relationship Id="rId5" Type="http://schemas.openxmlformats.org/officeDocument/2006/relationships/queryTable" Target="../queryTables/queryTable44.xml"/><Relationship Id="rId10" Type="http://schemas.openxmlformats.org/officeDocument/2006/relationships/queryTable" Target="../queryTables/queryTable49.xml"/><Relationship Id="rId4" Type="http://schemas.openxmlformats.org/officeDocument/2006/relationships/queryTable" Target="../queryTables/queryTable43.xml"/><Relationship Id="rId9" Type="http://schemas.openxmlformats.org/officeDocument/2006/relationships/queryTable" Target="../queryTables/queryTable48.xml"/><Relationship Id="rId14" Type="http://schemas.openxmlformats.org/officeDocument/2006/relationships/queryTable" Target="../queryTables/queryTable53.xml"/></Relationships>
</file>

<file path=xl/worksheets/_rels/sheet9.xml.rels><?xml version="1.0" encoding="UTF-8" standalone="yes"?>
<Relationships xmlns="http://schemas.openxmlformats.org/package/2006/relationships"><Relationship Id="rId8" Type="http://schemas.openxmlformats.org/officeDocument/2006/relationships/queryTable" Target="../queryTables/queryTable60.xml"/><Relationship Id="rId13" Type="http://schemas.openxmlformats.org/officeDocument/2006/relationships/queryTable" Target="../queryTables/queryTable65.xml"/><Relationship Id="rId3" Type="http://schemas.openxmlformats.org/officeDocument/2006/relationships/queryTable" Target="../queryTables/queryTable55.xml"/><Relationship Id="rId7" Type="http://schemas.openxmlformats.org/officeDocument/2006/relationships/queryTable" Target="../queryTables/queryTable59.xml"/><Relationship Id="rId12" Type="http://schemas.openxmlformats.org/officeDocument/2006/relationships/queryTable" Target="../queryTables/queryTable64.xml"/><Relationship Id="rId2" Type="http://schemas.openxmlformats.org/officeDocument/2006/relationships/queryTable" Target="../queryTables/queryTable54.xml"/><Relationship Id="rId1" Type="http://schemas.openxmlformats.org/officeDocument/2006/relationships/drawing" Target="../drawings/drawing5.xml"/><Relationship Id="rId6" Type="http://schemas.openxmlformats.org/officeDocument/2006/relationships/queryTable" Target="../queryTables/queryTable58.xml"/><Relationship Id="rId11" Type="http://schemas.openxmlformats.org/officeDocument/2006/relationships/queryTable" Target="../queryTables/queryTable63.xml"/><Relationship Id="rId5" Type="http://schemas.openxmlformats.org/officeDocument/2006/relationships/queryTable" Target="../queryTables/queryTable57.xml"/><Relationship Id="rId10" Type="http://schemas.openxmlformats.org/officeDocument/2006/relationships/queryTable" Target="../queryTables/queryTable62.xml"/><Relationship Id="rId4" Type="http://schemas.openxmlformats.org/officeDocument/2006/relationships/queryTable" Target="../queryTables/queryTable56.xml"/><Relationship Id="rId9" Type="http://schemas.openxmlformats.org/officeDocument/2006/relationships/queryTable" Target="../queryTables/queryTable61.xml"/><Relationship Id="rId14" Type="http://schemas.openxmlformats.org/officeDocument/2006/relationships/queryTable" Target="../queryTables/queryTable66.xml"/></Relationships>
</file>

<file path=xl/worksheets/_rels/sheet10.xml.rels><?xml version="1.0" encoding="UTF-8" standalone="yes"?>
<Relationships xmlns="http://schemas.openxmlformats.org/package/2006/relationships"><Relationship Id="rId8" Type="http://schemas.openxmlformats.org/officeDocument/2006/relationships/queryTable" Target="../queryTables/queryTable73.xml"/><Relationship Id="rId13" Type="http://schemas.openxmlformats.org/officeDocument/2006/relationships/queryTable" Target="../queryTables/queryTable78.xml"/><Relationship Id="rId3" Type="http://schemas.openxmlformats.org/officeDocument/2006/relationships/queryTable" Target="../queryTables/queryTable68.xml"/><Relationship Id="rId7" Type="http://schemas.openxmlformats.org/officeDocument/2006/relationships/queryTable" Target="../queryTables/queryTable72.xml"/><Relationship Id="rId12" Type="http://schemas.openxmlformats.org/officeDocument/2006/relationships/queryTable" Target="../queryTables/queryTable77.xml"/><Relationship Id="rId2" Type="http://schemas.openxmlformats.org/officeDocument/2006/relationships/queryTable" Target="../queryTables/queryTable67.xml"/><Relationship Id="rId1" Type="http://schemas.openxmlformats.org/officeDocument/2006/relationships/drawing" Target="../drawings/drawing6.xml"/><Relationship Id="rId6" Type="http://schemas.openxmlformats.org/officeDocument/2006/relationships/queryTable" Target="../queryTables/queryTable71.xml"/><Relationship Id="rId11" Type="http://schemas.openxmlformats.org/officeDocument/2006/relationships/queryTable" Target="../queryTables/queryTable76.xml"/><Relationship Id="rId5" Type="http://schemas.openxmlformats.org/officeDocument/2006/relationships/queryTable" Target="../queryTables/queryTable70.xml"/><Relationship Id="rId10" Type="http://schemas.openxmlformats.org/officeDocument/2006/relationships/queryTable" Target="../queryTables/queryTable75.xml"/><Relationship Id="rId4" Type="http://schemas.openxmlformats.org/officeDocument/2006/relationships/queryTable" Target="../queryTables/queryTable69.xml"/><Relationship Id="rId9" Type="http://schemas.openxmlformats.org/officeDocument/2006/relationships/queryTable" Target="../queryTables/queryTable74.xml"/><Relationship Id="rId14" Type="http://schemas.openxmlformats.org/officeDocument/2006/relationships/queryTable" Target="../queryTables/queryTable79.xml"/></Relationships>
</file>

<file path=xl/worksheets/_rels/sheet11.xml.rels><?xml version="1.0" encoding="UTF-8" standalone="yes"?>
<Relationships xmlns="http://schemas.openxmlformats.org/package/2006/relationships"><Relationship Id="rId8" Type="http://schemas.openxmlformats.org/officeDocument/2006/relationships/queryTable" Target="../queryTables/queryTable86.xml"/><Relationship Id="rId13" Type="http://schemas.openxmlformats.org/officeDocument/2006/relationships/queryTable" Target="../queryTables/queryTable91.xml"/><Relationship Id="rId3" Type="http://schemas.openxmlformats.org/officeDocument/2006/relationships/queryTable" Target="../queryTables/queryTable81.xml"/><Relationship Id="rId7" Type="http://schemas.openxmlformats.org/officeDocument/2006/relationships/queryTable" Target="../queryTables/queryTable85.xml"/><Relationship Id="rId12" Type="http://schemas.openxmlformats.org/officeDocument/2006/relationships/queryTable" Target="../queryTables/queryTable90.xml"/><Relationship Id="rId2" Type="http://schemas.openxmlformats.org/officeDocument/2006/relationships/queryTable" Target="../queryTables/queryTable80.xml"/><Relationship Id="rId1" Type="http://schemas.openxmlformats.org/officeDocument/2006/relationships/drawing" Target="../drawings/drawing7.xml"/><Relationship Id="rId6" Type="http://schemas.openxmlformats.org/officeDocument/2006/relationships/queryTable" Target="../queryTables/queryTable84.xml"/><Relationship Id="rId11" Type="http://schemas.openxmlformats.org/officeDocument/2006/relationships/queryTable" Target="../queryTables/queryTable89.xml"/><Relationship Id="rId5" Type="http://schemas.openxmlformats.org/officeDocument/2006/relationships/queryTable" Target="../queryTables/queryTable83.xml"/><Relationship Id="rId10" Type="http://schemas.openxmlformats.org/officeDocument/2006/relationships/queryTable" Target="../queryTables/queryTable88.xml"/><Relationship Id="rId4" Type="http://schemas.openxmlformats.org/officeDocument/2006/relationships/queryTable" Target="../queryTables/queryTable82.xml"/><Relationship Id="rId9" Type="http://schemas.openxmlformats.org/officeDocument/2006/relationships/queryTable" Target="../queryTables/queryTable87.xml"/><Relationship Id="rId14" Type="http://schemas.openxmlformats.org/officeDocument/2006/relationships/queryTable" Target="../queryTables/queryTable92.xml"/></Relationships>
</file>

<file path=xl/worksheets/_rels/sheet12.xml.rels><?xml version="1.0" encoding="UTF-8" standalone="yes"?>
<Relationships xmlns="http://schemas.openxmlformats.org/package/2006/relationships"><Relationship Id="rId8" Type="http://schemas.openxmlformats.org/officeDocument/2006/relationships/queryTable" Target="../queryTables/queryTable99.xml"/><Relationship Id="rId13" Type="http://schemas.openxmlformats.org/officeDocument/2006/relationships/queryTable" Target="../queryTables/queryTable104.xml"/><Relationship Id="rId3" Type="http://schemas.openxmlformats.org/officeDocument/2006/relationships/queryTable" Target="../queryTables/queryTable94.xml"/><Relationship Id="rId7" Type="http://schemas.openxmlformats.org/officeDocument/2006/relationships/queryTable" Target="../queryTables/queryTable98.xml"/><Relationship Id="rId12" Type="http://schemas.openxmlformats.org/officeDocument/2006/relationships/queryTable" Target="../queryTables/queryTable103.xml"/><Relationship Id="rId2" Type="http://schemas.openxmlformats.org/officeDocument/2006/relationships/queryTable" Target="../queryTables/queryTable93.xml"/><Relationship Id="rId1" Type="http://schemas.openxmlformats.org/officeDocument/2006/relationships/drawing" Target="../drawings/drawing8.xml"/><Relationship Id="rId6" Type="http://schemas.openxmlformats.org/officeDocument/2006/relationships/queryTable" Target="../queryTables/queryTable97.xml"/><Relationship Id="rId11" Type="http://schemas.openxmlformats.org/officeDocument/2006/relationships/queryTable" Target="../queryTables/queryTable102.xml"/><Relationship Id="rId5" Type="http://schemas.openxmlformats.org/officeDocument/2006/relationships/queryTable" Target="../queryTables/queryTable96.xml"/><Relationship Id="rId10" Type="http://schemas.openxmlformats.org/officeDocument/2006/relationships/queryTable" Target="../queryTables/queryTable101.xml"/><Relationship Id="rId4" Type="http://schemas.openxmlformats.org/officeDocument/2006/relationships/queryTable" Target="../queryTables/queryTable95.xml"/><Relationship Id="rId9" Type="http://schemas.openxmlformats.org/officeDocument/2006/relationships/queryTable" Target="../queryTables/queryTable100.xml"/><Relationship Id="rId14" Type="http://schemas.openxmlformats.org/officeDocument/2006/relationships/queryTable" Target="../queryTables/queryTable105.xml"/></Relationships>
</file>

<file path=xl/worksheets/_rels/sheet13.xml.rels><?xml version="1.0" encoding="UTF-8" standalone="yes"?>
<Relationships xmlns="http://schemas.openxmlformats.org/package/2006/relationships"><Relationship Id="rId8" Type="http://schemas.openxmlformats.org/officeDocument/2006/relationships/queryTable" Target="../queryTables/queryTable112.xml"/><Relationship Id="rId13" Type="http://schemas.openxmlformats.org/officeDocument/2006/relationships/queryTable" Target="../queryTables/queryTable117.xml"/><Relationship Id="rId3" Type="http://schemas.openxmlformats.org/officeDocument/2006/relationships/queryTable" Target="../queryTables/queryTable107.xml"/><Relationship Id="rId7" Type="http://schemas.openxmlformats.org/officeDocument/2006/relationships/queryTable" Target="../queryTables/queryTable111.xml"/><Relationship Id="rId12" Type="http://schemas.openxmlformats.org/officeDocument/2006/relationships/queryTable" Target="../queryTables/queryTable116.xml"/><Relationship Id="rId2" Type="http://schemas.openxmlformats.org/officeDocument/2006/relationships/queryTable" Target="../queryTables/queryTable106.xml"/><Relationship Id="rId1" Type="http://schemas.openxmlformats.org/officeDocument/2006/relationships/drawing" Target="../drawings/drawing9.xml"/><Relationship Id="rId6" Type="http://schemas.openxmlformats.org/officeDocument/2006/relationships/queryTable" Target="../queryTables/queryTable110.xml"/><Relationship Id="rId11" Type="http://schemas.openxmlformats.org/officeDocument/2006/relationships/queryTable" Target="../queryTables/queryTable115.xml"/><Relationship Id="rId5" Type="http://schemas.openxmlformats.org/officeDocument/2006/relationships/queryTable" Target="../queryTables/queryTable109.xml"/><Relationship Id="rId10" Type="http://schemas.openxmlformats.org/officeDocument/2006/relationships/queryTable" Target="../queryTables/queryTable114.xml"/><Relationship Id="rId4" Type="http://schemas.openxmlformats.org/officeDocument/2006/relationships/queryTable" Target="../queryTables/queryTable108.xml"/><Relationship Id="rId9" Type="http://schemas.openxmlformats.org/officeDocument/2006/relationships/queryTable" Target="../queryTables/queryTable113.xml"/><Relationship Id="rId14" Type="http://schemas.openxmlformats.org/officeDocument/2006/relationships/queryTable" Target="../queryTables/queryTable118.xml"/></Relationships>
</file>

<file path=xl/worksheets/_rels/sheet14.xml.rels><?xml version="1.0" encoding="UTF-8" standalone="yes"?>
<Relationships xmlns="http://schemas.openxmlformats.org/package/2006/relationships"><Relationship Id="rId8" Type="http://schemas.openxmlformats.org/officeDocument/2006/relationships/queryTable" Target="../queryTables/queryTable125.xml"/><Relationship Id="rId13" Type="http://schemas.openxmlformats.org/officeDocument/2006/relationships/queryTable" Target="../queryTables/queryTable130.xml"/><Relationship Id="rId3" Type="http://schemas.openxmlformats.org/officeDocument/2006/relationships/queryTable" Target="../queryTables/queryTable120.xml"/><Relationship Id="rId7" Type="http://schemas.openxmlformats.org/officeDocument/2006/relationships/queryTable" Target="../queryTables/queryTable124.xml"/><Relationship Id="rId12" Type="http://schemas.openxmlformats.org/officeDocument/2006/relationships/queryTable" Target="../queryTables/queryTable129.xml"/><Relationship Id="rId2" Type="http://schemas.openxmlformats.org/officeDocument/2006/relationships/queryTable" Target="../queryTables/queryTable119.xml"/><Relationship Id="rId1" Type="http://schemas.openxmlformats.org/officeDocument/2006/relationships/drawing" Target="../drawings/drawing10.xml"/><Relationship Id="rId6" Type="http://schemas.openxmlformats.org/officeDocument/2006/relationships/queryTable" Target="../queryTables/queryTable123.xml"/><Relationship Id="rId11" Type="http://schemas.openxmlformats.org/officeDocument/2006/relationships/queryTable" Target="../queryTables/queryTable128.xml"/><Relationship Id="rId5" Type="http://schemas.openxmlformats.org/officeDocument/2006/relationships/queryTable" Target="../queryTables/queryTable122.xml"/><Relationship Id="rId10" Type="http://schemas.openxmlformats.org/officeDocument/2006/relationships/queryTable" Target="../queryTables/queryTable127.xml"/><Relationship Id="rId4" Type="http://schemas.openxmlformats.org/officeDocument/2006/relationships/queryTable" Target="../queryTables/queryTable121.xml"/><Relationship Id="rId9" Type="http://schemas.openxmlformats.org/officeDocument/2006/relationships/queryTable" Target="../queryTables/queryTable126.xml"/><Relationship Id="rId14" Type="http://schemas.openxmlformats.org/officeDocument/2006/relationships/queryTable" Target="../queryTables/queryTable131.xml"/></Relationships>
</file>

<file path=xl/worksheets/_rels/sheet15.xml.rels><?xml version="1.0" encoding="UTF-8" standalone="yes"?>
<Relationships xmlns="http://schemas.openxmlformats.org/package/2006/relationships"><Relationship Id="rId8" Type="http://schemas.openxmlformats.org/officeDocument/2006/relationships/queryTable" Target="../queryTables/queryTable138.xml"/><Relationship Id="rId13" Type="http://schemas.openxmlformats.org/officeDocument/2006/relationships/queryTable" Target="../queryTables/queryTable143.xml"/><Relationship Id="rId3" Type="http://schemas.openxmlformats.org/officeDocument/2006/relationships/queryTable" Target="../queryTables/queryTable133.xml"/><Relationship Id="rId7" Type="http://schemas.openxmlformats.org/officeDocument/2006/relationships/queryTable" Target="../queryTables/queryTable137.xml"/><Relationship Id="rId12" Type="http://schemas.openxmlformats.org/officeDocument/2006/relationships/queryTable" Target="../queryTables/queryTable142.xml"/><Relationship Id="rId2" Type="http://schemas.openxmlformats.org/officeDocument/2006/relationships/queryTable" Target="../queryTables/queryTable132.xml"/><Relationship Id="rId1" Type="http://schemas.openxmlformats.org/officeDocument/2006/relationships/drawing" Target="../drawings/drawing11.xml"/><Relationship Id="rId6" Type="http://schemas.openxmlformats.org/officeDocument/2006/relationships/queryTable" Target="../queryTables/queryTable136.xml"/><Relationship Id="rId11" Type="http://schemas.openxmlformats.org/officeDocument/2006/relationships/queryTable" Target="../queryTables/queryTable141.xml"/><Relationship Id="rId5" Type="http://schemas.openxmlformats.org/officeDocument/2006/relationships/queryTable" Target="../queryTables/queryTable135.xml"/><Relationship Id="rId10" Type="http://schemas.openxmlformats.org/officeDocument/2006/relationships/queryTable" Target="../queryTables/queryTable140.xml"/><Relationship Id="rId4" Type="http://schemas.openxmlformats.org/officeDocument/2006/relationships/queryTable" Target="../queryTables/queryTable134.xml"/><Relationship Id="rId9" Type="http://schemas.openxmlformats.org/officeDocument/2006/relationships/queryTable" Target="../queryTables/queryTable139.xml"/><Relationship Id="rId14" Type="http://schemas.openxmlformats.org/officeDocument/2006/relationships/queryTable" Target="../queryTables/queryTable144.xml"/></Relationships>
</file>

<file path=xl/worksheets/_rels/sheet16.xml.rels><?xml version="1.0" encoding="UTF-8" standalone="yes"?>
<Relationships xmlns="http://schemas.openxmlformats.org/package/2006/relationships"><Relationship Id="rId8" Type="http://schemas.openxmlformats.org/officeDocument/2006/relationships/queryTable" Target="../queryTables/queryTable151.xml"/><Relationship Id="rId13" Type="http://schemas.openxmlformats.org/officeDocument/2006/relationships/queryTable" Target="../queryTables/queryTable156.xml"/><Relationship Id="rId3" Type="http://schemas.openxmlformats.org/officeDocument/2006/relationships/queryTable" Target="../queryTables/queryTable146.xml"/><Relationship Id="rId7" Type="http://schemas.openxmlformats.org/officeDocument/2006/relationships/queryTable" Target="../queryTables/queryTable150.xml"/><Relationship Id="rId12" Type="http://schemas.openxmlformats.org/officeDocument/2006/relationships/queryTable" Target="../queryTables/queryTable155.xml"/><Relationship Id="rId2" Type="http://schemas.openxmlformats.org/officeDocument/2006/relationships/queryTable" Target="../queryTables/queryTable145.xml"/><Relationship Id="rId1" Type="http://schemas.openxmlformats.org/officeDocument/2006/relationships/drawing" Target="../drawings/drawing12.xml"/><Relationship Id="rId6" Type="http://schemas.openxmlformats.org/officeDocument/2006/relationships/queryTable" Target="../queryTables/queryTable149.xml"/><Relationship Id="rId11" Type="http://schemas.openxmlformats.org/officeDocument/2006/relationships/queryTable" Target="../queryTables/queryTable154.xml"/><Relationship Id="rId5" Type="http://schemas.openxmlformats.org/officeDocument/2006/relationships/queryTable" Target="../queryTables/queryTable148.xml"/><Relationship Id="rId10" Type="http://schemas.openxmlformats.org/officeDocument/2006/relationships/queryTable" Target="../queryTables/queryTable153.xml"/><Relationship Id="rId4" Type="http://schemas.openxmlformats.org/officeDocument/2006/relationships/queryTable" Target="../queryTables/queryTable147.xml"/><Relationship Id="rId9" Type="http://schemas.openxmlformats.org/officeDocument/2006/relationships/queryTable" Target="../queryTables/queryTable152.xml"/><Relationship Id="rId14" Type="http://schemas.openxmlformats.org/officeDocument/2006/relationships/queryTable" Target="../queryTables/queryTable157.xml"/></Relationships>
</file>

<file path=xl/worksheets/_rels/sheet17.xml.rels><?xml version="1.0" encoding="UTF-8" standalone="yes"?>
<Relationships xmlns="http://schemas.openxmlformats.org/package/2006/relationships"><Relationship Id="rId8" Type="http://schemas.openxmlformats.org/officeDocument/2006/relationships/queryTable" Target="../queryTables/queryTable164.xml"/><Relationship Id="rId13" Type="http://schemas.openxmlformats.org/officeDocument/2006/relationships/queryTable" Target="../queryTables/queryTable169.xml"/><Relationship Id="rId3" Type="http://schemas.openxmlformats.org/officeDocument/2006/relationships/queryTable" Target="../queryTables/queryTable159.xml"/><Relationship Id="rId7" Type="http://schemas.openxmlformats.org/officeDocument/2006/relationships/queryTable" Target="../queryTables/queryTable163.xml"/><Relationship Id="rId12" Type="http://schemas.openxmlformats.org/officeDocument/2006/relationships/queryTable" Target="../queryTables/queryTable168.xml"/><Relationship Id="rId2" Type="http://schemas.openxmlformats.org/officeDocument/2006/relationships/queryTable" Target="../queryTables/queryTable158.xml"/><Relationship Id="rId1" Type="http://schemas.openxmlformats.org/officeDocument/2006/relationships/drawing" Target="../drawings/drawing13.xml"/><Relationship Id="rId6" Type="http://schemas.openxmlformats.org/officeDocument/2006/relationships/queryTable" Target="../queryTables/queryTable162.xml"/><Relationship Id="rId11" Type="http://schemas.openxmlformats.org/officeDocument/2006/relationships/queryTable" Target="../queryTables/queryTable167.xml"/><Relationship Id="rId5" Type="http://schemas.openxmlformats.org/officeDocument/2006/relationships/queryTable" Target="../queryTables/queryTable161.xml"/><Relationship Id="rId10" Type="http://schemas.openxmlformats.org/officeDocument/2006/relationships/queryTable" Target="../queryTables/queryTable166.xml"/><Relationship Id="rId4" Type="http://schemas.openxmlformats.org/officeDocument/2006/relationships/queryTable" Target="../queryTables/queryTable160.xml"/><Relationship Id="rId9" Type="http://schemas.openxmlformats.org/officeDocument/2006/relationships/queryTable" Target="../queryTables/queryTable165.xml"/><Relationship Id="rId14" Type="http://schemas.openxmlformats.org/officeDocument/2006/relationships/queryTable" Target="../queryTables/queryTable170.xml"/></Relationships>
</file>

<file path=xl/worksheets/_rels/sheet18.xml.rels><?xml version="1.0" encoding="UTF-8" standalone="yes"?>
<Relationships xmlns="http://schemas.openxmlformats.org/package/2006/relationships"><Relationship Id="rId8" Type="http://schemas.openxmlformats.org/officeDocument/2006/relationships/queryTable" Target="../queryTables/queryTable177.xml"/><Relationship Id="rId13" Type="http://schemas.openxmlformats.org/officeDocument/2006/relationships/queryTable" Target="../queryTables/queryTable182.xml"/><Relationship Id="rId3" Type="http://schemas.openxmlformats.org/officeDocument/2006/relationships/queryTable" Target="../queryTables/queryTable172.xml"/><Relationship Id="rId7" Type="http://schemas.openxmlformats.org/officeDocument/2006/relationships/queryTable" Target="../queryTables/queryTable176.xml"/><Relationship Id="rId12" Type="http://schemas.openxmlformats.org/officeDocument/2006/relationships/queryTable" Target="../queryTables/queryTable181.xml"/><Relationship Id="rId2" Type="http://schemas.openxmlformats.org/officeDocument/2006/relationships/queryTable" Target="../queryTables/queryTable171.xml"/><Relationship Id="rId1" Type="http://schemas.openxmlformats.org/officeDocument/2006/relationships/drawing" Target="../drawings/drawing14.xml"/><Relationship Id="rId6" Type="http://schemas.openxmlformats.org/officeDocument/2006/relationships/queryTable" Target="../queryTables/queryTable175.xml"/><Relationship Id="rId11" Type="http://schemas.openxmlformats.org/officeDocument/2006/relationships/queryTable" Target="../queryTables/queryTable180.xml"/><Relationship Id="rId5" Type="http://schemas.openxmlformats.org/officeDocument/2006/relationships/queryTable" Target="../queryTables/queryTable174.xml"/><Relationship Id="rId10" Type="http://schemas.openxmlformats.org/officeDocument/2006/relationships/queryTable" Target="../queryTables/queryTable179.xml"/><Relationship Id="rId4" Type="http://schemas.openxmlformats.org/officeDocument/2006/relationships/queryTable" Target="../queryTables/queryTable173.xml"/><Relationship Id="rId9" Type="http://schemas.openxmlformats.org/officeDocument/2006/relationships/queryTable" Target="../queryTables/queryTable178.xml"/><Relationship Id="rId14" Type="http://schemas.openxmlformats.org/officeDocument/2006/relationships/queryTable" Target="../queryTables/queryTable183.xml"/></Relationships>
</file>

<file path=xl/worksheets/_rels/sheet19.xml.rels><?xml version="1.0" encoding="UTF-8" standalone="yes"?>
<Relationships xmlns="http://schemas.openxmlformats.org/package/2006/relationships"><Relationship Id="rId8" Type="http://schemas.openxmlformats.org/officeDocument/2006/relationships/queryTable" Target="../queryTables/queryTable190.xml"/><Relationship Id="rId13" Type="http://schemas.openxmlformats.org/officeDocument/2006/relationships/queryTable" Target="../queryTables/queryTable195.xml"/><Relationship Id="rId3" Type="http://schemas.openxmlformats.org/officeDocument/2006/relationships/queryTable" Target="../queryTables/queryTable185.xml"/><Relationship Id="rId7" Type="http://schemas.openxmlformats.org/officeDocument/2006/relationships/queryTable" Target="../queryTables/queryTable189.xml"/><Relationship Id="rId12" Type="http://schemas.openxmlformats.org/officeDocument/2006/relationships/queryTable" Target="../queryTables/queryTable194.xml"/><Relationship Id="rId2" Type="http://schemas.openxmlformats.org/officeDocument/2006/relationships/queryTable" Target="../queryTables/queryTable184.xml"/><Relationship Id="rId1" Type="http://schemas.openxmlformats.org/officeDocument/2006/relationships/drawing" Target="../drawings/drawing15.xml"/><Relationship Id="rId6" Type="http://schemas.openxmlformats.org/officeDocument/2006/relationships/queryTable" Target="../queryTables/queryTable188.xml"/><Relationship Id="rId11" Type="http://schemas.openxmlformats.org/officeDocument/2006/relationships/queryTable" Target="../queryTables/queryTable193.xml"/><Relationship Id="rId5" Type="http://schemas.openxmlformats.org/officeDocument/2006/relationships/queryTable" Target="../queryTables/queryTable187.xml"/><Relationship Id="rId10" Type="http://schemas.openxmlformats.org/officeDocument/2006/relationships/queryTable" Target="../queryTables/queryTable192.xml"/><Relationship Id="rId4" Type="http://schemas.openxmlformats.org/officeDocument/2006/relationships/queryTable" Target="../queryTables/queryTable186.xml"/><Relationship Id="rId9" Type="http://schemas.openxmlformats.org/officeDocument/2006/relationships/queryTable" Target="../queryTables/queryTable191.xml"/><Relationship Id="rId14" Type="http://schemas.openxmlformats.org/officeDocument/2006/relationships/queryTable" Target="../queryTables/queryTable196.xml"/></Relationships>
</file>

<file path=xl/worksheets/_rels/sheet20.xml.rels><?xml version="1.0" encoding="UTF-8" standalone="yes"?>
<Relationships xmlns="http://schemas.openxmlformats.org/package/2006/relationships"><Relationship Id="rId8" Type="http://schemas.openxmlformats.org/officeDocument/2006/relationships/queryTable" Target="../queryTables/queryTable203.xml"/><Relationship Id="rId13" Type="http://schemas.openxmlformats.org/officeDocument/2006/relationships/queryTable" Target="../queryTables/queryTable208.xml"/><Relationship Id="rId3" Type="http://schemas.openxmlformats.org/officeDocument/2006/relationships/queryTable" Target="../queryTables/queryTable198.xml"/><Relationship Id="rId7" Type="http://schemas.openxmlformats.org/officeDocument/2006/relationships/queryTable" Target="../queryTables/queryTable202.xml"/><Relationship Id="rId12" Type="http://schemas.openxmlformats.org/officeDocument/2006/relationships/queryTable" Target="../queryTables/queryTable207.xml"/><Relationship Id="rId2" Type="http://schemas.openxmlformats.org/officeDocument/2006/relationships/queryTable" Target="../queryTables/queryTable197.xml"/><Relationship Id="rId1" Type="http://schemas.openxmlformats.org/officeDocument/2006/relationships/drawing" Target="../drawings/drawing16.xml"/><Relationship Id="rId6" Type="http://schemas.openxmlformats.org/officeDocument/2006/relationships/queryTable" Target="../queryTables/queryTable201.xml"/><Relationship Id="rId11" Type="http://schemas.openxmlformats.org/officeDocument/2006/relationships/queryTable" Target="../queryTables/queryTable206.xml"/><Relationship Id="rId5" Type="http://schemas.openxmlformats.org/officeDocument/2006/relationships/queryTable" Target="../queryTables/queryTable200.xml"/><Relationship Id="rId10" Type="http://schemas.openxmlformats.org/officeDocument/2006/relationships/queryTable" Target="../queryTables/queryTable205.xml"/><Relationship Id="rId4" Type="http://schemas.openxmlformats.org/officeDocument/2006/relationships/queryTable" Target="../queryTables/queryTable199.xml"/><Relationship Id="rId9" Type="http://schemas.openxmlformats.org/officeDocument/2006/relationships/queryTable" Target="../queryTables/queryTable204.xml"/><Relationship Id="rId14" Type="http://schemas.openxmlformats.org/officeDocument/2006/relationships/queryTable" Target="../queryTables/queryTable209.xml"/></Relationships>
</file>

<file path=xl/worksheets/_rels/sheet21.xml.rels><?xml version="1.0" encoding="UTF-8" standalone="yes"?>
<Relationships xmlns="http://schemas.openxmlformats.org/package/2006/relationships"><Relationship Id="rId8" Type="http://schemas.openxmlformats.org/officeDocument/2006/relationships/queryTable" Target="../queryTables/queryTable216.xml"/><Relationship Id="rId13" Type="http://schemas.openxmlformats.org/officeDocument/2006/relationships/queryTable" Target="../queryTables/queryTable221.xml"/><Relationship Id="rId3" Type="http://schemas.openxmlformats.org/officeDocument/2006/relationships/queryTable" Target="../queryTables/queryTable211.xml"/><Relationship Id="rId7" Type="http://schemas.openxmlformats.org/officeDocument/2006/relationships/queryTable" Target="../queryTables/queryTable215.xml"/><Relationship Id="rId12" Type="http://schemas.openxmlformats.org/officeDocument/2006/relationships/queryTable" Target="../queryTables/queryTable220.xml"/><Relationship Id="rId2" Type="http://schemas.openxmlformats.org/officeDocument/2006/relationships/queryTable" Target="../queryTables/queryTable210.xml"/><Relationship Id="rId1" Type="http://schemas.openxmlformats.org/officeDocument/2006/relationships/drawing" Target="../drawings/drawing17.xml"/><Relationship Id="rId6" Type="http://schemas.openxmlformats.org/officeDocument/2006/relationships/queryTable" Target="../queryTables/queryTable214.xml"/><Relationship Id="rId11" Type="http://schemas.openxmlformats.org/officeDocument/2006/relationships/queryTable" Target="../queryTables/queryTable219.xml"/><Relationship Id="rId5" Type="http://schemas.openxmlformats.org/officeDocument/2006/relationships/queryTable" Target="../queryTables/queryTable213.xml"/><Relationship Id="rId10" Type="http://schemas.openxmlformats.org/officeDocument/2006/relationships/queryTable" Target="../queryTables/queryTable218.xml"/><Relationship Id="rId4" Type="http://schemas.openxmlformats.org/officeDocument/2006/relationships/queryTable" Target="../queryTables/queryTable212.xml"/><Relationship Id="rId9" Type="http://schemas.openxmlformats.org/officeDocument/2006/relationships/queryTable" Target="../queryTables/queryTable217.xml"/><Relationship Id="rId14" Type="http://schemas.openxmlformats.org/officeDocument/2006/relationships/queryTable" Target="../queryTables/queryTable222.xml"/></Relationships>
</file>

<file path=xl/worksheets/_rels/sheet22.xml.rels><?xml version="1.0" encoding="UTF-8" standalone="yes"?>
<Relationships xmlns="http://schemas.openxmlformats.org/package/2006/relationships"><Relationship Id="rId8" Type="http://schemas.openxmlformats.org/officeDocument/2006/relationships/queryTable" Target="../queryTables/queryTable229.xml"/><Relationship Id="rId13" Type="http://schemas.openxmlformats.org/officeDocument/2006/relationships/queryTable" Target="../queryTables/queryTable234.xml"/><Relationship Id="rId3" Type="http://schemas.openxmlformats.org/officeDocument/2006/relationships/queryTable" Target="../queryTables/queryTable224.xml"/><Relationship Id="rId7" Type="http://schemas.openxmlformats.org/officeDocument/2006/relationships/queryTable" Target="../queryTables/queryTable228.xml"/><Relationship Id="rId12" Type="http://schemas.openxmlformats.org/officeDocument/2006/relationships/queryTable" Target="../queryTables/queryTable233.xml"/><Relationship Id="rId2" Type="http://schemas.openxmlformats.org/officeDocument/2006/relationships/queryTable" Target="../queryTables/queryTable223.xml"/><Relationship Id="rId1" Type="http://schemas.openxmlformats.org/officeDocument/2006/relationships/drawing" Target="../drawings/drawing18.xml"/><Relationship Id="rId6" Type="http://schemas.openxmlformats.org/officeDocument/2006/relationships/queryTable" Target="../queryTables/queryTable227.xml"/><Relationship Id="rId11" Type="http://schemas.openxmlformats.org/officeDocument/2006/relationships/queryTable" Target="../queryTables/queryTable232.xml"/><Relationship Id="rId5" Type="http://schemas.openxmlformats.org/officeDocument/2006/relationships/queryTable" Target="../queryTables/queryTable226.xml"/><Relationship Id="rId10" Type="http://schemas.openxmlformats.org/officeDocument/2006/relationships/queryTable" Target="../queryTables/queryTable231.xml"/><Relationship Id="rId4" Type="http://schemas.openxmlformats.org/officeDocument/2006/relationships/queryTable" Target="../queryTables/queryTable225.xml"/><Relationship Id="rId9" Type="http://schemas.openxmlformats.org/officeDocument/2006/relationships/queryTable" Target="../queryTables/queryTable230.xml"/><Relationship Id="rId14" Type="http://schemas.openxmlformats.org/officeDocument/2006/relationships/queryTable" Target="../queryTables/queryTable235.xml"/></Relationships>
</file>

<file path=xl/worksheets/_rels/sheet23.xml.rels><?xml version="1.0" encoding="UTF-8" standalone="yes"?>
<Relationships xmlns="http://schemas.openxmlformats.org/package/2006/relationships"><Relationship Id="rId8" Type="http://schemas.openxmlformats.org/officeDocument/2006/relationships/queryTable" Target="../queryTables/queryTable242.xml"/><Relationship Id="rId13" Type="http://schemas.openxmlformats.org/officeDocument/2006/relationships/queryTable" Target="../queryTables/queryTable247.xml"/><Relationship Id="rId3" Type="http://schemas.openxmlformats.org/officeDocument/2006/relationships/queryTable" Target="../queryTables/queryTable237.xml"/><Relationship Id="rId7" Type="http://schemas.openxmlformats.org/officeDocument/2006/relationships/queryTable" Target="../queryTables/queryTable241.xml"/><Relationship Id="rId12" Type="http://schemas.openxmlformats.org/officeDocument/2006/relationships/queryTable" Target="../queryTables/queryTable246.xml"/><Relationship Id="rId2" Type="http://schemas.openxmlformats.org/officeDocument/2006/relationships/queryTable" Target="../queryTables/queryTable236.xml"/><Relationship Id="rId1" Type="http://schemas.openxmlformats.org/officeDocument/2006/relationships/drawing" Target="../drawings/drawing19.xml"/><Relationship Id="rId6" Type="http://schemas.openxmlformats.org/officeDocument/2006/relationships/queryTable" Target="../queryTables/queryTable240.xml"/><Relationship Id="rId11" Type="http://schemas.openxmlformats.org/officeDocument/2006/relationships/queryTable" Target="../queryTables/queryTable245.xml"/><Relationship Id="rId5" Type="http://schemas.openxmlformats.org/officeDocument/2006/relationships/queryTable" Target="../queryTables/queryTable239.xml"/><Relationship Id="rId10" Type="http://schemas.openxmlformats.org/officeDocument/2006/relationships/queryTable" Target="../queryTables/queryTable244.xml"/><Relationship Id="rId4" Type="http://schemas.openxmlformats.org/officeDocument/2006/relationships/queryTable" Target="../queryTables/queryTable238.xml"/><Relationship Id="rId9" Type="http://schemas.openxmlformats.org/officeDocument/2006/relationships/queryTable" Target="../queryTables/queryTable243.xml"/><Relationship Id="rId14" Type="http://schemas.openxmlformats.org/officeDocument/2006/relationships/queryTable" Target="../queryTables/queryTable248.xml"/></Relationships>
</file>

<file path=xl/worksheets/_rels/sheet24.xml.rels><?xml version="1.0" encoding="UTF-8" standalone="yes"?>
<Relationships xmlns="http://schemas.openxmlformats.org/package/2006/relationships"><Relationship Id="rId8" Type="http://schemas.openxmlformats.org/officeDocument/2006/relationships/queryTable" Target="../queryTables/queryTable255.xml"/><Relationship Id="rId13" Type="http://schemas.openxmlformats.org/officeDocument/2006/relationships/queryTable" Target="../queryTables/queryTable260.xml"/><Relationship Id="rId3" Type="http://schemas.openxmlformats.org/officeDocument/2006/relationships/queryTable" Target="../queryTables/queryTable250.xml"/><Relationship Id="rId7" Type="http://schemas.openxmlformats.org/officeDocument/2006/relationships/queryTable" Target="../queryTables/queryTable254.xml"/><Relationship Id="rId12" Type="http://schemas.openxmlformats.org/officeDocument/2006/relationships/queryTable" Target="../queryTables/queryTable259.xml"/><Relationship Id="rId2" Type="http://schemas.openxmlformats.org/officeDocument/2006/relationships/queryTable" Target="../queryTables/queryTable249.xml"/><Relationship Id="rId1" Type="http://schemas.openxmlformats.org/officeDocument/2006/relationships/drawing" Target="../drawings/drawing20.xml"/><Relationship Id="rId6" Type="http://schemas.openxmlformats.org/officeDocument/2006/relationships/queryTable" Target="../queryTables/queryTable253.xml"/><Relationship Id="rId11" Type="http://schemas.openxmlformats.org/officeDocument/2006/relationships/queryTable" Target="../queryTables/queryTable258.xml"/><Relationship Id="rId5" Type="http://schemas.openxmlformats.org/officeDocument/2006/relationships/queryTable" Target="../queryTables/queryTable252.xml"/><Relationship Id="rId10" Type="http://schemas.openxmlformats.org/officeDocument/2006/relationships/queryTable" Target="../queryTables/queryTable257.xml"/><Relationship Id="rId4" Type="http://schemas.openxmlformats.org/officeDocument/2006/relationships/queryTable" Target="../queryTables/queryTable251.xml"/><Relationship Id="rId9" Type="http://schemas.openxmlformats.org/officeDocument/2006/relationships/queryTable" Target="../queryTables/queryTable256.xml"/><Relationship Id="rId14" Type="http://schemas.openxmlformats.org/officeDocument/2006/relationships/queryTable" Target="../queryTables/queryTable261.xml"/></Relationships>
</file>

<file path=xl/worksheets/_rels/sheet25.xml.rels><?xml version="1.0" encoding="UTF-8" standalone="yes"?>
<Relationships xmlns="http://schemas.openxmlformats.org/package/2006/relationships"><Relationship Id="rId8" Type="http://schemas.openxmlformats.org/officeDocument/2006/relationships/queryTable" Target="../queryTables/queryTable268.xml"/><Relationship Id="rId13" Type="http://schemas.openxmlformats.org/officeDocument/2006/relationships/queryTable" Target="../queryTables/queryTable273.xml"/><Relationship Id="rId3" Type="http://schemas.openxmlformats.org/officeDocument/2006/relationships/queryTable" Target="../queryTables/queryTable263.xml"/><Relationship Id="rId7" Type="http://schemas.openxmlformats.org/officeDocument/2006/relationships/queryTable" Target="../queryTables/queryTable267.xml"/><Relationship Id="rId12" Type="http://schemas.openxmlformats.org/officeDocument/2006/relationships/queryTable" Target="../queryTables/queryTable272.xml"/><Relationship Id="rId2" Type="http://schemas.openxmlformats.org/officeDocument/2006/relationships/queryTable" Target="../queryTables/queryTable262.xml"/><Relationship Id="rId1" Type="http://schemas.openxmlformats.org/officeDocument/2006/relationships/drawing" Target="../drawings/drawing21.xml"/><Relationship Id="rId6" Type="http://schemas.openxmlformats.org/officeDocument/2006/relationships/queryTable" Target="../queryTables/queryTable266.xml"/><Relationship Id="rId11" Type="http://schemas.openxmlformats.org/officeDocument/2006/relationships/queryTable" Target="../queryTables/queryTable271.xml"/><Relationship Id="rId5" Type="http://schemas.openxmlformats.org/officeDocument/2006/relationships/queryTable" Target="../queryTables/queryTable265.xml"/><Relationship Id="rId10" Type="http://schemas.openxmlformats.org/officeDocument/2006/relationships/queryTable" Target="../queryTables/queryTable270.xml"/><Relationship Id="rId4" Type="http://schemas.openxmlformats.org/officeDocument/2006/relationships/queryTable" Target="../queryTables/queryTable264.xml"/><Relationship Id="rId9" Type="http://schemas.openxmlformats.org/officeDocument/2006/relationships/queryTable" Target="../queryTables/queryTable269.xml"/><Relationship Id="rId14" Type="http://schemas.openxmlformats.org/officeDocument/2006/relationships/queryTable" Target="../queryTables/queryTable274.xml"/></Relationships>
</file>

<file path=xl/worksheets/_rels/sheet26.xml.rels><?xml version="1.0" encoding="UTF-8" standalone="yes"?>
<Relationships xmlns="http://schemas.openxmlformats.org/package/2006/relationships"><Relationship Id="rId8" Type="http://schemas.openxmlformats.org/officeDocument/2006/relationships/queryTable" Target="../queryTables/queryTable281.xml"/><Relationship Id="rId13" Type="http://schemas.openxmlformats.org/officeDocument/2006/relationships/queryTable" Target="../queryTables/queryTable286.xml"/><Relationship Id="rId3" Type="http://schemas.openxmlformats.org/officeDocument/2006/relationships/queryTable" Target="../queryTables/queryTable276.xml"/><Relationship Id="rId7" Type="http://schemas.openxmlformats.org/officeDocument/2006/relationships/queryTable" Target="../queryTables/queryTable280.xml"/><Relationship Id="rId12" Type="http://schemas.openxmlformats.org/officeDocument/2006/relationships/queryTable" Target="../queryTables/queryTable285.xml"/><Relationship Id="rId2" Type="http://schemas.openxmlformats.org/officeDocument/2006/relationships/queryTable" Target="../queryTables/queryTable275.xml"/><Relationship Id="rId1" Type="http://schemas.openxmlformats.org/officeDocument/2006/relationships/drawing" Target="../drawings/drawing22.xml"/><Relationship Id="rId6" Type="http://schemas.openxmlformats.org/officeDocument/2006/relationships/queryTable" Target="../queryTables/queryTable279.xml"/><Relationship Id="rId11" Type="http://schemas.openxmlformats.org/officeDocument/2006/relationships/queryTable" Target="../queryTables/queryTable284.xml"/><Relationship Id="rId5" Type="http://schemas.openxmlformats.org/officeDocument/2006/relationships/queryTable" Target="../queryTables/queryTable278.xml"/><Relationship Id="rId10" Type="http://schemas.openxmlformats.org/officeDocument/2006/relationships/queryTable" Target="../queryTables/queryTable283.xml"/><Relationship Id="rId4" Type="http://schemas.openxmlformats.org/officeDocument/2006/relationships/queryTable" Target="../queryTables/queryTable277.xml"/><Relationship Id="rId9" Type="http://schemas.openxmlformats.org/officeDocument/2006/relationships/queryTable" Target="../queryTables/queryTable282.xml"/><Relationship Id="rId14" Type="http://schemas.openxmlformats.org/officeDocument/2006/relationships/queryTable" Target="../queryTables/queryTable287.xml"/></Relationships>
</file>

<file path=xl/worksheets/_rels/sheet27.xml.rels><?xml version="1.0" encoding="UTF-8" standalone="yes"?>
<Relationships xmlns="http://schemas.openxmlformats.org/package/2006/relationships"><Relationship Id="rId8" Type="http://schemas.openxmlformats.org/officeDocument/2006/relationships/queryTable" Target="../queryTables/queryTable294.xml"/><Relationship Id="rId13" Type="http://schemas.openxmlformats.org/officeDocument/2006/relationships/queryTable" Target="../queryTables/queryTable299.xml"/><Relationship Id="rId3" Type="http://schemas.openxmlformats.org/officeDocument/2006/relationships/queryTable" Target="../queryTables/queryTable289.xml"/><Relationship Id="rId7" Type="http://schemas.openxmlformats.org/officeDocument/2006/relationships/queryTable" Target="../queryTables/queryTable293.xml"/><Relationship Id="rId12" Type="http://schemas.openxmlformats.org/officeDocument/2006/relationships/queryTable" Target="../queryTables/queryTable298.xml"/><Relationship Id="rId2" Type="http://schemas.openxmlformats.org/officeDocument/2006/relationships/queryTable" Target="../queryTables/queryTable288.xml"/><Relationship Id="rId1" Type="http://schemas.openxmlformats.org/officeDocument/2006/relationships/drawing" Target="../drawings/drawing23.xml"/><Relationship Id="rId6" Type="http://schemas.openxmlformats.org/officeDocument/2006/relationships/queryTable" Target="../queryTables/queryTable292.xml"/><Relationship Id="rId11" Type="http://schemas.openxmlformats.org/officeDocument/2006/relationships/queryTable" Target="../queryTables/queryTable297.xml"/><Relationship Id="rId5" Type="http://schemas.openxmlformats.org/officeDocument/2006/relationships/queryTable" Target="../queryTables/queryTable291.xml"/><Relationship Id="rId10" Type="http://schemas.openxmlformats.org/officeDocument/2006/relationships/queryTable" Target="../queryTables/queryTable296.xml"/><Relationship Id="rId4" Type="http://schemas.openxmlformats.org/officeDocument/2006/relationships/queryTable" Target="../queryTables/queryTable290.xml"/><Relationship Id="rId9" Type="http://schemas.openxmlformats.org/officeDocument/2006/relationships/queryTable" Target="../queryTables/queryTable295.xml"/><Relationship Id="rId14" Type="http://schemas.openxmlformats.org/officeDocument/2006/relationships/queryTable" Target="../queryTables/queryTable300.xml"/></Relationships>
</file>

<file path=xl/worksheets/_rels/sheet28.xml.rels><?xml version="1.0" encoding="UTF-8" standalone="yes"?>
<Relationships xmlns="http://schemas.openxmlformats.org/package/2006/relationships"><Relationship Id="rId8" Type="http://schemas.openxmlformats.org/officeDocument/2006/relationships/queryTable" Target="../queryTables/queryTable307.xml"/><Relationship Id="rId13" Type="http://schemas.openxmlformats.org/officeDocument/2006/relationships/queryTable" Target="../queryTables/queryTable312.xml"/><Relationship Id="rId3" Type="http://schemas.openxmlformats.org/officeDocument/2006/relationships/queryTable" Target="../queryTables/queryTable302.xml"/><Relationship Id="rId7" Type="http://schemas.openxmlformats.org/officeDocument/2006/relationships/queryTable" Target="../queryTables/queryTable306.xml"/><Relationship Id="rId12" Type="http://schemas.openxmlformats.org/officeDocument/2006/relationships/queryTable" Target="../queryTables/queryTable311.xml"/><Relationship Id="rId2" Type="http://schemas.openxmlformats.org/officeDocument/2006/relationships/queryTable" Target="../queryTables/queryTable301.xml"/><Relationship Id="rId1" Type="http://schemas.openxmlformats.org/officeDocument/2006/relationships/drawing" Target="../drawings/drawing24.xml"/><Relationship Id="rId6" Type="http://schemas.openxmlformats.org/officeDocument/2006/relationships/queryTable" Target="../queryTables/queryTable305.xml"/><Relationship Id="rId11" Type="http://schemas.openxmlformats.org/officeDocument/2006/relationships/queryTable" Target="../queryTables/queryTable310.xml"/><Relationship Id="rId5" Type="http://schemas.openxmlformats.org/officeDocument/2006/relationships/queryTable" Target="../queryTables/queryTable304.xml"/><Relationship Id="rId10" Type="http://schemas.openxmlformats.org/officeDocument/2006/relationships/queryTable" Target="../queryTables/queryTable309.xml"/><Relationship Id="rId4" Type="http://schemas.openxmlformats.org/officeDocument/2006/relationships/queryTable" Target="../queryTables/queryTable303.xml"/><Relationship Id="rId9" Type="http://schemas.openxmlformats.org/officeDocument/2006/relationships/queryTable" Target="../queryTables/queryTable308.xml"/><Relationship Id="rId14" Type="http://schemas.openxmlformats.org/officeDocument/2006/relationships/queryTable" Target="../queryTables/queryTable313.xml"/></Relationships>
</file>

<file path=xl/worksheets/_rels/sheet29.xml.rels><?xml version="1.0" encoding="UTF-8" standalone="yes"?>
<Relationships xmlns="http://schemas.openxmlformats.org/package/2006/relationships"><Relationship Id="rId8" Type="http://schemas.openxmlformats.org/officeDocument/2006/relationships/queryTable" Target="../queryTables/queryTable320.xml"/><Relationship Id="rId13" Type="http://schemas.openxmlformats.org/officeDocument/2006/relationships/queryTable" Target="../queryTables/queryTable325.xml"/><Relationship Id="rId3" Type="http://schemas.openxmlformats.org/officeDocument/2006/relationships/queryTable" Target="../queryTables/queryTable315.xml"/><Relationship Id="rId7" Type="http://schemas.openxmlformats.org/officeDocument/2006/relationships/queryTable" Target="../queryTables/queryTable319.xml"/><Relationship Id="rId12" Type="http://schemas.openxmlformats.org/officeDocument/2006/relationships/queryTable" Target="../queryTables/queryTable324.xml"/><Relationship Id="rId2" Type="http://schemas.openxmlformats.org/officeDocument/2006/relationships/queryTable" Target="../queryTables/queryTable314.xml"/><Relationship Id="rId1" Type="http://schemas.openxmlformats.org/officeDocument/2006/relationships/drawing" Target="../drawings/drawing25.xml"/><Relationship Id="rId6" Type="http://schemas.openxmlformats.org/officeDocument/2006/relationships/queryTable" Target="../queryTables/queryTable318.xml"/><Relationship Id="rId11" Type="http://schemas.openxmlformats.org/officeDocument/2006/relationships/queryTable" Target="../queryTables/queryTable323.xml"/><Relationship Id="rId5" Type="http://schemas.openxmlformats.org/officeDocument/2006/relationships/queryTable" Target="../queryTables/queryTable317.xml"/><Relationship Id="rId10" Type="http://schemas.openxmlformats.org/officeDocument/2006/relationships/queryTable" Target="../queryTables/queryTable322.xml"/><Relationship Id="rId4" Type="http://schemas.openxmlformats.org/officeDocument/2006/relationships/queryTable" Target="../queryTables/queryTable316.xml"/><Relationship Id="rId9" Type="http://schemas.openxmlformats.org/officeDocument/2006/relationships/queryTable" Target="../queryTables/queryTable321.xml"/><Relationship Id="rId14" Type="http://schemas.openxmlformats.org/officeDocument/2006/relationships/queryTable" Target="../queryTables/queryTable326.xml"/></Relationships>
</file>

<file path=xl/worksheets/_rels/sheet30.xml.rels><?xml version="1.0" encoding="UTF-8" standalone="yes"?>
<Relationships xmlns="http://schemas.openxmlformats.org/package/2006/relationships"><Relationship Id="rId8" Type="http://schemas.openxmlformats.org/officeDocument/2006/relationships/queryTable" Target="../queryTables/queryTable333.xml"/><Relationship Id="rId13" Type="http://schemas.openxmlformats.org/officeDocument/2006/relationships/queryTable" Target="../queryTables/queryTable338.xml"/><Relationship Id="rId3" Type="http://schemas.openxmlformats.org/officeDocument/2006/relationships/queryTable" Target="../queryTables/queryTable328.xml"/><Relationship Id="rId7" Type="http://schemas.openxmlformats.org/officeDocument/2006/relationships/queryTable" Target="../queryTables/queryTable332.xml"/><Relationship Id="rId12" Type="http://schemas.openxmlformats.org/officeDocument/2006/relationships/queryTable" Target="../queryTables/queryTable337.xml"/><Relationship Id="rId2" Type="http://schemas.openxmlformats.org/officeDocument/2006/relationships/queryTable" Target="../queryTables/queryTable327.xml"/><Relationship Id="rId1" Type="http://schemas.openxmlformats.org/officeDocument/2006/relationships/drawing" Target="../drawings/drawing26.xml"/><Relationship Id="rId6" Type="http://schemas.openxmlformats.org/officeDocument/2006/relationships/queryTable" Target="../queryTables/queryTable331.xml"/><Relationship Id="rId11" Type="http://schemas.openxmlformats.org/officeDocument/2006/relationships/queryTable" Target="../queryTables/queryTable336.xml"/><Relationship Id="rId5" Type="http://schemas.openxmlformats.org/officeDocument/2006/relationships/queryTable" Target="../queryTables/queryTable330.xml"/><Relationship Id="rId10" Type="http://schemas.openxmlformats.org/officeDocument/2006/relationships/queryTable" Target="../queryTables/queryTable335.xml"/><Relationship Id="rId4" Type="http://schemas.openxmlformats.org/officeDocument/2006/relationships/queryTable" Target="../queryTables/queryTable329.xml"/><Relationship Id="rId9" Type="http://schemas.openxmlformats.org/officeDocument/2006/relationships/queryTable" Target="../queryTables/queryTable334.xml"/><Relationship Id="rId14" Type="http://schemas.openxmlformats.org/officeDocument/2006/relationships/queryTable" Target="../queryTables/queryTable339.xml"/></Relationships>
</file>

<file path=xl/worksheets/_rels/sheet31.xml.rels><?xml version="1.0" encoding="UTF-8" standalone="yes"?>
<Relationships xmlns="http://schemas.openxmlformats.org/package/2006/relationships"><Relationship Id="rId8" Type="http://schemas.openxmlformats.org/officeDocument/2006/relationships/queryTable" Target="../queryTables/queryTable346.xml"/><Relationship Id="rId13" Type="http://schemas.openxmlformats.org/officeDocument/2006/relationships/queryTable" Target="../queryTables/queryTable351.xml"/><Relationship Id="rId3" Type="http://schemas.openxmlformats.org/officeDocument/2006/relationships/queryTable" Target="../queryTables/queryTable341.xml"/><Relationship Id="rId7" Type="http://schemas.openxmlformats.org/officeDocument/2006/relationships/queryTable" Target="../queryTables/queryTable345.xml"/><Relationship Id="rId12" Type="http://schemas.openxmlformats.org/officeDocument/2006/relationships/queryTable" Target="../queryTables/queryTable350.xml"/><Relationship Id="rId2" Type="http://schemas.openxmlformats.org/officeDocument/2006/relationships/queryTable" Target="../queryTables/queryTable340.xml"/><Relationship Id="rId1" Type="http://schemas.openxmlformats.org/officeDocument/2006/relationships/drawing" Target="../drawings/drawing27.xml"/><Relationship Id="rId6" Type="http://schemas.openxmlformats.org/officeDocument/2006/relationships/queryTable" Target="../queryTables/queryTable344.xml"/><Relationship Id="rId11" Type="http://schemas.openxmlformats.org/officeDocument/2006/relationships/queryTable" Target="../queryTables/queryTable349.xml"/><Relationship Id="rId5" Type="http://schemas.openxmlformats.org/officeDocument/2006/relationships/queryTable" Target="../queryTables/queryTable343.xml"/><Relationship Id="rId10" Type="http://schemas.openxmlformats.org/officeDocument/2006/relationships/queryTable" Target="../queryTables/queryTable348.xml"/><Relationship Id="rId4" Type="http://schemas.openxmlformats.org/officeDocument/2006/relationships/queryTable" Target="../queryTables/queryTable342.xml"/><Relationship Id="rId9" Type="http://schemas.openxmlformats.org/officeDocument/2006/relationships/queryTable" Target="../queryTables/queryTable347.xml"/><Relationship Id="rId14" Type="http://schemas.openxmlformats.org/officeDocument/2006/relationships/queryTable" Target="../queryTables/queryTable352.xml"/></Relationships>
</file>

<file path=xl/worksheets/_rels/sheet32.xml.rels><?xml version="1.0" encoding="UTF-8" standalone="yes"?>
<Relationships xmlns="http://schemas.openxmlformats.org/package/2006/relationships"><Relationship Id="rId8" Type="http://schemas.openxmlformats.org/officeDocument/2006/relationships/queryTable" Target="../queryTables/queryTable359.xml"/><Relationship Id="rId13" Type="http://schemas.openxmlformats.org/officeDocument/2006/relationships/queryTable" Target="../queryTables/queryTable364.xml"/><Relationship Id="rId3" Type="http://schemas.openxmlformats.org/officeDocument/2006/relationships/queryTable" Target="../queryTables/queryTable354.xml"/><Relationship Id="rId7" Type="http://schemas.openxmlformats.org/officeDocument/2006/relationships/queryTable" Target="../queryTables/queryTable358.xml"/><Relationship Id="rId12" Type="http://schemas.openxmlformats.org/officeDocument/2006/relationships/queryTable" Target="../queryTables/queryTable363.xml"/><Relationship Id="rId2" Type="http://schemas.openxmlformats.org/officeDocument/2006/relationships/queryTable" Target="../queryTables/queryTable353.xml"/><Relationship Id="rId1" Type="http://schemas.openxmlformats.org/officeDocument/2006/relationships/drawing" Target="../drawings/drawing28.xml"/><Relationship Id="rId6" Type="http://schemas.openxmlformats.org/officeDocument/2006/relationships/queryTable" Target="../queryTables/queryTable357.xml"/><Relationship Id="rId11" Type="http://schemas.openxmlformats.org/officeDocument/2006/relationships/queryTable" Target="../queryTables/queryTable362.xml"/><Relationship Id="rId5" Type="http://schemas.openxmlformats.org/officeDocument/2006/relationships/queryTable" Target="../queryTables/queryTable356.xml"/><Relationship Id="rId15" Type="http://schemas.openxmlformats.org/officeDocument/2006/relationships/queryTable" Target="../queryTables/queryTable366.xml"/><Relationship Id="rId10" Type="http://schemas.openxmlformats.org/officeDocument/2006/relationships/queryTable" Target="../queryTables/queryTable361.xml"/><Relationship Id="rId4" Type="http://schemas.openxmlformats.org/officeDocument/2006/relationships/queryTable" Target="../queryTables/queryTable355.xml"/><Relationship Id="rId9" Type="http://schemas.openxmlformats.org/officeDocument/2006/relationships/queryTable" Target="../queryTables/queryTable360.xml"/><Relationship Id="rId14" Type="http://schemas.openxmlformats.org/officeDocument/2006/relationships/queryTable" Target="../queryTables/queryTable365.xml"/></Relationships>
</file>

<file path=xl/worksheets/_rels/sheet33.xml.rels><?xml version="1.0" encoding="UTF-8" standalone="yes"?>
<Relationships xmlns="http://schemas.openxmlformats.org/package/2006/relationships"><Relationship Id="rId8" Type="http://schemas.openxmlformats.org/officeDocument/2006/relationships/queryTable" Target="../queryTables/queryTable373.xml"/><Relationship Id="rId13" Type="http://schemas.openxmlformats.org/officeDocument/2006/relationships/queryTable" Target="../queryTables/queryTable378.xml"/><Relationship Id="rId3" Type="http://schemas.openxmlformats.org/officeDocument/2006/relationships/queryTable" Target="../queryTables/queryTable368.xml"/><Relationship Id="rId7" Type="http://schemas.openxmlformats.org/officeDocument/2006/relationships/queryTable" Target="../queryTables/queryTable372.xml"/><Relationship Id="rId12" Type="http://schemas.openxmlformats.org/officeDocument/2006/relationships/queryTable" Target="../queryTables/queryTable377.xml"/><Relationship Id="rId2" Type="http://schemas.openxmlformats.org/officeDocument/2006/relationships/queryTable" Target="../queryTables/queryTable367.xml"/><Relationship Id="rId1" Type="http://schemas.openxmlformats.org/officeDocument/2006/relationships/drawing" Target="../drawings/drawing29.xml"/><Relationship Id="rId6" Type="http://schemas.openxmlformats.org/officeDocument/2006/relationships/queryTable" Target="../queryTables/queryTable371.xml"/><Relationship Id="rId11" Type="http://schemas.openxmlformats.org/officeDocument/2006/relationships/queryTable" Target="../queryTables/queryTable376.xml"/><Relationship Id="rId5" Type="http://schemas.openxmlformats.org/officeDocument/2006/relationships/queryTable" Target="../queryTables/queryTable370.xml"/><Relationship Id="rId15" Type="http://schemas.openxmlformats.org/officeDocument/2006/relationships/queryTable" Target="../queryTables/queryTable380.xml"/><Relationship Id="rId10" Type="http://schemas.openxmlformats.org/officeDocument/2006/relationships/queryTable" Target="../queryTables/queryTable375.xml"/><Relationship Id="rId4" Type="http://schemas.openxmlformats.org/officeDocument/2006/relationships/queryTable" Target="../queryTables/queryTable369.xml"/><Relationship Id="rId9" Type="http://schemas.openxmlformats.org/officeDocument/2006/relationships/queryTable" Target="../queryTables/queryTable374.xml"/><Relationship Id="rId14" Type="http://schemas.openxmlformats.org/officeDocument/2006/relationships/queryTable" Target="../queryTables/queryTable379.xml"/></Relationships>
</file>

<file path=xl/worksheets/_rels/sheet34.xml.rels><?xml version="1.0" encoding="UTF-8" standalone="yes"?>
<Relationships xmlns="http://schemas.openxmlformats.org/package/2006/relationships"><Relationship Id="rId8" Type="http://schemas.openxmlformats.org/officeDocument/2006/relationships/queryTable" Target="../queryTables/queryTable387.xml"/><Relationship Id="rId13" Type="http://schemas.openxmlformats.org/officeDocument/2006/relationships/queryTable" Target="../queryTables/queryTable392.xml"/><Relationship Id="rId3" Type="http://schemas.openxmlformats.org/officeDocument/2006/relationships/queryTable" Target="../queryTables/queryTable382.xml"/><Relationship Id="rId7" Type="http://schemas.openxmlformats.org/officeDocument/2006/relationships/queryTable" Target="../queryTables/queryTable386.xml"/><Relationship Id="rId12" Type="http://schemas.openxmlformats.org/officeDocument/2006/relationships/queryTable" Target="../queryTables/queryTable391.xml"/><Relationship Id="rId2" Type="http://schemas.openxmlformats.org/officeDocument/2006/relationships/queryTable" Target="../queryTables/queryTable381.xml"/><Relationship Id="rId1" Type="http://schemas.openxmlformats.org/officeDocument/2006/relationships/drawing" Target="../drawings/drawing30.xml"/><Relationship Id="rId6" Type="http://schemas.openxmlformats.org/officeDocument/2006/relationships/queryTable" Target="../queryTables/queryTable385.xml"/><Relationship Id="rId11" Type="http://schemas.openxmlformats.org/officeDocument/2006/relationships/queryTable" Target="../queryTables/queryTable390.xml"/><Relationship Id="rId5" Type="http://schemas.openxmlformats.org/officeDocument/2006/relationships/queryTable" Target="../queryTables/queryTable384.xml"/><Relationship Id="rId10" Type="http://schemas.openxmlformats.org/officeDocument/2006/relationships/queryTable" Target="../queryTables/queryTable389.xml"/><Relationship Id="rId4" Type="http://schemas.openxmlformats.org/officeDocument/2006/relationships/queryTable" Target="../queryTables/queryTable383.xml"/><Relationship Id="rId9" Type="http://schemas.openxmlformats.org/officeDocument/2006/relationships/queryTable" Target="../queryTables/queryTable388.xml"/><Relationship Id="rId14" Type="http://schemas.openxmlformats.org/officeDocument/2006/relationships/queryTable" Target="../queryTables/queryTable393.xml"/></Relationships>
</file>

<file path=xl/worksheets/_rels/sheet35.xml.rels><?xml version="1.0" encoding="UTF-8" standalone="yes"?>
<Relationships xmlns="http://schemas.openxmlformats.org/package/2006/relationships"><Relationship Id="rId8" Type="http://schemas.openxmlformats.org/officeDocument/2006/relationships/queryTable" Target="../queryTables/queryTable400.xml"/><Relationship Id="rId13" Type="http://schemas.openxmlformats.org/officeDocument/2006/relationships/queryTable" Target="../queryTables/queryTable405.xml"/><Relationship Id="rId3" Type="http://schemas.openxmlformats.org/officeDocument/2006/relationships/queryTable" Target="../queryTables/queryTable395.xml"/><Relationship Id="rId7" Type="http://schemas.openxmlformats.org/officeDocument/2006/relationships/queryTable" Target="../queryTables/queryTable399.xml"/><Relationship Id="rId12" Type="http://schemas.openxmlformats.org/officeDocument/2006/relationships/queryTable" Target="../queryTables/queryTable404.xml"/><Relationship Id="rId2" Type="http://schemas.openxmlformats.org/officeDocument/2006/relationships/queryTable" Target="../queryTables/queryTable394.xml"/><Relationship Id="rId1" Type="http://schemas.openxmlformats.org/officeDocument/2006/relationships/drawing" Target="../drawings/drawing31.xml"/><Relationship Id="rId6" Type="http://schemas.openxmlformats.org/officeDocument/2006/relationships/queryTable" Target="../queryTables/queryTable398.xml"/><Relationship Id="rId11" Type="http://schemas.openxmlformats.org/officeDocument/2006/relationships/queryTable" Target="../queryTables/queryTable403.xml"/><Relationship Id="rId5" Type="http://schemas.openxmlformats.org/officeDocument/2006/relationships/queryTable" Target="../queryTables/queryTable397.xml"/><Relationship Id="rId10" Type="http://schemas.openxmlformats.org/officeDocument/2006/relationships/queryTable" Target="../queryTables/queryTable402.xml"/><Relationship Id="rId4" Type="http://schemas.openxmlformats.org/officeDocument/2006/relationships/queryTable" Target="../queryTables/queryTable396.xml"/><Relationship Id="rId9" Type="http://schemas.openxmlformats.org/officeDocument/2006/relationships/queryTable" Target="../queryTables/queryTable401.xml"/><Relationship Id="rId14" Type="http://schemas.openxmlformats.org/officeDocument/2006/relationships/queryTable" Target="../queryTables/queryTable406.xml"/></Relationships>
</file>

<file path=xl/worksheets/_rels/sheet36.xml.rels><?xml version="1.0" encoding="UTF-8" standalone="yes"?>
<Relationships xmlns="http://schemas.openxmlformats.org/package/2006/relationships"><Relationship Id="rId8" Type="http://schemas.openxmlformats.org/officeDocument/2006/relationships/queryTable" Target="../queryTables/queryTable413.xml"/><Relationship Id="rId13" Type="http://schemas.openxmlformats.org/officeDocument/2006/relationships/queryTable" Target="../queryTables/queryTable418.xml"/><Relationship Id="rId3" Type="http://schemas.openxmlformats.org/officeDocument/2006/relationships/queryTable" Target="../queryTables/queryTable408.xml"/><Relationship Id="rId7" Type="http://schemas.openxmlformats.org/officeDocument/2006/relationships/queryTable" Target="../queryTables/queryTable412.xml"/><Relationship Id="rId12" Type="http://schemas.openxmlformats.org/officeDocument/2006/relationships/queryTable" Target="../queryTables/queryTable417.xml"/><Relationship Id="rId2" Type="http://schemas.openxmlformats.org/officeDocument/2006/relationships/queryTable" Target="../queryTables/queryTable407.xml"/><Relationship Id="rId1" Type="http://schemas.openxmlformats.org/officeDocument/2006/relationships/drawing" Target="../drawings/drawing32.xml"/><Relationship Id="rId6" Type="http://schemas.openxmlformats.org/officeDocument/2006/relationships/queryTable" Target="../queryTables/queryTable411.xml"/><Relationship Id="rId11" Type="http://schemas.openxmlformats.org/officeDocument/2006/relationships/queryTable" Target="../queryTables/queryTable416.xml"/><Relationship Id="rId5" Type="http://schemas.openxmlformats.org/officeDocument/2006/relationships/queryTable" Target="../queryTables/queryTable410.xml"/><Relationship Id="rId10" Type="http://schemas.openxmlformats.org/officeDocument/2006/relationships/queryTable" Target="../queryTables/queryTable415.xml"/><Relationship Id="rId4" Type="http://schemas.openxmlformats.org/officeDocument/2006/relationships/queryTable" Target="../queryTables/queryTable409.xml"/><Relationship Id="rId9" Type="http://schemas.openxmlformats.org/officeDocument/2006/relationships/queryTable" Target="../queryTables/queryTable414.xml"/><Relationship Id="rId14" Type="http://schemas.openxmlformats.org/officeDocument/2006/relationships/queryTable" Target="../queryTables/queryTable419.xml"/></Relationships>
</file>

<file path=xl/worksheets/_rels/sheet37.xml.rels><?xml version="1.0" encoding="UTF-8" standalone="yes"?>
<Relationships xmlns="http://schemas.openxmlformats.org/package/2006/relationships"><Relationship Id="rId8" Type="http://schemas.openxmlformats.org/officeDocument/2006/relationships/queryTable" Target="../queryTables/queryTable426.xml"/><Relationship Id="rId13" Type="http://schemas.openxmlformats.org/officeDocument/2006/relationships/queryTable" Target="../queryTables/queryTable431.xml"/><Relationship Id="rId3" Type="http://schemas.openxmlformats.org/officeDocument/2006/relationships/queryTable" Target="../queryTables/queryTable421.xml"/><Relationship Id="rId7" Type="http://schemas.openxmlformats.org/officeDocument/2006/relationships/queryTable" Target="../queryTables/queryTable425.xml"/><Relationship Id="rId12" Type="http://schemas.openxmlformats.org/officeDocument/2006/relationships/queryTable" Target="../queryTables/queryTable430.xml"/><Relationship Id="rId2" Type="http://schemas.openxmlformats.org/officeDocument/2006/relationships/queryTable" Target="../queryTables/queryTable420.xml"/><Relationship Id="rId1" Type="http://schemas.openxmlformats.org/officeDocument/2006/relationships/drawing" Target="../drawings/drawing33.xml"/><Relationship Id="rId6" Type="http://schemas.openxmlformats.org/officeDocument/2006/relationships/queryTable" Target="../queryTables/queryTable424.xml"/><Relationship Id="rId11" Type="http://schemas.openxmlformats.org/officeDocument/2006/relationships/queryTable" Target="../queryTables/queryTable429.xml"/><Relationship Id="rId5" Type="http://schemas.openxmlformats.org/officeDocument/2006/relationships/queryTable" Target="../queryTables/queryTable423.xml"/><Relationship Id="rId10" Type="http://schemas.openxmlformats.org/officeDocument/2006/relationships/queryTable" Target="../queryTables/queryTable428.xml"/><Relationship Id="rId4" Type="http://schemas.openxmlformats.org/officeDocument/2006/relationships/queryTable" Target="../queryTables/queryTable422.xml"/><Relationship Id="rId9" Type="http://schemas.openxmlformats.org/officeDocument/2006/relationships/queryTable" Target="../queryTables/queryTable427.xml"/><Relationship Id="rId14" Type="http://schemas.openxmlformats.org/officeDocument/2006/relationships/queryTable" Target="../queryTables/queryTable432.xml"/></Relationships>
</file>

<file path=xl/worksheets/_rels/sheet38.xml.rels><?xml version="1.0" encoding="UTF-8" standalone="yes"?>
<Relationships xmlns="http://schemas.openxmlformats.org/package/2006/relationships"><Relationship Id="rId8" Type="http://schemas.openxmlformats.org/officeDocument/2006/relationships/queryTable" Target="../queryTables/queryTable439.xml"/><Relationship Id="rId13" Type="http://schemas.openxmlformats.org/officeDocument/2006/relationships/queryTable" Target="../queryTables/queryTable444.xml"/><Relationship Id="rId3" Type="http://schemas.openxmlformats.org/officeDocument/2006/relationships/queryTable" Target="../queryTables/queryTable434.xml"/><Relationship Id="rId7" Type="http://schemas.openxmlformats.org/officeDocument/2006/relationships/queryTable" Target="../queryTables/queryTable438.xml"/><Relationship Id="rId12" Type="http://schemas.openxmlformats.org/officeDocument/2006/relationships/queryTable" Target="../queryTables/queryTable443.xml"/><Relationship Id="rId2" Type="http://schemas.openxmlformats.org/officeDocument/2006/relationships/queryTable" Target="../queryTables/queryTable433.xml"/><Relationship Id="rId1" Type="http://schemas.openxmlformats.org/officeDocument/2006/relationships/drawing" Target="../drawings/drawing34.xml"/><Relationship Id="rId6" Type="http://schemas.openxmlformats.org/officeDocument/2006/relationships/queryTable" Target="../queryTables/queryTable437.xml"/><Relationship Id="rId11" Type="http://schemas.openxmlformats.org/officeDocument/2006/relationships/queryTable" Target="../queryTables/queryTable442.xml"/><Relationship Id="rId5" Type="http://schemas.openxmlformats.org/officeDocument/2006/relationships/queryTable" Target="../queryTables/queryTable436.xml"/><Relationship Id="rId10" Type="http://schemas.openxmlformats.org/officeDocument/2006/relationships/queryTable" Target="../queryTables/queryTable441.xml"/><Relationship Id="rId4" Type="http://schemas.openxmlformats.org/officeDocument/2006/relationships/queryTable" Target="../queryTables/queryTable435.xml"/><Relationship Id="rId9" Type="http://schemas.openxmlformats.org/officeDocument/2006/relationships/queryTable" Target="../queryTables/queryTable440.xml"/><Relationship Id="rId14" Type="http://schemas.openxmlformats.org/officeDocument/2006/relationships/queryTable" Target="../queryTables/queryTable445.xml"/></Relationships>
</file>

<file path=xl/worksheets/_rels/sheet39.xml.rels><?xml version="1.0" encoding="UTF-8" standalone="yes"?>
<Relationships xmlns="http://schemas.openxmlformats.org/package/2006/relationships"><Relationship Id="rId8" Type="http://schemas.openxmlformats.org/officeDocument/2006/relationships/queryTable" Target="../queryTables/queryTable452.xml"/><Relationship Id="rId13" Type="http://schemas.openxmlformats.org/officeDocument/2006/relationships/queryTable" Target="../queryTables/queryTable457.xml"/><Relationship Id="rId3" Type="http://schemas.openxmlformats.org/officeDocument/2006/relationships/queryTable" Target="../queryTables/queryTable447.xml"/><Relationship Id="rId7" Type="http://schemas.openxmlformats.org/officeDocument/2006/relationships/queryTable" Target="../queryTables/queryTable451.xml"/><Relationship Id="rId12" Type="http://schemas.openxmlformats.org/officeDocument/2006/relationships/queryTable" Target="../queryTables/queryTable456.xml"/><Relationship Id="rId2" Type="http://schemas.openxmlformats.org/officeDocument/2006/relationships/queryTable" Target="../queryTables/queryTable446.xml"/><Relationship Id="rId1" Type="http://schemas.openxmlformats.org/officeDocument/2006/relationships/drawing" Target="../drawings/drawing35.xml"/><Relationship Id="rId6" Type="http://schemas.openxmlformats.org/officeDocument/2006/relationships/queryTable" Target="../queryTables/queryTable450.xml"/><Relationship Id="rId11" Type="http://schemas.openxmlformats.org/officeDocument/2006/relationships/queryTable" Target="../queryTables/queryTable455.xml"/><Relationship Id="rId5" Type="http://schemas.openxmlformats.org/officeDocument/2006/relationships/queryTable" Target="../queryTables/queryTable449.xml"/><Relationship Id="rId10" Type="http://schemas.openxmlformats.org/officeDocument/2006/relationships/queryTable" Target="../queryTables/queryTable454.xml"/><Relationship Id="rId4" Type="http://schemas.openxmlformats.org/officeDocument/2006/relationships/queryTable" Target="../queryTables/queryTable448.xml"/><Relationship Id="rId9" Type="http://schemas.openxmlformats.org/officeDocument/2006/relationships/queryTable" Target="../queryTables/queryTable453.xml"/><Relationship Id="rId14" Type="http://schemas.openxmlformats.org/officeDocument/2006/relationships/queryTable" Target="../queryTables/queryTable458.xml"/></Relationships>
</file>

<file path=xl/worksheets/_rels/sheet40.xml.rels><?xml version="1.0" encoding="UTF-8" standalone="yes"?>
<Relationships xmlns="http://schemas.openxmlformats.org/package/2006/relationships"><Relationship Id="rId8" Type="http://schemas.openxmlformats.org/officeDocument/2006/relationships/queryTable" Target="../queryTables/queryTable465.xml"/><Relationship Id="rId13" Type="http://schemas.openxmlformats.org/officeDocument/2006/relationships/queryTable" Target="../queryTables/queryTable470.xml"/><Relationship Id="rId3" Type="http://schemas.openxmlformats.org/officeDocument/2006/relationships/queryTable" Target="../queryTables/queryTable460.xml"/><Relationship Id="rId7" Type="http://schemas.openxmlformats.org/officeDocument/2006/relationships/queryTable" Target="../queryTables/queryTable464.xml"/><Relationship Id="rId12" Type="http://schemas.openxmlformats.org/officeDocument/2006/relationships/queryTable" Target="../queryTables/queryTable469.xml"/><Relationship Id="rId2" Type="http://schemas.openxmlformats.org/officeDocument/2006/relationships/queryTable" Target="../queryTables/queryTable459.xml"/><Relationship Id="rId1" Type="http://schemas.openxmlformats.org/officeDocument/2006/relationships/drawing" Target="../drawings/drawing36.xml"/><Relationship Id="rId6" Type="http://schemas.openxmlformats.org/officeDocument/2006/relationships/queryTable" Target="../queryTables/queryTable463.xml"/><Relationship Id="rId11" Type="http://schemas.openxmlformats.org/officeDocument/2006/relationships/queryTable" Target="../queryTables/queryTable468.xml"/><Relationship Id="rId5" Type="http://schemas.openxmlformats.org/officeDocument/2006/relationships/queryTable" Target="../queryTables/queryTable462.xml"/><Relationship Id="rId10" Type="http://schemas.openxmlformats.org/officeDocument/2006/relationships/queryTable" Target="../queryTables/queryTable467.xml"/><Relationship Id="rId4" Type="http://schemas.openxmlformats.org/officeDocument/2006/relationships/queryTable" Target="../queryTables/queryTable461.xml"/><Relationship Id="rId9" Type="http://schemas.openxmlformats.org/officeDocument/2006/relationships/queryTable" Target="../queryTables/queryTable466.xml"/><Relationship Id="rId14" Type="http://schemas.openxmlformats.org/officeDocument/2006/relationships/queryTable" Target="../queryTables/queryTable471.xml"/></Relationships>
</file>

<file path=xl/worksheets/_rels/sheet41.xml.rels><?xml version="1.0" encoding="UTF-8" standalone="yes"?>
<Relationships xmlns="http://schemas.openxmlformats.org/package/2006/relationships"><Relationship Id="rId8" Type="http://schemas.openxmlformats.org/officeDocument/2006/relationships/queryTable" Target="../queryTables/queryTable478.xml"/><Relationship Id="rId13" Type="http://schemas.openxmlformats.org/officeDocument/2006/relationships/queryTable" Target="../queryTables/queryTable483.xml"/><Relationship Id="rId3" Type="http://schemas.openxmlformats.org/officeDocument/2006/relationships/queryTable" Target="../queryTables/queryTable473.xml"/><Relationship Id="rId7" Type="http://schemas.openxmlformats.org/officeDocument/2006/relationships/queryTable" Target="../queryTables/queryTable477.xml"/><Relationship Id="rId12" Type="http://schemas.openxmlformats.org/officeDocument/2006/relationships/queryTable" Target="../queryTables/queryTable482.xml"/><Relationship Id="rId2" Type="http://schemas.openxmlformats.org/officeDocument/2006/relationships/queryTable" Target="../queryTables/queryTable472.xml"/><Relationship Id="rId1" Type="http://schemas.openxmlformats.org/officeDocument/2006/relationships/drawing" Target="../drawings/drawing37.xml"/><Relationship Id="rId6" Type="http://schemas.openxmlformats.org/officeDocument/2006/relationships/queryTable" Target="../queryTables/queryTable476.xml"/><Relationship Id="rId11" Type="http://schemas.openxmlformats.org/officeDocument/2006/relationships/queryTable" Target="../queryTables/queryTable481.xml"/><Relationship Id="rId5" Type="http://schemas.openxmlformats.org/officeDocument/2006/relationships/queryTable" Target="../queryTables/queryTable475.xml"/><Relationship Id="rId10" Type="http://schemas.openxmlformats.org/officeDocument/2006/relationships/queryTable" Target="../queryTables/queryTable480.xml"/><Relationship Id="rId4" Type="http://schemas.openxmlformats.org/officeDocument/2006/relationships/queryTable" Target="../queryTables/queryTable474.xml"/><Relationship Id="rId9" Type="http://schemas.openxmlformats.org/officeDocument/2006/relationships/queryTable" Target="../queryTables/queryTable479.xml"/><Relationship Id="rId14" Type="http://schemas.openxmlformats.org/officeDocument/2006/relationships/queryTable" Target="../queryTables/queryTable484.xml"/></Relationships>
</file>

<file path=xl/worksheets/_rels/sheet42.xml.rels><?xml version="1.0" encoding="UTF-8" standalone="yes"?>
<Relationships xmlns="http://schemas.openxmlformats.org/package/2006/relationships"><Relationship Id="rId8" Type="http://schemas.openxmlformats.org/officeDocument/2006/relationships/queryTable" Target="../queryTables/queryTable491.xml"/><Relationship Id="rId13" Type="http://schemas.openxmlformats.org/officeDocument/2006/relationships/queryTable" Target="../queryTables/queryTable496.xml"/><Relationship Id="rId3" Type="http://schemas.openxmlformats.org/officeDocument/2006/relationships/queryTable" Target="../queryTables/queryTable486.xml"/><Relationship Id="rId7" Type="http://schemas.openxmlformats.org/officeDocument/2006/relationships/queryTable" Target="../queryTables/queryTable490.xml"/><Relationship Id="rId12" Type="http://schemas.openxmlformats.org/officeDocument/2006/relationships/queryTable" Target="../queryTables/queryTable495.xml"/><Relationship Id="rId2" Type="http://schemas.openxmlformats.org/officeDocument/2006/relationships/queryTable" Target="../queryTables/queryTable485.xml"/><Relationship Id="rId1" Type="http://schemas.openxmlformats.org/officeDocument/2006/relationships/drawing" Target="../drawings/drawing38.xml"/><Relationship Id="rId6" Type="http://schemas.openxmlformats.org/officeDocument/2006/relationships/queryTable" Target="../queryTables/queryTable489.xml"/><Relationship Id="rId11" Type="http://schemas.openxmlformats.org/officeDocument/2006/relationships/queryTable" Target="../queryTables/queryTable494.xml"/><Relationship Id="rId5" Type="http://schemas.openxmlformats.org/officeDocument/2006/relationships/queryTable" Target="../queryTables/queryTable488.xml"/><Relationship Id="rId10" Type="http://schemas.openxmlformats.org/officeDocument/2006/relationships/queryTable" Target="../queryTables/queryTable493.xml"/><Relationship Id="rId4" Type="http://schemas.openxmlformats.org/officeDocument/2006/relationships/queryTable" Target="../queryTables/queryTable487.xml"/><Relationship Id="rId9" Type="http://schemas.openxmlformats.org/officeDocument/2006/relationships/queryTable" Target="../queryTables/queryTable492.xml"/><Relationship Id="rId14" Type="http://schemas.openxmlformats.org/officeDocument/2006/relationships/queryTable" Target="../queryTables/queryTable497.xml"/></Relationships>
</file>

<file path=xl/worksheets/_rels/sheet43.xml.rels><?xml version="1.0" encoding="UTF-8" standalone="yes"?>
<Relationships xmlns="http://schemas.openxmlformats.org/package/2006/relationships"><Relationship Id="rId8" Type="http://schemas.openxmlformats.org/officeDocument/2006/relationships/queryTable" Target="../queryTables/queryTable504.xml"/><Relationship Id="rId13" Type="http://schemas.openxmlformats.org/officeDocument/2006/relationships/queryTable" Target="../queryTables/queryTable509.xml"/><Relationship Id="rId3" Type="http://schemas.openxmlformats.org/officeDocument/2006/relationships/queryTable" Target="../queryTables/queryTable499.xml"/><Relationship Id="rId7" Type="http://schemas.openxmlformats.org/officeDocument/2006/relationships/queryTable" Target="../queryTables/queryTable503.xml"/><Relationship Id="rId12" Type="http://schemas.openxmlformats.org/officeDocument/2006/relationships/queryTable" Target="../queryTables/queryTable508.xml"/><Relationship Id="rId2" Type="http://schemas.openxmlformats.org/officeDocument/2006/relationships/queryTable" Target="../queryTables/queryTable498.xml"/><Relationship Id="rId1" Type="http://schemas.openxmlformats.org/officeDocument/2006/relationships/drawing" Target="../drawings/drawing39.xml"/><Relationship Id="rId6" Type="http://schemas.openxmlformats.org/officeDocument/2006/relationships/queryTable" Target="../queryTables/queryTable502.xml"/><Relationship Id="rId11" Type="http://schemas.openxmlformats.org/officeDocument/2006/relationships/queryTable" Target="../queryTables/queryTable507.xml"/><Relationship Id="rId5" Type="http://schemas.openxmlformats.org/officeDocument/2006/relationships/queryTable" Target="../queryTables/queryTable501.xml"/><Relationship Id="rId10" Type="http://schemas.openxmlformats.org/officeDocument/2006/relationships/queryTable" Target="../queryTables/queryTable506.xml"/><Relationship Id="rId4" Type="http://schemas.openxmlformats.org/officeDocument/2006/relationships/queryTable" Target="../queryTables/queryTable500.xml"/><Relationship Id="rId9" Type="http://schemas.openxmlformats.org/officeDocument/2006/relationships/queryTable" Target="../queryTables/queryTable505.xml"/><Relationship Id="rId14" Type="http://schemas.openxmlformats.org/officeDocument/2006/relationships/queryTable" Target="../queryTables/queryTable510.xml"/></Relationships>
</file>

<file path=xl/worksheets/_rels/sheet44.xml.rels><?xml version="1.0" encoding="UTF-8" standalone="yes"?>
<Relationships xmlns="http://schemas.openxmlformats.org/package/2006/relationships"><Relationship Id="rId8" Type="http://schemas.openxmlformats.org/officeDocument/2006/relationships/queryTable" Target="../queryTables/queryTable517.xml"/><Relationship Id="rId13" Type="http://schemas.openxmlformats.org/officeDocument/2006/relationships/queryTable" Target="../queryTables/queryTable522.xml"/><Relationship Id="rId3" Type="http://schemas.openxmlformats.org/officeDocument/2006/relationships/queryTable" Target="../queryTables/queryTable512.xml"/><Relationship Id="rId7" Type="http://schemas.openxmlformats.org/officeDocument/2006/relationships/queryTable" Target="../queryTables/queryTable516.xml"/><Relationship Id="rId12" Type="http://schemas.openxmlformats.org/officeDocument/2006/relationships/queryTable" Target="../queryTables/queryTable521.xml"/><Relationship Id="rId2" Type="http://schemas.openxmlformats.org/officeDocument/2006/relationships/queryTable" Target="../queryTables/queryTable511.xml"/><Relationship Id="rId1" Type="http://schemas.openxmlformats.org/officeDocument/2006/relationships/drawing" Target="../drawings/drawing40.xml"/><Relationship Id="rId6" Type="http://schemas.openxmlformats.org/officeDocument/2006/relationships/queryTable" Target="../queryTables/queryTable515.xml"/><Relationship Id="rId11" Type="http://schemas.openxmlformats.org/officeDocument/2006/relationships/queryTable" Target="../queryTables/queryTable520.xml"/><Relationship Id="rId5" Type="http://schemas.openxmlformats.org/officeDocument/2006/relationships/queryTable" Target="../queryTables/queryTable514.xml"/><Relationship Id="rId10" Type="http://schemas.openxmlformats.org/officeDocument/2006/relationships/queryTable" Target="../queryTables/queryTable519.xml"/><Relationship Id="rId4" Type="http://schemas.openxmlformats.org/officeDocument/2006/relationships/queryTable" Target="../queryTables/queryTable513.xml"/><Relationship Id="rId9" Type="http://schemas.openxmlformats.org/officeDocument/2006/relationships/queryTable" Target="../queryTables/queryTable518.xml"/><Relationship Id="rId14" Type="http://schemas.openxmlformats.org/officeDocument/2006/relationships/queryTable" Target="../queryTables/queryTable523.xml"/></Relationships>
</file>

<file path=xl/worksheets/_rels/sheet45.xml.rels><?xml version="1.0" encoding="UTF-8" standalone="yes"?>
<Relationships xmlns="http://schemas.openxmlformats.org/package/2006/relationships"><Relationship Id="rId8" Type="http://schemas.openxmlformats.org/officeDocument/2006/relationships/queryTable" Target="../queryTables/queryTable530.xml"/><Relationship Id="rId13" Type="http://schemas.openxmlformats.org/officeDocument/2006/relationships/queryTable" Target="../queryTables/queryTable535.xml"/><Relationship Id="rId3" Type="http://schemas.openxmlformats.org/officeDocument/2006/relationships/queryTable" Target="../queryTables/queryTable525.xml"/><Relationship Id="rId7" Type="http://schemas.openxmlformats.org/officeDocument/2006/relationships/queryTable" Target="../queryTables/queryTable529.xml"/><Relationship Id="rId12" Type="http://schemas.openxmlformats.org/officeDocument/2006/relationships/queryTable" Target="../queryTables/queryTable534.xml"/><Relationship Id="rId2" Type="http://schemas.openxmlformats.org/officeDocument/2006/relationships/queryTable" Target="../queryTables/queryTable524.xml"/><Relationship Id="rId1" Type="http://schemas.openxmlformats.org/officeDocument/2006/relationships/drawing" Target="../drawings/drawing41.xml"/><Relationship Id="rId6" Type="http://schemas.openxmlformats.org/officeDocument/2006/relationships/queryTable" Target="../queryTables/queryTable528.xml"/><Relationship Id="rId11" Type="http://schemas.openxmlformats.org/officeDocument/2006/relationships/queryTable" Target="../queryTables/queryTable533.xml"/><Relationship Id="rId5" Type="http://schemas.openxmlformats.org/officeDocument/2006/relationships/queryTable" Target="../queryTables/queryTable527.xml"/><Relationship Id="rId10" Type="http://schemas.openxmlformats.org/officeDocument/2006/relationships/queryTable" Target="../queryTables/queryTable532.xml"/><Relationship Id="rId4" Type="http://schemas.openxmlformats.org/officeDocument/2006/relationships/queryTable" Target="../queryTables/queryTable526.xml"/><Relationship Id="rId9" Type="http://schemas.openxmlformats.org/officeDocument/2006/relationships/queryTable" Target="../queryTables/queryTable531.xml"/><Relationship Id="rId14" Type="http://schemas.openxmlformats.org/officeDocument/2006/relationships/queryTable" Target="../queryTables/queryTable536.xml"/></Relationships>
</file>

<file path=xl/worksheets/_rels/sheet46.xml.rels><?xml version="1.0" encoding="UTF-8" standalone="yes"?>
<Relationships xmlns="http://schemas.openxmlformats.org/package/2006/relationships"><Relationship Id="rId8" Type="http://schemas.openxmlformats.org/officeDocument/2006/relationships/queryTable" Target="../queryTables/queryTable543.xml"/><Relationship Id="rId13" Type="http://schemas.openxmlformats.org/officeDocument/2006/relationships/queryTable" Target="../queryTables/queryTable548.xml"/><Relationship Id="rId3" Type="http://schemas.openxmlformats.org/officeDocument/2006/relationships/queryTable" Target="../queryTables/queryTable538.xml"/><Relationship Id="rId7" Type="http://schemas.openxmlformats.org/officeDocument/2006/relationships/queryTable" Target="../queryTables/queryTable542.xml"/><Relationship Id="rId12" Type="http://schemas.openxmlformats.org/officeDocument/2006/relationships/queryTable" Target="../queryTables/queryTable547.xml"/><Relationship Id="rId2" Type="http://schemas.openxmlformats.org/officeDocument/2006/relationships/queryTable" Target="../queryTables/queryTable537.xml"/><Relationship Id="rId1" Type="http://schemas.openxmlformats.org/officeDocument/2006/relationships/drawing" Target="../drawings/drawing42.xml"/><Relationship Id="rId6" Type="http://schemas.openxmlformats.org/officeDocument/2006/relationships/queryTable" Target="../queryTables/queryTable541.xml"/><Relationship Id="rId11" Type="http://schemas.openxmlformats.org/officeDocument/2006/relationships/queryTable" Target="../queryTables/queryTable546.xml"/><Relationship Id="rId5" Type="http://schemas.openxmlformats.org/officeDocument/2006/relationships/queryTable" Target="../queryTables/queryTable540.xml"/><Relationship Id="rId10" Type="http://schemas.openxmlformats.org/officeDocument/2006/relationships/queryTable" Target="../queryTables/queryTable545.xml"/><Relationship Id="rId4" Type="http://schemas.openxmlformats.org/officeDocument/2006/relationships/queryTable" Target="../queryTables/queryTable539.xml"/><Relationship Id="rId9" Type="http://schemas.openxmlformats.org/officeDocument/2006/relationships/queryTable" Target="../queryTables/queryTable544.xml"/><Relationship Id="rId14" Type="http://schemas.openxmlformats.org/officeDocument/2006/relationships/queryTable" Target="../queryTables/queryTable549.xml"/></Relationships>
</file>

<file path=xl/worksheets/_rels/sheet47.xml.rels><?xml version="1.0" encoding="UTF-8" standalone="yes"?>
<Relationships xmlns="http://schemas.openxmlformats.org/package/2006/relationships"><Relationship Id="rId8" Type="http://schemas.openxmlformats.org/officeDocument/2006/relationships/queryTable" Target="../queryTables/queryTable556.xml"/><Relationship Id="rId13" Type="http://schemas.openxmlformats.org/officeDocument/2006/relationships/queryTable" Target="../queryTables/queryTable561.xml"/><Relationship Id="rId3" Type="http://schemas.openxmlformats.org/officeDocument/2006/relationships/queryTable" Target="../queryTables/queryTable551.xml"/><Relationship Id="rId7" Type="http://schemas.openxmlformats.org/officeDocument/2006/relationships/queryTable" Target="../queryTables/queryTable555.xml"/><Relationship Id="rId12" Type="http://schemas.openxmlformats.org/officeDocument/2006/relationships/queryTable" Target="../queryTables/queryTable560.xml"/><Relationship Id="rId2" Type="http://schemas.openxmlformats.org/officeDocument/2006/relationships/queryTable" Target="../queryTables/queryTable550.xml"/><Relationship Id="rId1" Type="http://schemas.openxmlformats.org/officeDocument/2006/relationships/drawing" Target="../drawings/drawing43.xml"/><Relationship Id="rId6" Type="http://schemas.openxmlformats.org/officeDocument/2006/relationships/queryTable" Target="../queryTables/queryTable554.xml"/><Relationship Id="rId11" Type="http://schemas.openxmlformats.org/officeDocument/2006/relationships/queryTable" Target="../queryTables/queryTable559.xml"/><Relationship Id="rId5" Type="http://schemas.openxmlformats.org/officeDocument/2006/relationships/queryTable" Target="../queryTables/queryTable553.xml"/><Relationship Id="rId10" Type="http://schemas.openxmlformats.org/officeDocument/2006/relationships/queryTable" Target="../queryTables/queryTable558.xml"/><Relationship Id="rId4" Type="http://schemas.openxmlformats.org/officeDocument/2006/relationships/queryTable" Target="../queryTables/queryTable552.xml"/><Relationship Id="rId9" Type="http://schemas.openxmlformats.org/officeDocument/2006/relationships/queryTable" Target="../queryTables/queryTable557.xml"/><Relationship Id="rId14" Type="http://schemas.openxmlformats.org/officeDocument/2006/relationships/queryTable" Target="../queryTables/queryTable562.xml"/></Relationships>
</file>

<file path=xl/worksheets/_rels/sheet48.xml.rels><?xml version="1.0" encoding="UTF-8" standalone="yes"?>
<Relationships xmlns="http://schemas.openxmlformats.org/package/2006/relationships"><Relationship Id="rId8" Type="http://schemas.openxmlformats.org/officeDocument/2006/relationships/queryTable" Target="../queryTables/queryTable569.xml"/><Relationship Id="rId13" Type="http://schemas.openxmlformats.org/officeDocument/2006/relationships/queryTable" Target="../queryTables/queryTable574.xml"/><Relationship Id="rId3" Type="http://schemas.openxmlformats.org/officeDocument/2006/relationships/queryTable" Target="../queryTables/queryTable564.xml"/><Relationship Id="rId7" Type="http://schemas.openxmlformats.org/officeDocument/2006/relationships/queryTable" Target="../queryTables/queryTable568.xml"/><Relationship Id="rId12" Type="http://schemas.openxmlformats.org/officeDocument/2006/relationships/queryTable" Target="../queryTables/queryTable573.xml"/><Relationship Id="rId2" Type="http://schemas.openxmlformats.org/officeDocument/2006/relationships/queryTable" Target="../queryTables/queryTable563.xml"/><Relationship Id="rId1" Type="http://schemas.openxmlformats.org/officeDocument/2006/relationships/drawing" Target="../drawings/drawing44.xml"/><Relationship Id="rId6" Type="http://schemas.openxmlformats.org/officeDocument/2006/relationships/queryTable" Target="../queryTables/queryTable567.xml"/><Relationship Id="rId11" Type="http://schemas.openxmlformats.org/officeDocument/2006/relationships/queryTable" Target="../queryTables/queryTable572.xml"/><Relationship Id="rId5" Type="http://schemas.openxmlformats.org/officeDocument/2006/relationships/queryTable" Target="../queryTables/queryTable566.xml"/><Relationship Id="rId10" Type="http://schemas.openxmlformats.org/officeDocument/2006/relationships/queryTable" Target="../queryTables/queryTable571.xml"/><Relationship Id="rId4" Type="http://schemas.openxmlformats.org/officeDocument/2006/relationships/queryTable" Target="../queryTables/queryTable565.xml"/><Relationship Id="rId9" Type="http://schemas.openxmlformats.org/officeDocument/2006/relationships/queryTable" Target="../queryTables/queryTable570.xml"/><Relationship Id="rId14" Type="http://schemas.openxmlformats.org/officeDocument/2006/relationships/queryTable" Target="../queryTables/queryTable575.xml"/></Relationships>
</file>

<file path=xl/worksheets/_rels/sheet49.xml.rels><?xml version="1.0" encoding="UTF-8" standalone="yes"?>
<Relationships xmlns="http://schemas.openxmlformats.org/package/2006/relationships"><Relationship Id="rId8" Type="http://schemas.openxmlformats.org/officeDocument/2006/relationships/queryTable" Target="../queryTables/queryTable582.xml"/><Relationship Id="rId13" Type="http://schemas.openxmlformats.org/officeDocument/2006/relationships/queryTable" Target="../queryTables/queryTable587.xml"/><Relationship Id="rId3" Type="http://schemas.openxmlformats.org/officeDocument/2006/relationships/queryTable" Target="../queryTables/queryTable577.xml"/><Relationship Id="rId7" Type="http://schemas.openxmlformats.org/officeDocument/2006/relationships/queryTable" Target="../queryTables/queryTable581.xml"/><Relationship Id="rId12" Type="http://schemas.openxmlformats.org/officeDocument/2006/relationships/queryTable" Target="../queryTables/queryTable586.xml"/><Relationship Id="rId2" Type="http://schemas.openxmlformats.org/officeDocument/2006/relationships/queryTable" Target="../queryTables/queryTable576.xml"/><Relationship Id="rId1" Type="http://schemas.openxmlformats.org/officeDocument/2006/relationships/drawing" Target="../drawings/drawing45.xml"/><Relationship Id="rId6" Type="http://schemas.openxmlformats.org/officeDocument/2006/relationships/queryTable" Target="../queryTables/queryTable580.xml"/><Relationship Id="rId11" Type="http://schemas.openxmlformats.org/officeDocument/2006/relationships/queryTable" Target="../queryTables/queryTable585.xml"/><Relationship Id="rId5" Type="http://schemas.openxmlformats.org/officeDocument/2006/relationships/queryTable" Target="../queryTables/queryTable579.xml"/><Relationship Id="rId10" Type="http://schemas.openxmlformats.org/officeDocument/2006/relationships/queryTable" Target="../queryTables/queryTable584.xml"/><Relationship Id="rId4" Type="http://schemas.openxmlformats.org/officeDocument/2006/relationships/queryTable" Target="../queryTables/queryTable578.xml"/><Relationship Id="rId9" Type="http://schemas.openxmlformats.org/officeDocument/2006/relationships/queryTable" Target="../queryTables/queryTable583.xml"/><Relationship Id="rId14" Type="http://schemas.openxmlformats.org/officeDocument/2006/relationships/queryTable" Target="../queryTables/queryTable588.xml"/></Relationships>
</file>

<file path=xl/worksheets/_rels/sheet50.xml.rels><?xml version="1.0" encoding="UTF-8" standalone="yes"?>
<Relationships xmlns="http://schemas.openxmlformats.org/package/2006/relationships"><Relationship Id="rId8" Type="http://schemas.openxmlformats.org/officeDocument/2006/relationships/queryTable" Target="../queryTables/queryTable595.xml"/><Relationship Id="rId13" Type="http://schemas.openxmlformats.org/officeDocument/2006/relationships/queryTable" Target="../queryTables/queryTable600.xml"/><Relationship Id="rId3" Type="http://schemas.openxmlformats.org/officeDocument/2006/relationships/queryTable" Target="../queryTables/queryTable590.xml"/><Relationship Id="rId7" Type="http://schemas.openxmlformats.org/officeDocument/2006/relationships/queryTable" Target="../queryTables/queryTable594.xml"/><Relationship Id="rId12" Type="http://schemas.openxmlformats.org/officeDocument/2006/relationships/queryTable" Target="../queryTables/queryTable599.xml"/><Relationship Id="rId2" Type="http://schemas.openxmlformats.org/officeDocument/2006/relationships/queryTable" Target="../queryTables/queryTable589.xml"/><Relationship Id="rId1" Type="http://schemas.openxmlformats.org/officeDocument/2006/relationships/drawing" Target="../drawings/drawing46.xml"/><Relationship Id="rId6" Type="http://schemas.openxmlformats.org/officeDocument/2006/relationships/queryTable" Target="../queryTables/queryTable593.xml"/><Relationship Id="rId11" Type="http://schemas.openxmlformats.org/officeDocument/2006/relationships/queryTable" Target="../queryTables/queryTable598.xml"/><Relationship Id="rId5" Type="http://schemas.openxmlformats.org/officeDocument/2006/relationships/queryTable" Target="../queryTables/queryTable592.xml"/><Relationship Id="rId10" Type="http://schemas.openxmlformats.org/officeDocument/2006/relationships/queryTable" Target="../queryTables/queryTable597.xml"/><Relationship Id="rId4" Type="http://schemas.openxmlformats.org/officeDocument/2006/relationships/queryTable" Target="../queryTables/queryTable591.xml"/><Relationship Id="rId9" Type="http://schemas.openxmlformats.org/officeDocument/2006/relationships/queryTable" Target="../queryTables/queryTable596.xml"/><Relationship Id="rId14" Type="http://schemas.openxmlformats.org/officeDocument/2006/relationships/queryTable" Target="../queryTables/queryTable601.xml"/></Relationships>
</file>

<file path=xl/worksheets/_rels/sheet51.xml.rels><?xml version="1.0" encoding="UTF-8" standalone="yes"?>
<Relationships xmlns="http://schemas.openxmlformats.org/package/2006/relationships"><Relationship Id="rId8" Type="http://schemas.openxmlformats.org/officeDocument/2006/relationships/queryTable" Target="../queryTables/queryTable608.xml"/><Relationship Id="rId13" Type="http://schemas.openxmlformats.org/officeDocument/2006/relationships/queryTable" Target="../queryTables/queryTable613.xml"/><Relationship Id="rId3" Type="http://schemas.openxmlformats.org/officeDocument/2006/relationships/queryTable" Target="../queryTables/queryTable603.xml"/><Relationship Id="rId7" Type="http://schemas.openxmlformats.org/officeDocument/2006/relationships/queryTable" Target="../queryTables/queryTable607.xml"/><Relationship Id="rId12" Type="http://schemas.openxmlformats.org/officeDocument/2006/relationships/queryTable" Target="../queryTables/queryTable612.xml"/><Relationship Id="rId2" Type="http://schemas.openxmlformats.org/officeDocument/2006/relationships/queryTable" Target="../queryTables/queryTable602.xml"/><Relationship Id="rId1" Type="http://schemas.openxmlformats.org/officeDocument/2006/relationships/drawing" Target="../drawings/drawing47.xml"/><Relationship Id="rId6" Type="http://schemas.openxmlformats.org/officeDocument/2006/relationships/queryTable" Target="../queryTables/queryTable606.xml"/><Relationship Id="rId11" Type="http://schemas.openxmlformats.org/officeDocument/2006/relationships/queryTable" Target="../queryTables/queryTable611.xml"/><Relationship Id="rId5" Type="http://schemas.openxmlformats.org/officeDocument/2006/relationships/queryTable" Target="../queryTables/queryTable605.xml"/><Relationship Id="rId10" Type="http://schemas.openxmlformats.org/officeDocument/2006/relationships/queryTable" Target="../queryTables/queryTable610.xml"/><Relationship Id="rId4" Type="http://schemas.openxmlformats.org/officeDocument/2006/relationships/queryTable" Target="../queryTables/queryTable604.xml"/><Relationship Id="rId9" Type="http://schemas.openxmlformats.org/officeDocument/2006/relationships/queryTable" Target="../queryTables/queryTable609.xml"/><Relationship Id="rId14" Type="http://schemas.openxmlformats.org/officeDocument/2006/relationships/queryTable" Target="../queryTables/queryTable614.xml"/></Relationships>
</file>

<file path=xl/worksheets/_rels/sheet52.xml.rels><?xml version="1.0" encoding="UTF-8" standalone="yes"?>
<Relationships xmlns="http://schemas.openxmlformats.org/package/2006/relationships"><Relationship Id="rId8" Type="http://schemas.openxmlformats.org/officeDocument/2006/relationships/queryTable" Target="../queryTables/queryTable621.xml"/><Relationship Id="rId13" Type="http://schemas.openxmlformats.org/officeDocument/2006/relationships/queryTable" Target="../queryTables/queryTable626.xml"/><Relationship Id="rId3" Type="http://schemas.openxmlformats.org/officeDocument/2006/relationships/queryTable" Target="../queryTables/queryTable616.xml"/><Relationship Id="rId7" Type="http://schemas.openxmlformats.org/officeDocument/2006/relationships/queryTable" Target="../queryTables/queryTable620.xml"/><Relationship Id="rId12" Type="http://schemas.openxmlformats.org/officeDocument/2006/relationships/queryTable" Target="../queryTables/queryTable625.xml"/><Relationship Id="rId2" Type="http://schemas.openxmlformats.org/officeDocument/2006/relationships/queryTable" Target="../queryTables/queryTable615.xml"/><Relationship Id="rId1" Type="http://schemas.openxmlformats.org/officeDocument/2006/relationships/drawing" Target="../drawings/drawing48.xml"/><Relationship Id="rId6" Type="http://schemas.openxmlformats.org/officeDocument/2006/relationships/queryTable" Target="../queryTables/queryTable619.xml"/><Relationship Id="rId11" Type="http://schemas.openxmlformats.org/officeDocument/2006/relationships/queryTable" Target="../queryTables/queryTable624.xml"/><Relationship Id="rId5" Type="http://schemas.openxmlformats.org/officeDocument/2006/relationships/queryTable" Target="../queryTables/queryTable618.xml"/><Relationship Id="rId10" Type="http://schemas.openxmlformats.org/officeDocument/2006/relationships/queryTable" Target="../queryTables/queryTable623.xml"/><Relationship Id="rId4" Type="http://schemas.openxmlformats.org/officeDocument/2006/relationships/queryTable" Target="../queryTables/queryTable617.xml"/><Relationship Id="rId9" Type="http://schemas.openxmlformats.org/officeDocument/2006/relationships/queryTable" Target="../queryTables/queryTable622.xml"/><Relationship Id="rId14" Type="http://schemas.openxmlformats.org/officeDocument/2006/relationships/queryTable" Target="../queryTables/queryTable627.xml"/></Relationships>
</file>

<file path=xl/worksheets/_rels/sheet53.xml.rels><?xml version="1.0" encoding="UTF-8" standalone="yes"?>
<Relationships xmlns="http://schemas.openxmlformats.org/package/2006/relationships"><Relationship Id="rId8" Type="http://schemas.openxmlformats.org/officeDocument/2006/relationships/queryTable" Target="../queryTables/queryTable634.xml"/><Relationship Id="rId13" Type="http://schemas.openxmlformats.org/officeDocument/2006/relationships/queryTable" Target="../queryTables/queryTable639.xml"/><Relationship Id="rId3" Type="http://schemas.openxmlformats.org/officeDocument/2006/relationships/queryTable" Target="../queryTables/queryTable629.xml"/><Relationship Id="rId7" Type="http://schemas.openxmlformats.org/officeDocument/2006/relationships/queryTable" Target="../queryTables/queryTable633.xml"/><Relationship Id="rId12" Type="http://schemas.openxmlformats.org/officeDocument/2006/relationships/queryTable" Target="../queryTables/queryTable638.xml"/><Relationship Id="rId2" Type="http://schemas.openxmlformats.org/officeDocument/2006/relationships/queryTable" Target="../queryTables/queryTable628.xml"/><Relationship Id="rId1" Type="http://schemas.openxmlformats.org/officeDocument/2006/relationships/drawing" Target="../drawings/drawing49.xml"/><Relationship Id="rId6" Type="http://schemas.openxmlformats.org/officeDocument/2006/relationships/queryTable" Target="../queryTables/queryTable632.xml"/><Relationship Id="rId11" Type="http://schemas.openxmlformats.org/officeDocument/2006/relationships/queryTable" Target="../queryTables/queryTable637.xml"/><Relationship Id="rId5" Type="http://schemas.openxmlformats.org/officeDocument/2006/relationships/queryTable" Target="../queryTables/queryTable631.xml"/><Relationship Id="rId10" Type="http://schemas.openxmlformats.org/officeDocument/2006/relationships/queryTable" Target="../queryTables/queryTable636.xml"/><Relationship Id="rId4" Type="http://schemas.openxmlformats.org/officeDocument/2006/relationships/queryTable" Target="../queryTables/queryTable630.xml"/><Relationship Id="rId9" Type="http://schemas.openxmlformats.org/officeDocument/2006/relationships/queryTable" Target="../queryTables/queryTable635.xml"/><Relationship Id="rId14" Type="http://schemas.openxmlformats.org/officeDocument/2006/relationships/queryTable" Target="../queryTables/queryTable640.xml"/></Relationships>
</file>

<file path=xl/worksheets/_rels/sheet54.xml.rels><?xml version="1.0" encoding="UTF-8" standalone="yes"?>
<Relationships xmlns="http://schemas.openxmlformats.org/package/2006/relationships"><Relationship Id="rId8" Type="http://schemas.openxmlformats.org/officeDocument/2006/relationships/queryTable" Target="../queryTables/queryTable647.xml"/><Relationship Id="rId13" Type="http://schemas.openxmlformats.org/officeDocument/2006/relationships/queryTable" Target="../queryTables/queryTable652.xml"/><Relationship Id="rId3" Type="http://schemas.openxmlformats.org/officeDocument/2006/relationships/queryTable" Target="../queryTables/queryTable642.xml"/><Relationship Id="rId7" Type="http://schemas.openxmlformats.org/officeDocument/2006/relationships/queryTable" Target="../queryTables/queryTable646.xml"/><Relationship Id="rId12" Type="http://schemas.openxmlformats.org/officeDocument/2006/relationships/queryTable" Target="../queryTables/queryTable651.xml"/><Relationship Id="rId2" Type="http://schemas.openxmlformats.org/officeDocument/2006/relationships/queryTable" Target="../queryTables/queryTable641.xml"/><Relationship Id="rId1" Type="http://schemas.openxmlformats.org/officeDocument/2006/relationships/drawing" Target="../drawings/drawing50.xml"/><Relationship Id="rId6" Type="http://schemas.openxmlformats.org/officeDocument/2006/relationships/queryTable" Target="../queryTables/queryTable645.xml"/><Relationship Id="rId11" Type="http://schemas.openxmlformats.org/officeDocument/2006/relationships/queryTable" Target="../queryTables/queryTable650.xml"/><Relationship Id="rId5" Type="http://schemas.openxmlformats.org/officeDocument/2006/relationships/queryTable" Target="../queryTables/queryTable644.xml"/><Relationship Id="rId10" Type="http://schemas.openxmlformats.org/officeDocument/2006/relationships/queryTable" Target="../queryTables/queryTable649.xml"/><Relationship Id="rId4" Type="http://schemas.openxmlformats.org/officeDocument/2006/relationships/queryTable" Target="../queryTables/queryTable643.xml"/><Relationship Id="rId9" Type="http://schemas.openxmlformats.org/officeDocument/2006/relationships/queryTable" Target="../queryTables/queryTable648.xml"/><Relationship Id="rId14" Type="http://schemas.openxmlformats.org/officeDocument/2006/relationships/queryTable" Target="../queryTables/queryTable653.xml"/></Relationships>
</file>

<file path=xl/worksheets/_rels/sheet55.xml.rels><?xml version="1.0" encoding="UTF-8" standalone="yes"?>
<Relationships xmlns="http://schemas.openxmlformats.org/package/2006/relationships"><Relationship Id="rId8" Type="http://schemas.openxmlformats.org/officeDocument/2006/relationships/queryTable" Target="../queryTables/queryTable660.xml"/><Relationship Id="rId13" Type="http://schemas.openxmlformats.org/officeDocument/2006/relationships/queryTable" Target="../queryTables/queryTable665.xml"/><Relationship Id="rId3" Type="http://schemas.openxmlformats.org/officeDocument/2006/relationships/queryTable" Target="../queryTables/queryTable655.xml"/><Relationship Id="rId7" Type="http://schemas.openxmlformats.org/officeDocument/2006/relationships/queryTable" Target="../queryTables/queryTable659.xml"/><Relationship Id="rId12" Type="http://schemas.openxmlformats.org/officeDocument/2006/relationships/queryTable" Target="../queryTables/queryTable664.xml"/><Relationship Id="rId2" Type="http://schemas.openxmlformats.org/officeDocument/2006/relationships/queryTable" Target="../queryTables/queryTable654.xml"/><Relationship Id="rId1" Type="http://schemas.openxmlformats.org/officeDocument/2006/relationships/drawing" Target="../drawings/drawing51.xml"/><Relationship Id="rId6" Type="http://schemas.openxmlformats.org/officeDocument/2006/relationships/queryTable" Target="../queryTables/queryTable658.xml"/><Relationship Id="rId11" Type="http://schemas.openxmlformats.org/officeDocument/2006/relationships/queryTable" Target="../queryTables/queryTable663.xml"/><Relationship Id="rId5" Type="http://schemas.openxmlformats.org/officeDocument/2006/relationships/queryTable" Target="../queryTables/queryTable657.xml"/><Relationship Id="rId15" Type="http://schemas.openxmlformats.org/officeDocument/2006/relationships/queryTable" Target="../queryTables/queryTable667.xml"/><Relationship Id="rId10" Type="http://schemas.openxmlformats.org/officeDocument/2006/relationships/queryTable" Target="../queryTables/queryTable662.xml"/><Relationship Id="rId4" Type="http://schemas.openxmlformats.org/officeDocument/2006/relationships/queryTable" Target="../queryTables/queryTable656.xml"/><Relationship Id="rId9" Type="http://schemas.openxmlformats.org/officeDocument/2006/relationships/queryTable" Target="../queryTables/queryTable661.xml"/><Relationship Id="rId14" Type="http://schemas.openxmlformats.org/officeDocument/2006/relationships/queryTable" Target="../queryTables/queryTable666.xml"/></Relationships>
</file>

<file path=xl/worksheets/_rels/sheet56.xml.rels><?xml version="1.0" encoding="UTF-8" standalone="yes"?>
<Relationships xmlns="http://schemas.openxmlformats.org/package/2006/relationships"><Relationship Id="rId8" Type="http://schemas.openxmlformats.org/officeDocument/2006/relationships/queryTable" Target="../queryTables/queryTable674.xml"/><Relationship Id="rId13" Type="http://schemas.openxmlformats.org/officeDocument/2006/relationships/queryTable" Target="../queryTables/queryTable679.xml"/><Relationship Id="rId3" Type="http://schemas.openxmlformats.org/officeDocument/2006/relationships/queryTable" Target="../queryTables/queryTable669.xml"/><Relationship Id="rId7" Type="http://schemas.openxmlformats.org/officeDocument/2006/relationships/queryTable" Target="../queryTables/queryTable673.xml"/><Relationship Id="rId12" Type="http://schemas.openxmlformats.org/officeDocument/2006/relationships/queryTable" Target="../queryTables/queryTable678.xml"/><Relationship Id="rId2" Type="http://schemas.openxmlformats.org/officeDocument/2006/relationships/queryTable" Target="../queryTables/queryTable668.xml"/><Relationship Id="rId1" Type="http://schemas.openxmlformats.org/officeDocument/2006/relationships/drawing" Target="../drawings/drawing52.xml"/><Relationship Id="rId6" Type="http://schemas.openxmlformats.org/officeDocument/2006/relationships/queryTable" Target="../queryTables/queryTable672.xml"/><Relationship Id="rId11" Type="http://schemas.openxmlformats.org/officeDocument/2006/relationships/queryTable" Target="../queryTables/queryTable677.xml"/><Relationship Id="rId5" Type="http://schemas.openxmlformats.org/officeDocument/2006/relationships/queryTable" Target="../queryTables/queryTable671.xml"/><Relationship Id="rId15" Type="http://schemas.openxmlformats.org/officeDocument/2006/relationships/queryTable" Target="../queryTables/queryTable681.xml"/><Relationship Id="rId10" Type="http://schemas.openxmlformats.org/officeDocument/2006/relationships/queryTable" Target="../queryTables/queryTable676.xml"/><Relationship Id="rId4" Type="http://schemas.openxmlformats.org/officeDocument/2006/relationships/queryTable" Target="../queryTables/queryTable670.xml"/><Relationship Id="rId9" Type="http://schemas.openxmlformats.org/officeDocument/2006/relationships/queryTable" Target="../queryTables/queryTable675.xml"/><Relationship Id="rId14" Type="http://schemas.openxmlformats.org/officeDocument/2006/relationships/queryTable" Target="../queryTables/queryTable680.xml"/></Relationships>
</file>

<file path=xl/worksheets/_rels/sheet57.xml.rels><?xml version="1.0" encoding="UTF-8" standalone="yes"?>
<Relationships xmlns="http://schemas.openxmlformats.org/package/2006/relationships"><Relationship Id="rId8" Type="http://schemas.openxmlformats.org/officeDocument/2006/relationships/queryTable" Target="../queryTables/queryTable688.xml"/><Relationship Id="rId13" Type="http://schemas.openxmlformats.org/officeDocument/2006/relationships/queryTable" Target="../queryTables/queryTable693.xml"/><Relationship Id="rId3" Type="http://schemas.openxmlformats.org/officeDocument/2006/relationships/queryTable" Target="../queryTables/queryTable683.xml"/><Relationship Id="rId7" Type="http://schemas.openxmlformats.org/officeDocument/2006/relationships/queryTable" Target="../queryTables/queryTable687.xml"/><Relationship Id="rId12" Type="http://schemas.openxmlformats.org/officeDocument/2006/relationships/queryTable" Target="../queryTables/queryTable692.xml"/><Relationship Id="rId2" Type="http://schemas.openxmlformats.org/officeDocument/2006/relationships/queryTable" Target="../queryTables/queryTable682.xml"/><Relationship Id="rId1" Type="http://schemas.openxmlformats.org/officeDocument/2006/relationships/drawing" Target="../drawings/drawing53.xml"/><Relationship Id="rId6" Type="http://schemas.openxmlformats.org/officeDocument/2006/relationships/queryTable" Target="../queryTables/queryTable686.xml"/><Relationship Id="rId11" Type="http://schemas.openxmlformats.org/officeDocument/2006/relationships/queryTable" Target="../queryTables/queryTable691.xml"/><Relationship Id="rId5" Type="http://schemas.openxmlformats.org/officeDocument/2006/relationships/queryTable" Target="../queryTables/queryTable685.xml"/><Relationship Id="rId10" Type="http://schemas.openxmlformats.org/officeDocument/2006/relationships/queryTable" Target="../queryTables/queryTable690.xml"/><Relationship Id="rId4" Type="http://schemas.openxmlformats.org/officeDocument/2006/relationships/queryTable" Target="../queryTables/queryTable684.xml"/><Relationship Id="rId9" Type="http://schemas.openxmlformats.org/officeDocument/2006/relationships/queryTable" Target="../queryTables/queryTable689.xml"/><Relationship Id="rId14" Type="http://schemas.openxmlformats.org/officeDocument/2006/relationships/queryTable" Target="../queryTables/queryTable694.xml"/></Relationships>
</file>

<file path=xl/worksheets/_rels/sheet58.xml.rels><?xml version="1.0" encoding="UTF-8" standalone="yes"?>
<Relationships xmlns="http://schemas.openxmlformats.org/package/2006/relationships"><Relationship Id="rId8" Type="http://schemas.openxmlformats.org/officeDocument/2006/relationships/queryTable" Target="../queryTables/queryTable701.xml"/><Relationship Id="rId13" Type="http://schemas.openxmlformats.org/officeDocument/2006/relationships/queryTable" Target="../queryTables/queryTable706.xml"/><Relationship Id="rId3" Type="http://schemas.openxmlformats.org/officeDocument/2006/relationships/queryTable" Target="../queryTables/queryTable696.xml"/><Relationship Id="rId7" Type="http://schemas.openxmlformats.org/officeDocument/2006/relationships/queryTable" Target="../queryTables/queryTable700.xml"/><Relationship Id="rId12" Type="http://schemas.openxmlformats.org/officeDocument/2006/relationships/queryTable" Target="../queryTables/queryTable705.xml"/><Relationship Id="rId2" Type="http://schemas.openxmlformats.org/officeDocument/2006/relationships/queryTable" Target="../queryTables/queryTable695.xml"/><Relationship Id="rId1" Type="http://schemas.openxmlformats.org/officeDocument/2006/relationships/drawing" Target="../drawings/drawing54.xml"/><Relationship Id="rId6" Type="http://schemas.openxmlformats.org/officeDocument/2006/relationships/queryTable" Target="../queryTables/queryTable699.xml"/><Relationship Id="rId11" Type="http://schemas.openxmlformats.org/officeDocument/2006/relationships/queryTable" Target="../queryTables/queryTable704.xml"/><Relationship Id="rId5" Type="http://schemas.openxmlformats.org/officeDocument/2006/relationships/queryTable" Target="../queryTables/queryTable698.xml"/><Relationship Id="rId10" Type="http://schemas.openxmlformats.org/officeDocument/2006/relationships/queryTable" Target="../queryTables/queryTable703.xml"/><Relationship Id="rId4" Type="http://schemas.openxmlformats.org/officeDocument/2006/relationships/queryTable" Target="../queryTables/queryTable697.xml"/><Relationship Id="rId9" Type="http://schemas.openxmlformats.org/officeDocument/2006/relationships/queryTable" Target="../queryTables/queryTable702.xml"/><Relationship Id="rId14" Type="http://schemas.openxmlformats.org/officeDocument/2006/relationships/queryTable" Target="../queryTables/queryTable707.xml"/></Relationships>
</file>

<file path=xl/worksheets/_rels/sheet59.xml.rels><?xml version="1.0" encoding="UTF-8" standalone="yes"?>
<Relationships xmlns="http://schemas.openxmlformats.org/package/2006/relationships"><Relationship Id="rId8" Type="http://schemas.openxmlformats.org/officeDocument/2006/relationships/queryTable" Target="../queryTables/queryTable714.xml"/><Relationship Id="rId13" Type="http://schemas.openxmlformats.org/officeDocument/2006/relationships/queryTable" Target="../queryTables/queryTable719.xml"/><Relationship Id="rId3" Type="http://schemas.openxmlformats.org/officeDocument/2006/relationships/queryTable" Target="../queryTables/queryTable709.xml"/><Relationship Id="rId7" Type="http://schemas.openxmlformats.org/officeDocument/2006/relationships/queryTable" Target="../queryTables/queryTable713.xml"/><Relationship Id="rId12" Type="http://schemas.openxmlformats.org/officeDocument/2006/relationships/queryTable" Target="../queryTables/queryTable718.xml"/><Relationship Id="rId2" Type="http://schemas.openxmlformats.org/officeDocument/2006/relationships/queryTable" Target="../queryTables/queryTable708.xml"/><Relationship Id="rId1" Type="http://schemas.openxmlformats.org/officeDocument/2006/relationships/drawing" Target="../drawings/drawing55.xml"/><Relationship Id="rId6" Type="http://schemas.openxmlformats.org/officeDocument/2006/relationships/queryTable" Target="../queryTables/queryTable712.xml"/><Relationship Id="rId11" Type="http://schemas.openxmlformats.org/officeDocument/2006/relationships/queryTable" Target="../queryTables/queryTable717.xml"/><Relationship Id="rId5" Type="http://schemas.openxmlformats.org/officeDocument/2006/relationships/queryTable" Target="../queryTables/queryTable711.xml"/><Relationship Id="rId10" Type="http://schemas.openxmlformats.org/officeDocument/2006/relationships/queryTable" Target="../queryTables/queryTable716.xml"/><Relationship Id="rId4" Type="http://schemas.openxmlformats.org/officeDocument/2006/relationships/queryTable" Target="../queryTables/queryTable710.xml"/><Relationship Id="rId9" Type="http://schemas.openxmlformats.org/officeDocument/2006/relationships/queryTable" Target="../queryTables/queryTable715.xml"/><Relationship Id="rId14" Type="http://schemas.openxmlformats.org/officeDocument/2006/relationships/queryTable" Target="../queryTables/queryTable720.xml"/></Relationships>
</file>

<file path=xl/worksheets/_rels/sheet60.xml.rels><?xml version="1.0" encoding="UTF-8" standalone="yes"?>
<Relationships xmlns="http://schemas.openxmlformats.org/package/2006/relationships"><Relationship Id="rId8" Type="http://schemas.openxmlformats.org/officeDocument/2006/relationships/queryTable" Target="../queryTables/queryTable727.xml"/><Relationship Id="rId13" Type="http://schemas.openxmlformats.org/officeDocument/2006/relationships/queryTable" Target="../queryTables/queryTable732.xml"/><Relationship Id="rId3" Type="http://schemas.openxmlformats.org/officeDocument/2006/relationships/queryTable" Target="../queryTables/queryTable722.xml"/><Relationship Id="rId7" Type="http://schemas.openxmlformats.org/officeDocument/2006/relationships/queryTable" Target="../queryTables/queryTable726.xml"/><Relationship Id="rId12" Type="http://schemas.openxmlformats.org/officeDocument/2006/relationships/queryTable" Target="../queryTables/queryTable731.xml"/><Relationship Id="rId2" Type="http://schemas.openxmlformats.org/officeDocument/2006/relationships/queryTable" Target="../queryTables/queryTable721.xml"/><Relationship Id="rId1" Type="http://schemas.openxmlformats.org/officeDocument/2006/relationships/drawing" Target="../drawings/drawing56.xml"/><Relationship Id="rId6" Type="http://schemas.openxmlformats.org/officeDocument/2006/relationships/queryTable" Target="../queryTables/queryTable725.xml"/><Relationship Id="rId11" Type="http://schemas.openxmlformats.org/officeDocument/2006/relationships/queryTable" Target="../queryTables/queryTable730.xml"/><Relationship Id="rId5" Type="http://schemas.openxmlformats.org/officeDocument/2006/relationships/queryTable" Target="../queryTables/queryTable724.xml"/><Relationship Id="rId10" Type="http://schemas.openxmlformats.org/officeDocument/2006/relationships/queryTable" Target="../queryTables/queryTable729.xml"/><Relationship Id="rId4" Type="http://schemas.openxmlformats.org/officeDocument/2006/relationships/queryTable" Target="../queryTables/queryTable723.xml"/><Relationship Id="rId9" Type="http://schemas.openxmlformats.org/officeDocument/2006/relationships/queryTable" Target="../queryTables/queryTable728.xml"/><Relationship Id="rId14" Type="http://schemas.openxmlformats.org/officeDocument/2006/relationships/queryTable" Target="../queryTables/queryTable733.xml"/></Relationships>
</file>

<file path=xl/worksheets/_rels/sheet61.xml.rels><?xml version="1.0" encoding="UTF-8" standalone="yes"?>
<Relationships xmlns="http://schemas.openxmlformats.org/package/2006/relationships"><Relationship Id="rId8" Type="http://schemas.openxmlformats.org/officeDocument/2006/relationships/queryTable" Target="../queryTables/queryTable740.xml"/><Relationship Id="rId13" Type="http://schemas.openxmlformats.org/officeDocument/2006/relationships/queryTable" Target="../queryTables/queryTable745.xml"/><Relationship Id="rId3" Type="http://schemas.openxmlformats.org/officeDocument/2006/relationships/queryTable" Target="../queryTables/queryTable735.xml"/><Relationship Id="rId7" Type="http://schemas.openxmlformats.org/officeDocument/2006/relationships/queryTable" Target="../queryTables/queryTable739.xml"/><Relationship Id="rId12" Type="http://schemas.openxmlformats.org/officeDocument/2006/relationships/queryTable" Target="../queryTables/queryTable744.xml"/><Relationship Id="rId2" Type="http://schemas.openxmlformats.org/officeDocument/2006/relationships/queryTable" Target="../queryTables/queryTable734.xml"/><Relationship Id="rId1" Type="http://schemas.openxmlformats.org/officeDocument/2006/relationships/drawing" Target="../drawings/drawing57.xml"/><Relationship Id="rId6" Type="http://schemas.openxmlformats.org/officeDocument/2006/relationships/queryTable" Target="../queryTables/queryTable738.xml"/><Relationship Id="rId11" Type="http://schemas.openxmlformats.org/officeDocument/2006/relationships/queryTable" Target="../queryTables/queryTable743.xml"/><Relationship Id="rId5" Type="http://schemas.openxmlformats.org/officeDocument/2006/relationships/queryTable" Target="../queryTables/queryTable737.xml"/><Relationship Id="rId10" Type="http://schemas.openxmlformats.org/officeDocument/2006/relationships/queryTable" Target="../queryTables/queryTable742.xml"/><Relationship Id="rId4" Type="http://schemas.openxmlformats.org/officeDocument/2006/relationships/queryTable" Target="../queryTables/queryTable736.xml"/><Relationship Id="rId9" Type="http://schemas.openxmlformats.org/officeDocument/2006/relationships/queryTable" Target="../queryTables/queryTable741.xml"/><Relationship Id="rId14" Type="http://schemas.openxmlformats.org/officeDocument/2006/relationships/queryTable" Target="../queryTables/queryTable746.xml"/></Relationships>
</file>

<file path=xl/worksheets/_rels/sheet62.xml.rels><?xml version="1.0" encoding="UTF-8" standalone="yes"?>
<Relationships xmlns="http://schemas.openxmlformats.org/package/2006/relationships"><Relationship Id="rId8" Type="http://schemas.openxmlformats.org/officeDocument/2006/relationships/queryTable" Target="../queryTables/queryTable753.xml"/><Relationship Id="rId13" Type="http://schemas.openxmlformats.org/officeDocument/2006/relationships/queryTable" Target="../queryTables/queryTable758.xml"/><Relationship Id="rId3" Type="http://schemas.openxmlformats.org/officeDocument/2006/relationships/queryTable" Target="../queryTables/queryTable748.xml"/><Relationship Id="rId7" Type="http://schemas.openxmlformats.org/officeDocument/2006/relationships/queryTable" Target="../queryTables/queryTable752.xml"/><Relationship Id="rId12" Type="http://schemas.openxmlformats.org/officeDocument/2006/relationships/queryTable" Target="../queryTables/queryTable757.xml"/><Relationship Id="rId2" Type="http://schemas.openxmlformats.org/officeDocument/2006/relationships/queryTable" Target="../queryTables/queryTable747.xml"/><Relationship Id="rId1" Type="http://schemas.openxmlformats.org/officeDocument/2006/relationships/drawing" Target="../drawings/drawing58.xml"/><Relationship Id="rId6" Type="http://schemas.openxmlformats.org/officeDocument/2006/relationships/queryTable" Target="../queryTables/queryTable751.xml"/><Relationship Id="rId11" Type="http://schemas.openxmlformats.org/officeDocument/2006/relationships/queryTable" Target="../queryTables/queryTable756.xml"/><Relationship Id="rId5" Type="http://schemas.openxmlformats.org/officeDocument/2006/relationships/queryTable" Target="../queryTables/queryTable750.xml"/><Relationship Id="rId10" Type="http://schemas.openxmlformats.org/officeDocument/2006/relationships/queryTable" Target="../queryTables/queryTable755.xml"/><Relationship Id="rId4" Type="http://schemas.openxmlformats.org/officeDocument/2006/relationships/queryTable" Target="../queryTables/queryTable749.xml"/><Relationship Id="rId9" Type="http://schemas.openxmlformats.org/officeDocument/2006/relationships/queryTable" Target="../queryTables/queryTable754.xml"/><Relationship Id="rId14" Type="http://schemas.openxmlformats.org/officeDocument/2006/relationships/queryTable" Target="../queryTables/queryTable759.xml"/></Relationships>
</file>

<file path=xl/worksheets/_rels/sheet63.xml.rels><?xml version="1.0" encoding="UTF-8" standalone="yes"?>
<Relationships xmlns="http://schemas.openxmlformats.org/package/2006/relationships"><Relationship Id="rId8" Type="http://schemas.openxmlformats.org/officeDocument/2006/relationships/queryTable" Target="../queryTables/queryTable766.xml"/><Relationship Id="rId13" Type="http://schemas.openxmlformats.org/officeDocument/2006/relationships/queryTable" Target="../queryTables/queryTable771.xml"/><Relationship Id="rId3" Type="http://schemas.openxmlformats.org/officeDocument/2006/relationships/queryTable" Target="../queryTables/queryTable761.xml"/><Relationship Id="rId7" Type="http://schemas.openxmlformats.org/officeDocument/2006/relationships/queryTable" Target="../queryTables/queryTable765.xml"/><Relationship Id="rId12" Type="http://schemas.openxmlformats.org/officeDocument/2006/relationships/queryTable" Target="../queryTables/queryTable770.xml"/><Relationship Id="rId2" Type="http://schemas.openxmlformats.org/officeDocument/2006/relationships/queryTable" Target="../queryTables/queryTable760.xml"/><Relationship Id="rId1" Type="http://schemas.openxmlformats.org/officeDocument/2006/relationships/drawing" Target="../drawings/drawing59.xml"/><Relationship Id="rId6" Type="http://schemas.openxmlformats.org/officeDocument/2006/relationships/queryTable" Target="../queryTables/queryTable764.xml"/><Relationship Id="rId11" Type="http://schemas.openxmlformats.org/officeDocument/2006/relationships/queryTable" Target="../queryTables/queryTable769.xml"/><Relationship Id="rId5" Type="http://schemas.openxmlformats.org/officeDocument/2006/relationships/queryTable" Target="../queryTables/queryTable763.xml"/><Relationship Id="rId10" Type="http://schemas.openxmlformats.org/officeDocument/2006/relationships/queryTable" Target="../queryTables/queryTable768.xml"/><Relationship Id="rId4" Type="http://schemas.openxmlformats.org/officeDocument/2006/relationships/queryTable" Target="../queryTables/queryTable762.xml"/><Relationship Id="rId9" Type="http://schemas.openxmlformats.org/officeDocument/2006/relationships/queryTable" Target="../queryTables/queryTable767.xml"/><Relationship Id="rId14" Type="http://schemas.openxmlformats.org/officeDocument/2006/relationships/queryTable" Target="../queryTables/queryTable772.xml"/></Relationships>
</file>

<file path=xl/worksheets/_rels/sheet64.xml.rels><?xml version="1.0" encoding="UTF-8" standalone="yes"?>
<Relationships xmlns="http://schemas.openxmlformats.org/package/2006/relationships"><Relationship Id="rId8" Type="http://schemas.openxmlformats.org/officeDocument/2006/relationships/queryTable" Target="../queryTables/queryTable779.xml"/><Relationship Id="rId13" Type="http://schemas.openxmlformats.org/officeDocument/2006/relationships/queryTable" Target="../queryTables/queryTable784.xml"/><Relationship Id="rId3" Type="http://schemas.openxmlformats.org/officeDocument/2006/relationships/queryTable" Target="../queryTables/queryTable774.xml"/><Relationship Id="rId7" Type="http://schemas.openxmlformats.org/officeDocument/2006/relationships/queryTable" Target="../queryTables/queryTable778.xml"/><Relationship Id="rId12" Type="http://schemas.openxmlformats.org/officeDocument/2006/relationships/queryTable" Target="../queryTables/queryTable783.xml"/><Relationship Id="rId2" Type="http://schemas.openxmlformats.org/officeDocument/2006/relationships/queryTable" Target="../queryTables/queryTable773.xml"/><Relationship Id="rId1" Type="http://schemas.openxmlformats.org/officeDocument/2006/relationships/drawing" Target="../drawings/drawing60.xml"/><Relationship Id="rId6" Type="http://schemas.openxmlformats.org/officeDocument/2006/relationships/queryTable" Target="../queryTables/queryTable777.xml"/><Relationship Id="rId11" Type="http://schemas.openxmlformats.org/officeDocument/2006/relationships/queryTable" Target="../queryTables/queryTable782.xml"/><Relationship Id="rId5" Type="http://schemas.openxmlformats.org/officeDocument/2006/relationships/queryTable" Target="../queryTables/queryTable776.xml"/><Relationship Id="rId10" Type="http://schemas.openxmlformats.org/officeDocument/2006/relationships/queryTable" Target="../queryTables/queryTable781.xml"/><Relationship Id="rId4" Type="http://schemas.openxmlformats.org/officeDocument/2006/relationships/queryTable" Target="../queryTables/queryTable775.xml"/><Relationship Id="rId9" Type="http://schemas.openxmlformats.org/officeDocument/2006/relationships/queryTable" Target="../queryTables/queryTable780.xml"/><Relationship Id="rId14" Type="http://schemas.openxmlformats.org/officeDocument/2006/relationships/queryTable" Target="../queryTables/queryTable785.xml"/></Relationships>
</file>

<file path=xl/worksheets/_rels/sheet65.xml.rels><?xml version="1.0" encoding="UTF-8" standalone="yes"?>
<Relationships xmlns="http://schemas.openxmlformats.org/package/2006/relationships"><Relationship Id="rId8" Type="http://schemas.openxmlformats.org/officeDocument/2006/relationships/queryTable" Target="../queryTables/queryTable792.xml"/><Relationship Id="rId13" Type="http://schemas.openxmlformats.org/officeDocument/2006/relationships/queryTable" Target="../queryTables/queryTable797.xml"/><Relationship Id="rId3" Type="http://schemas.openxmlformats.org/officeDocument/2006/relationships/queryTable" Target="../queryTables/queryTable787.xml"/><Relationship Id="rId7" Type="http://schemas.openxmlformats.org/officeDocument/2006/relationships/queryTable" Target="../queryTables/queryTable791.xml"/><Relationship Id="rId12" Type="http://schemas.openxmlformats.org/officeDocument/2006/relationships/queryTable" Target="../queryTables/queryTable796.xml"/><Relationship Id="rId2" Type="http://schemas.openxmlformats.org/officeDocument/2006/relationships/queryTable" Target="../queryTables/queryTable786.xml"/><Relationship Id="rId1" Type="http://schemas.openxmlformats.org/officeDocument/2006/relationships/drawing" Target="../drawings/drawing61.xml"/><Relationship Id="rId6" Type="http://schemas.openxmlformats.org/officeDocument/2006/relationships/queryTable" Target="../queryTables/queryTable790.xml"/><Relationship Id="rId11" Type="http://schemas.openxmlformats.org/officeDocument/2006/relationships/queryTable" Target="../queryTables/queryTable795.xml"/><Relationship Id="rId5" Type="http://schemas.openxmlformats.org/officeDocument/2006/relationships/queryTable" Target="../queryTables/queryTable789.xml"/><Relationship Id="rId10" Type="http://schemas.openxmlformats.org/officeDocument/2006/relationships/queryTable" Target="../queryTables/queryTable794.xml"/><Relationship Id="rId4" Type="http://schemas.openxmlformats.org/officeDocument/2006/relationships/queryTable" Target="../queryTables/queryTable788.xml"/><Relationship Id="rId9" Type="http://schemas.openxmlformats.org/officeDocument/2006/relationships/queryTable" Target="../queryTables/queryTable793.xml"/><Relationship Id="rId14" Type="http://schemas.openxmlformats.org/officeDocument/2006/relationships/queryTable" Target="../queryTables/queryTable798.xml"/></Relationships>
</file>

<file path=xl/worksheets/_rels/sheet66.xml.rels><?xml version="1.0" encoding="UTF-8" standalone="yes"?>
<Relationships xmlns="http://schemas.openxmlformats.org/package/2006/relationships"><Relationship Id="rId8" Type="http://schemas.openxmlformats.org/officeDocument/2006/relationships/queryTable" Target="../queryTables/queryTable805.xml"/><Relationship Id="rId13" Type="http://schemas.openxmlformats.org/officeDocument/2006/relationships/queryTable" Target="../queryTables/queryTable810.xml"/><Relationship Id="rId3" Type="http://schemas.openxmlformats.org/officeDocument/2006/relationships/queryTable" Target="../queryTables/queryTable800.xml"/><Relationship Id="rId7" Type="http://schemas.openxmlformats.org/officeDocument/2006/relationships/queryTable" Target="../queryTables/queryTable804.xml"/><Relationship Id="rId12" Type="http://schemas.openxmlformats.org/officeDocument/2006/relationships/queryTable" Target="../queryTables/queryTable809.xml"/><Relationship Id="rId2" Type="http://schemas.openxmlformats.org/officeDocument/2006/relationships/queryTable" Target="../queryTables/queryTable799.xml"/><Relationship Id="rId1" Type="http://schemas.openxmlformats.org/officeDocument/2006/relationships/drawing" Target="../drawings/drawing62.xml"/><Relationship Id="rId6" Type="http://schemas.openxmlformats.org/officeDocument/2006/relationships/queryTable" Target="../queryTables/queryTable803.xml"/><Relationship Id="rId11" Type="http://schemas.openxmlformats.org/officeDocument/2006/relationships/queryTable" Target="../queryTables/queryTable808.xml"/><Relationship Id="rId5" Type="http://schemas.openxmlformats.org/officeDocument/2006/relationships/queryTable" Target="../queryTables/queryTable802.xml"/><Relationship Id="rId10" Type="http://schemas.openxmlformats.org/officeDocument/2006/relationships/queryTable" Target="../queryTables/queryTable807.xml"/><Relationship Id="rId4" Type="http://schemas.openxmlformats.org/officeDocument/2006/relationships/queryTable" Target="../queryTables/queryTable801.xml"/><Relationship Id="rId9" Type="http://schemas.openxmlformats.org/officeDocument/2006/relationships/queryTable" Target="../queryTables/queryTable806.xml"/><Relationship Id="rId14" Type="http://schemas.openxmlformats.org/officeDocument/2006/relationships/queryTable" Target="../queryTables/queryTable811.xml"/></Relationships>
</file>

<file path=xl/worksheets/_rels/sheet67.xml.rels><?xml version="1.0" encoding="UTF-8" standalone="yes"?>
<Relationships xmlns="http://schemas.openxmlformats.org/package/2006/relationships"><Relationship Id="rId8" Type="http://schemas.openxmlformats.org/officeDocument/2006/relationships/queryTable" Target="../queryTables/queryTable818.xml"/><Relationship Id="rId13" Type="http://schemas.openxmlformats.org/officeDocument/2006/relationships/queryTable" Target="../queryTables/queryTable823.xml"/><Relationship Id="rId3" Type="http://schemas.openxmlformats.org/officeDocument/2006/relationships/queryTable" Target="../queryTables/queryTable813.xml"/><Relationship Id="rId7" Type="http://schemas.openxmlformats.org/officeDocument/2006/relationships/queryTable" Target="../queryTables/queryTable817.xml"/><Relationship Id="rId12" Type="http://schemas.openxmlformats.org/officeDocument/2006/relationships/queryTable" Target="../queryTables/queryTable822.xml"/><Relationship Id="rId2" Type="http://schemas.openxmlformats.org/officeDocument/2006/relationships/queryTable" Target="../queryTables/queryTable812.xml"/><Relationship Id="rId1" Type="http://schemas.openxmlformats.org/officeDocument/2006/relationships/drawing" Target="../drawings/drawing63.xml"/><Relationship Id="rId6" Type="http://schemas.openxmlformats.org/officeDocument/2006/relationships/queryTable" Target="../queryTables/queryTable816.xml"/><Relationship Id="rId11" Type="http://schemas.openxmlformats.org/officeDocument/2006/relationships/queryTable" Target="../queryTables/queryTable821.xml"/><Relationship Id="rId5" Type="http://schemas.openxmlformats.org/officeDocument/2006/relationships/queryTable" Target="../queryTables/queryTable815.xml"/><Relationship Id="rId10" Type="http://schemas.openxmlformats.org/officeDocument/2006/relationships/queryTable" Target="../queryTables/queryTable820.xml"/><Relationship Id="rId4" Type="http://schemas.openxmlformats.org/officeDocument/2006/relationships/queryTable" Target="../queryTables/queryTable814.xml"/><Relationship Id="rId9" Type="http://schemas.openxmlformats.org/officeDocument/2006/relationships/queryTable" Target="../queryTables/queryTable819.xml"/><Relationship Id="rId14" Type="http://schemas.openxmlformats.org/officeDocument/2006/relationships/queryTable" Target="../queryTables/queryTable824.xml"/></Relationships>
</file>

<file path=xl/worksheets/_rels/sheet68.xml.rels><?xml version="1.0" encoding="UTF-8" standalone="yes"?>
<Relationships xmlns="http://schemas.openxmlformats.org/package/2006/relationships"><Relationship Id="rId8" Type="http://schemas.openxmlformats.org/officeDocument/2006/relationships/queryTable" Target="../queryTables/queryTable831.xml"/><Relationship Id="rId13" Type="http://schemas.openxmlformats.org/officeDocument/2006/relationships/queryTable" Target="../queryTables/queryTable836.xml"/><Relationship Id="rId3" Type="http://schemas.openxmlformats.org/officeDocument/2006/relationships/queryTable" Target="../queryTables/queryTable826.xml"/><Relationship Id="rId7" Type="http://schemas.openxmlformats.org/officeDocument/2006/relationships/queryTable" Target="../queryTables/queryTable830.xml"/><Relationship Id="rId12" Type="http://schemas.openxmlformats.org/officeDocument/2006/relationships/queryTable" Target="../queryTables/queryTable835.xml"/><Relationship Id="rId2" Type="http://schemas.openxmlformats.org/officeDocument/2006/relationships/queryTable" Target="../queryTables/queryTable825.xml"/><Relationship Id="rId1" Type="http://schemas.openxmlformats.org/officeDocument/2006/relationships/drawing" Target="../drawings/drawing64.xml"/><Relationship Id="rId6" Type="http://schemas.openxmlformats.org/officeDocument/2006/relationships/queryTable" Target="../queryTables/queryTable829.xml"/><Relationship Id="rId11" Type="http://schemas.openxmlformats.org/officeDocument/2006/relationships/queryTable" Target="../queryTables/queryTable834.xml"/><Relationship Id="rId5" Type="http://schemas.openxmlformats.org/officeDocument/2006/relationships/queryTable" Target="../queryTables/queryTable828.xml"/><Relationship Id="rId10" Type="http://schemas.openxmlformats.org/officeDocument/2006/relationships/queryTable" Target="../queryTables/queryTable833.xml"/><Relationship Id="rId4" Type="http://schemas.openxmlformats.org/officeDocument/2006/relationships/queryTable" Target="../queryTables/queryTable827.xml"/><Relationship Id="rId9" Type="http://schemas.openxmlformats.org/officeDocument/2006/relationships/queryTable" Target="../queryTables/queryTable832.xml"/><Relationship Id="rId14" Type="http://schemas.openxmlformats.org/officeDocument/2006/relationships/queryTable" Target="../queryTables/queryTable837.xml"/></Relationships>
</file>

<file path=xl/worksheets/_rels/sheet69.xml.rels><?xml version="1.0" encoding="UTF-8" standalone="yes"?>
<Relationships xmlns="http://schemas.openxmlformats.org/package/2006/relationships"><Relationship Id="rId8" Type="http://schemas.openxmlformats.org/officeDocument/2006/relationships/queryTable" Target="../queryTables/queryTable844.xml"/><Relationship Id="rId13" Type="http://schemas.openxmlformats.org/officeDocument/2006/relationships/queryTable" Target="../queryTables/queryTable849.xml"/><Relationship Id="rId3" Type="http://schemas.openxmlformats.org/officeDocument/2006/relationships/queryTable" Target="../queryTables/queryTable839.xml"/><Relationship Id="rId7" Type="http://schemas.openxmlformats.org/officeDocument/2006/relationships/queryTable" Target="../queryTables/queryTable843.xml"/><Relationship Id="rId12" Type="http://schemas.openxmlformats.org/officeDocument/2006/relationships/queryTable" Target="../queryTables/queryTable848.xml"/><Relationship Id="rId2" Type="http://schemas.openxmlformats.org/officeDocument/2006/relationships/queryTable" Target="../queryTables/queryTable838.xml"/><Relationship Id="rId1" Type="http://schemas.openxmlformats.org/officeDocument/2006/relationships/drawing" Target="../drawings/drawing65.xml"/><Relationship Id="rId6" Type="http://schemas.openxmlformats.org/officeDocument/2006/relationships/queryTable" Target="../queryTables/queryTable842.xml"/><Relationship Id="rId11" Type="http://schemas.openxmlformats.org/officeDocument/2006/relationships/queryTable" Target="../queryTables/queryTable847.xml"/><Relationship Id="rId5" Type="http://schemas.openxmlformats.org/officeDocument/2006/relationships/queryTable" Target="../queryTables/queryTable841.xml"/><Relationship Id="rId10" Type="http://schemas.openxmlformats.org/officeDocument/2006/relationships/queryTable" Target="../queryTables/queryTable846.xml"/><Relationship Id="rId4" Type="http://schemas.openxmlformats.org/officeDocument/2006/relationships/queryTable" Target="../queryTables/queryTable840.xml"/><Relationship Id="rId9" Type="http://schemas.openxmlformats.org/officeDocument/2006/relationships/queryTable" Target="../queryTables/queryTable845.xml"/><Relationship Id="rId14" Type="http://schemas.openxmlformats.org/officeDocument/2006/relationships/queryTable" Target="../queryTables/queryTable850.xml"/></Relationships>
</file>

<file path=xl/worksheets/_rels/sheet70.xml.rels><?xml version="1.0" encoding="UTF-8" standalone="yes"?>
<Relationships xmlns="http://schemas.openxmlformats.org/package/2006/relationships"><Relationship Id="rId8" Type="http://schemas.openxmlformats.org/officeDocument/2006/relationships/queryTable" Target="../queryTables/queryTable857.xml"/><Relationship Id="rId13" Type="http://schemas.openxmlformats.org/officeDocument/2006/relationships/queryTable" Target="../queryTables/queryTable862.xml"/><Relationship Id="rId3" Type="http://schemas.openxmlformats.org/officeDocument/2006/relationships/queryTable" Target="../queryTables/queryTable852.xml"/><Relationship Id="rId7" Type="http://schemas.openxmlformats.org/officeDocument/2006/relationships/queryTable" Target="../queryTables/queryTable856.xml"/><Relationship Id="rId12" Type="http://schemas.openxmlformats.org/officeDocument/2006/relationships/queryTable" Target="../queryTables/queryTable861.xml"/><Relationship Id="rId2" Type="http://schemas.openxmlformats.org/officeDocument/2006/relationships/queryTable" Target="../queryTables/queryTable851.xml"/><Relationship Id="rId1" Type="http://schemas.openxmlformats.org/officeDocument/2006/relationships/drawing" Target="../drawings/drawing66.xml"/><Relationship Id="rId6" Type="http://schemas.openxmlformats.org/officeDocument/2006/relationships/queryTable" Target="../queryTables/queryTable855.xml"/><Relationship Id="rId11" Type="http://schemas.openxmlformats.org/officeDocument/2006/relationships/queryTable" Target="../queryTables/queryTable860.xml"/><Relationship Id="rId5" Type="http://schemas.openxmlformats.org/officeDocument/2006/relationships/queryTable" Target="../queryTables/queryTable854.xml"/><Relationship Id="rId10" Type="http://schemas.openxmlformats.org/officeDocument/2006/relationships/queryTable" Target="../queryTables/queryTable859.xml"/><Relationship Id="rId4" Type="http://schemas.openxmlformats.org/officeDocument/2006/relationships/queryTable" Target="../queryTables/queryTable853.xml"/><Relationship Id="rId9" Type="http://schemas.openxmlformats.org/officeDocument/2006/relationships/queryTable" Target="../queryTables/queryTable858.xml"/><Relationship Id="rId14" Type="http://schemas.openxmlformats.org/officeDocument/2006/relationships/queryTable" Target="../queryTables/queryTable863.xml"/></Relationships>
</file>

<file path=xl/worksheets/_rels/sheet71.xml.rels><?xml version="1.0" encoding="UTF-8" standalone="yes"?>
<Relationships xmlns="http://schemas.openxmlformats.org/package/2006/relationships"><Relationship Id="rId8" Type="http://schemas.openxmlformats.org/officeDocument/2006/relationships/queryTable" Target="../queryTables/queryTable870.xml"/><Relationship Id="rId13" Type="http://schemas.openxmlformats.org/officeDocument/2006/relationships/queryTable" Target="../queryTables/queryTable875.xml"/><Relationship Id="rId3" Type="http://schemas.openxmlformats.org/officeDocument/2006/relationships/queryTable" Target="../queryTables/queryTable865.xml"/><Relationship Id="rId7" Type="http://schemas.openxmlformats.org/officeDocument/2006/relationships/queryTable" Target="../queryTables/queryTable869.xml"/><Relationship Id="rId12" Type="http://schemas.openxmlformats.org/officeDocument/2006/relationships/queryTable" Target="../queryTables/queryTable874.xml"/><Relationship Id="rId2" Type="http://schemas.openxmlformats.org/officeDocument/2006/relationships/queryTable" Target="../queryTables/queryTable864.xml"/><Relationship Id="rId1" Type="http://schemas.openxmlformats.org/officeDocument/2006/relationships/drawing" Target="../drawings/drawing67.xml"/><Relationship Id="rId6" Type="http://schemas.openxmlformats.org/officeDocument/2006/relationships/queryTable" Target="../queryTables/queryTable868.xml"/><Relationship Id="rId11" Type="http://schemas.openxmlformats.org/officeDocument/2006/relationships/queryTable" Target="../queryTables/queryTable873.xml"/><Relationship Id="rId5" Type="http://schemas.openxmlformats.org/officeDocument/2006/relationships/queryTable" Target="../queryTables/queryTable867.xml"/><Relationship Id="rId10" Type="http://schemas.openxmlformats.org/officeDocument/2006/relationships/queryTable" Target="../queryTables/queryTable872.xml"/><Relationship Id="rId4" Type="http://schemas.openxmlformats.org/officeDocument/2006/relationships/queryTable" Target="../queryTables/queryTable866.xml"/><Relationship Id="rId9" Type="http://schemas.openxmlformats.org/officeDocument/2006/relationships/queryTable" Target="../queryTables/queryTable871.xml"/><Relationship Id="rId14" Type="http://schemas.openxmlformats.org/officeDocument/2006/relationships/queryTable" Target="../queryTables/queryTable876.xml"/></Relationships>
</file>

<file path=xl/worksheets/_rels/sheet72.xml.rels><?xml version="1.0" encoding="UTF-8" standalone="yes"?>
<Relationships xmlns="http://schemas.openxmlformats.org/package/2006/relationships"><Relationship Id="rId8" Type="http://schemas.openxmlformats.org/officeDocument/2006/relationships/queryTable" Target="../queryTables/queryTable883.xml"/><Relationship Id="rId13" Type="http://schemas.openxmlformats.org/officeDocument/2006/relationships/queryTable" Target="../queryTables/queryTable888.xml"/><Relationship Id="rId3" Type="http://schemas.openxmlformats.org/officeDocument/2006/relationships/queryTable" Target="../queryTables/queryTable878.xml"/><Relationship Id="rId7" Type="http://schemas.openxmlformats.org/officeDocument/2006/relationships/queryTable" Target="../queryTables/queryTable882.xml"/><Relationship Id="rId12" Type="http://schemas.openxmlformats.org/officeDocument/2006/relationships/queryTable" Target="../queryTables/queryTable887.xml"/><Relationship Id="rId2" Type="http://schemas.openxmlformats.org/officeDocument/2006/relationships/queryTable" Target="../queryTables/queryTable877.xml"/><Relationship Id="rId1" Type="http://schemas.openxmlformats.org/officeDocument/2006/relationships/drawing" Target="../drawings/drawing68.xml"/><Relationship Id="rId6" Type="http://schemas.openxmlformats.org/officeDocument/2006/relationships/queryTable" Target="../queryTables/queryTable881.xml"/><Relationship Id="rId11" Type="http://schemas.openxmlformats.org/officeDocument/2006/relationships/queryTable" Target="../queryTables/queryTable886.xml"/><Relationship Id="rId5" Type="http://schemas.openxmlformats.org/officeDocument/2006/relationships/queryTable" Target="../queryTables/queryTable880.xml"/><Relationship Id="rId10" Type="http://schemas.openxmlformats.org/officeDocument/2006/relationships/queryTable" Target="../queryTables/queryTable885.xml"/><Relationship Id="rId4" Type="http://schemas.openxmlformats.org/officeDocument/2006/relationships/queryTable" Target="../queryTables/queryTable879.xml"/><Relationship Id="rId9" Type="http://schemas.openxmlformats.org/officeDocument/2006/relationships/queryTable" Target="../queryTables/queryTable884.xml"/><Relationship Id="rId14" Type="http://schemas.openxmlformats.org/officeDocument/2006/relationships/queryTable" Target="../queryTables/queryTable88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03A28-D76B-4425-9E43-8C7C80B46EDC}">
  <sheetPr codeName="Sheet70"/>
  <dimension ref="A1:I79"/>
  <sheetViews>
    <sheetView tabSelected="1" workbookViewId="0">
      <selection sqref="A1:C1"/>
    </sheetView>
  </sheetViews>
  <sheetFormatPr defaultColWidth="9.1796875" defaultRowHeight="12.5"/>
  <cols>
    <col min="1" max="1" width="16.7265625" style="2" bestFit="1" customWidth="1"/>
    <col min="2" max="2" width="14.54296875" style="2" bestFit="1" customWidth="1"/>
    <col min="3" max="3" width="106.7265625" style="2" bestFit="1" customWidth="1"/>
    <col min="4" max="16384" width="9.1796875" style="2"/>
  </cols>
  <sheetData>
    <row r="1" spans="1:9" ht="13">
      <c r="A1" s="227" t="s">
        <v>0</v>
      </c>
      <c r="B1" s="227"/>
      <c r="C1" s="227"/>
    </row>
    <row r="2" spans="1:9" ht="13">
      <c r="A2" s="4" t="s">
        <v>120</v>
      </c>
      <c r="B2" s="4" t="s">
        <v>121</v>
      </c>
      <c r="C2" s="4" t="s">
        <v>122</v>
      </c>
      <c r="G2" s="3"/>
      <c r="H2" s="3"/>
      <c r="I2" s="3"/>
    </row>
    <row r="3" spans="1:9">
      <c r="A3" s="3" t="s">
        <v>1792</v>
      </c>
      <c r="B3" s="3" t="s">
        <v>1793</v>
      </c>
      <c r="C3" s="213" t="s">
        <v>719</v>
      </c>
    </row>
    <row r="4" spans="1:9">
      <c r="A4" s="3" t="s">
        <v>1792</v>
      </c>
      <c r="B4" s="3" t="s">
        <v>1794</v>
      </c>
      <c r="C4" s="213" t="s">
        <v>838</v>
      </c>
    </row>
    <row r="5" spans="1:9">
      <c r="A5" s="3" t="s">
        <v>1792</v>
      </c>
      <c r="B5" s="3" t="s">
        <v>1795</v>
      </c>
      <c r="C5" s="213" t="s">
        <v>1053</v>
      </c>
    </row>
    <row r="6" spans="1:9">
      <c r="A6" s="3" t="s">
        <v>1792</v>
      </c>
      <c r="B6" s="3" t="s">
        <v>1796</v>
      </c>
      <c r="C6" s="213" t="s">
        <v>1127</v>
      </c>
    </row>
    <row r="7" spans="1:9">
      <c r="A7" s="3" t="s">
        <v>1792</v>
      </c>
      <c r="B7" s="3" t="s">
        <v>1797</v>
      </c>
      <c r="C7" s="213" t="s">
        <v>1149</v>
      </c>
    </row>
    <row r="8" spans="1:9">
      <c r="A8" s="3" t="s">
        <v>1792</v>
      </c>
      <c r="B8" s="3" t="s">
        <v>1798</v>
      </c>
      <c r="C8" s="213" t="s">
        <v>1215</v>
      </c>
    </row>
    <row r="9" spans="1:9">
      <c r="A9" s="3" t="s">
        <v>1792</v>
      </c>
      <c r="B9" s="3" t="s">
        <v>1799</v>
      </c>
      <c r="C9" s="213" t="s">
        <v>1221</v>
      </c>
    </row>
    <row r="10" spans="1:9">
      <c r="A10" s="3" t="s">
        <v>1792</v>
      </c>
      <c r="B10" s="3" t="s">
        <v>1800</v>
      </c>
      <c r="C10" s="213" t="s">
        <v>1227</v>
      </c>
    </row>
    <row r="11" spans="1:9">
      <c r="A11" s="3" t="s">
        <v>1792</v>
      </c>
      <c r="B11" s="3" t="s">
        <v>1801</v>
      </c>
      <c r="C11" s="213" t="s">
        <v>1231</v>
      </c>
    </row>
    <row r="12" spans="1:9">
      <c r="A12" s="3" t="s">
        <v>1792</v>
      </c>
      <c r="B12" s="3" t="s">
        <v>1802</v>
      </c>
      <c r="C12" s="213" t="s">
        <v>1248</v>
      </c>
    </row>
    <row r="13" spans="1:9">
      <c r="A13" s="3" t="s">
        <v>196</v>
      </c>
      <c r="B13" s="3" t="s">
        <v>1781</v>
      </c>
      <c r="C13" s="213" t="s">
        <v>2577</v>
      </c>
    </row>
    <row r="14" spans="1:9">
      <c r="A14" s="3" t="s">
        <v>196</v>
      </c>
      <c r="B14" s="3" t="s">
        <v>2566</v>
      </c>
      <c r="C14" s="213" t="s">
        <v>1876</v>
      </c>
    </row>
    <row r="15" spans="1:9">
      <c r="A15" s="3" t="s">
        <v>1792</v>
      </c>
      <c r="B15" s="3" t="s">
        <v>1803</v>
      </c>
      <c r="C15" s="213" t="s">
        <v>1276</v>
      </c>
    </row>
    <row r="16" spans="1:9">
      <c r="A16" s="3" t="s">
        <v>1792</v>
      </c>
      <c r="B16" s="3" t="s">
        <v>1804</v>
      </c>
      <c r="C16" s="213" t="s">
        <v>1306</v>
      </c>
    </row>
    <row r="17" spans="1:3">
      <c r="A17" s="3" t="s">
        <v>1792</v>
      </c>
      <c r="B17" s="3" t="s">
        <v>1805</v>
      </c>
      <c r="C17" s="213" t="s">
        <v>1330</v>
      </c>
    </row>
    <row r="18" spans="1:3">
      <c r="A18" s="3" t="s">
        <v>1792</v>
      </c>
      <c r="B18" s="3" t="s">
        <v>1806</v>
      </c>
      <c r="C18" s="213" t="s">
        <v>1336</v>
      </c>
    </row>
    <row r="19" spans="1:3">
      <c r="A19" s="3" t="s">
        <v>1792</v>
      </c>
      <c r="B19" s="3" t="s">
        <v>1807</v>
      </c>
      <c r="C19" s="213" t="s">
        <v>1352</v>
      </c>
    </row>
    <row r="20" spans="1:3">
      <c r="A20" s="3" t="s">
        <v>196</v>
      </c>
      <c r="B20" s="3" t="s">
        <v>1782</v>
      </c>
      <c r="C20" s="213" t="s">
        <v>303</v>
      </c>
    </row>
    <row r="21" spans="1:3">
      <c r="A21" s="3" t="s">
        <v>1792</v>
      </c>
      <c r="B21" s="3" t="s">
        <v>1808</v>
      </c>
      <c r="C21" s="213" t="s">
        <v>1368</v>
      </c>
    </row>
    <row r="22" spans="1:3">
      <c r="A22" s="3" t="s">
        <v>196</v>
      </c>
      <c r="B22" s="3" t="s">
        <v>1783</v>
      </c>
      <c r="C22" s="213" t="s">
        <v>337</v>
      </c>
    </row>
    <row r="23" spans="1:3">
      <c r="B23" s="2" t="s">
        <v>1844</v>
      </c>
      <c r="C23" s="213" t="s">
        <v>1775</v>
      </c>
    </row>
    <row r="24" spans="1:3">
      <c r="A24" s="3" t="s">
        <v>1792</v>
      </c>
      <c r="B24" s="3" t="s">
        <v>1809</v>
      </c>
      <c r="C24" s="213" t="s">
        <v>1348</v>
      </c>
    </row>
    <row r="25" spans="1:3">
      <c r="A25" s="3" t="s">
        <v>1792</v>
      </c>
      <c r="B25" s="3" t="s">
        <v>1810</v>
      </c>
      <c r="C25" s="213" t="s">
        <v>1372</v>
      </c>
    </row>
    <row r="26" spans="1:3">
      <c r="B26" s="2" t="s">
        <v>1845</v>
      </c>
      <c r="C26" s="213" t="s">
        <v>1771</v>
      </c>
    </row>
    <row r="27" spans="1:3">
      <c r="A27" s="3" t="s">
        <v>1792</v>
      </c>
      <c r="B27" s="3" t="s">
        <v>1811</v>
      </c>
      <c r="C27" s="213" t="s">
        <v>1380</v>
      </c>
    </row>
    <row r="28" spans="1:3">
      <c r="A28" s="3" t="s">
        <v>1792</v>
      </c>
      <c r="B28" s="3" t="s">
        <v>1812</v>
      </c>
      <c r="C28" s="213" t="s">
        <v>1388</v>
      </c>
    </row>
    <row r="29" spans="1:3">
      <c r="A29" s="3" t="s">
        <v>1792</v>
      </c>
      <c r="B29" s="3" t="s">
        <v>1813</v>
      </c>
      <c r="C29" s="213" t="s">
        <v>1403</v>
      </c>
    </row>
    <row r="30" spans="1:3">
      <c r="A30" s="3" t="s">
        <v>1792</v>
      </c>
      <c r="B30" s="3" t="s">
        <v>1814</v>
      </c>
      <c r="C30" s="213" t="s">
        <v>1421</v>
      </c>
    </row>
    <row r="31" spans="1:3">
      <c r="A31" s="3" t="s">
        <v>1792</v>
      </c>
      <c r="B31" s="3" t="s">
        <v>1815</v>
      </c>
      <c r="C31" s="213" t="s">
        <v>1451</v>
      </c>
    </row>
    <row r="32" spans="1:3">
      <c r="A32" s="3" t="s">
        <v>1792</v>
      </c>
      <c r="B32" s="3" t="s">
        <v>1816</v>
      </c>
      <c r="C32" s="213" t="s">
        <v>1463</v>
      </c>
    </row>
    <row r="33" spans="1:3">
      <c r="A33" s="3" t="s">
        <v>196</v>
      </c>
      <c r="B33" s="3" t="s">
        <v>1843</v>
      </c>
      <c r="C33" s="213" t="s">
        <v>1729</v>
      </c>
    </row>
    <row r="34" spans="1:3">
      <c r="A34" s="3" t="s">
        <v>1792</v>
      </c>
      <c r="B34" s="3" t="s">
        <v>1817</v>
      </c>
      <c r="C34" s="213" t="s">
        <v>1468</v>
      </c>
    </row>
    <row r="35" spans="1:3">
      <c r="A35" s="3" t="s">
        <v>196</v>
      </c>
      <c r="B35" s="3" t="s">
        <v>1784</v>
      </c>
      <c r="C35" s="213" t="s">
        <v>350</v>
      </c>
    </row>
    <row r="36" spans="1:3">
      <c r="A36" s="3" t="s">
        <v>1792</v>
      </c>
      <c r="B36" s="3" t="s">
        <v>1818</v>
      </c>
      <c r="C36" s="213" t="s">
        <v>1478</v>
      </c>
    </row>
    <row r="37" spans="1:3">
      <c r="B37" s="2" t="s">
        <v>1846</v>
      </c>
      <c r="C37" s="213" t="s">
        <v>700</v>
      </c>
    </row>
    <row r="38" spans="1:3">
      <c r="A38" s="3" t="s">
        <v>1792</v>
      </c>
      <c r="B38" s="3" t="s">
        <v>1819</v>
      </c>
      <c r="C38" s="213" t="s">
        <v>1511</v>
      </c>
    </row>
    <row r="39" spans="1:3">
      <c r="A39" s="3" t="s">
        <v>1792</v>
      </c>
      <c r="B39" s="3" t="s">
        <v>1820</v>
      </c>
      <c r="C39" s="213" t="s">
        <v>1520</v>
      </c>
    </row>
    <row r="40" spans="1:3">
      <c r="A40" s="3" t="s">
        <v>1792</v>
      </c>
      <c r="B40" s="3" t="s">
        <v>1821</v>
      </c>
      <c r="C40" s="213" t="s">
        <v>1526</v>
      </c>
    </row>
    <row r="41" spans="1:3">
      <c r="A41" s="3" t="s">
        <v>1792</v>
      </c>
      <c r="B41" s="3" t="s">
        <v>1822</v>
      </c>
      <c r="C41" s="213" t="s">
        <v>1530</v>
      </c>
    </row>
    <row r="42" spans="1:3">
      <c r="A42" s="3" t="s">
        <v>1792</v>
      </c>
      <c r="B42" s="3" t="s">
        <v>1823</v>
      </c>
      <c r="C42" s="213" t="s">
        <v>1535</v>
      </c>
    </row>
    <row r="43" spans="1:3">
      <c r="A43" s="3" t="s">
        <v>1792</v>
      </c>
      <c r="B43" s="3" t="s">
        <v>1824</v>
      </c>
      <c r="C43" s="213" t="s">
        <v>1546</v>
      </c>
    </row>
    <row r="44" spans="1:3">
      <c r="A44" s="3" t="s">
        <v>196</v>
      </c>
      <c r="B44" s="3" t="s">
        <v>1785</v>
      </c>
      <c r="C44" s="213" t="s">
        <v>469</v>
      </c>
    </row>
    <row r="45" spans="1:3">
      <c r="A45" s="3" t="s">
        <v>196</v>
      </c>
      <c r="B45" s="3" t="s">
        <v>1786</v>
      </c>
      <c r="C45" s="213" t="s">
        <v>477</v>
      </c>
    </row>
    <row r="46" spans="1:3">
      <c r="A46" s="3" t="s">
        <v>1792</v>
      </c>
      <c r="B46" s="3" t="s">
        <v>1825</v>
      </c>
      <c r="C46" s="213" t="s">
        <v>1549</v>
      </c>
    </row>
    <row r="47" spans="1:3">
      <c r="A47" s="3" t="s">
        <v>1792</v>
      </c>
      <c r="B47" s="3" t="s">
        <v>1826</v>
      </c>
      <c r="C47" s="213" t="s">
        <v>1246</v>
      </c>
    </row>
    <row r="48" spans="1:3">
      <c r="A48" s="3" t="s">
        <v>1792</v>
      </c>
      <c r="B48" s="3" t="s">
        <v>1827</v>
      </c>
      <c r="C48" s="213" t="s">
        <v>1572</v>
      </c>
    </row>
    <row r="49" spans="1:3">
      <c r="A49" s="3" t="s">
        <v>1792</v>
      </c>
      <c r="B49" s="3" t="s">
        <v>1828</v>
      </c>
      <c r="C49" s="213" t="s">
        <v>1576</v>
      </c>
    </row>
    <row r="50" spans="1:3">
      <c r="A50" s="3" t="s">
        <v>1792</v>
      </c>
      <c r="B50" s="3" t="s">
        <v>1829</v>
      </c>
      <c r="C50" s="213" t="s">
        <v>1603</v>
      </c>
    </row>
    <row r="51" spans="1:3">
      <c r="A51" s="3" t="s">
        <v>1792</v>
      </c>
      <c r="B51" s="3" t="s">
        <v>1830</v>
      </c>
      <c r="C51" s="213" t="s">
        <v>1606</v>
      </c>
    </row>
    <row r="52" spans="1:3">
      <c r="A52" s="3" t="s">
        <v>1792</v>
      </c>
      <c r="B52" s="3" t="s">
        <v>1831</v>
      </c>
      <c r="C52" s="213" t="s">
        <v>1619</v>
      </c>
    </row>
    <row r="53" spans="1:3">
      <c r="A53" s="3" t="s">
        <v>1792</v>
      </c>
      <c r="B53" s="3" t="s">
        <v>1832</v>
      </c>
      <c r="C53" s="213" t="s">
        <v>1623</v>
      </c>
    </row>
    <row r="54" spans="1:3">
      <c r="A54" s="3" t="s">
        <v>1792</v>
      </c>
      <c r="B54" s="3" t="s">
        <v>1833</v>
      </c>
      <c r="C54" s="213" t="s">
        <v>1627</v>
      </c>
    </row>
    <row r="55" spans="1:3">
      <c r="A55" s="3" t="s">
        <v>196</v>
      </c>
      <c r="B55" s="3" t="s">
        <v>1787</v>
      </c>
      <c r="C55" s="213" t="s">
        <v>484</v>
      </c>
    </row>
    <row r="56" spans="1:3">
      <c r="A56" s="3" t="s">
        <v>1792</v>
      </c>
      <c r="B56" s="3" t="s">
        <v>1834</v>
      </c>
      <c r="C56" s="213" t="s">
        <v>1631</v>
      </c>
    </row>
    <row r="57" spans="1:3">
      <c r="A57" s="3" t="s">
        <v>1792</v>
      </c>
      <c r="B57" s="3" t="s">
        <v>1835</v>
      </c>
      <c r="C57" s="213" t="s">
        <v>1634</v>
      </c>
    </row>
    <row r="58" spans="1:3">
      <c r="A58" s="3" t="s">
        <v>1792</v>
      </c>
      <c r="B58" s="3" t="s">
        <v>1836</v>
      </c>
      <c r="C58" s="213" t="s">
        <v>1646</v>
      </c>
    </row>
    <row r="59" spans="1:3">
      <c r="A59" s="3" t="s">
        <v>196</v>
      </c>
      <c r="B59" s="3" t="s">
        <v>1788</v>
      </c>
      <c r="C59" s="213" t="s">
        <v>536</v>
      </c>
    </row>
    <row r="60" spans="1:3">
      <c r="A60" s="3" t="s">
        <v>1792</v>
      </c>
      <c r="B60" s="3" t="s">
        <v>1837</v>
      </c>
      <c r="C60" s="213" t="s">
        <v>1657</v>
      </c>
    </row>
    <row r="61" spans="1:3">
      <c r="A61" s="3" t="s">
        <v>196</v>
      </c>
      <c r="B61" s="3" t="s">
        <v>197</v>
      </c>
      <c r="C61" s="213" t="s">
        <v>133</v>
      </c>
    </row>
    <row r="62" spans="1:3">
      <c r="A62" s="3" t="s">
        <v>1792</v>
      </c>
      <c r="B62" s="3" t="s">
        <v>1838</v>
      </c>
      <c r="C62" s="213" t="s">
        <v>1664</v>
      </c>
    </row>
    <row r="63" spans="1:3">
      <c r="A63" s="3" t="s">
        <v>1792</v>
      </c>
      <c r="B63" s="3" t="s">
        <v>1839</v>
      </c>
      <c r="C63" s="213" t="s">
        <v>1670</v>
      </c>
    </row>
    <row r="64" spans="1:3">
      <c r="A64" s="3" t="s">
        <v>196</v>
      </c>
      <c r="B64" s="3" t="s">
        <v>1789</v>
      </c>
      <c r="C64" s="213" t="s">
        <v>2578</v>
      </c>
    </row>
    <row r="65" spans="1:3">
      <c r="B65" s="2" t="s">
        <v>1847</v>
      </c>
      <c r="C65" s="213" t="s">
        <v>1778</v>
      </c>
    </row>
    <row r="66" spans="1:3">
      <c r="A66" s="3" t="s">
        <v>1792</v>
      </c>
      <c r="B66" s="3" t="s">
        <v>1840</v>
      </c>
      <c r="C66" s="213" t="s">
        <v>1482</v>
      </c>
    </row>
    <row r="67" spans="1:3">
      <c r="A67" s="3" t="s">
        <v>1792</v>
      </c>
      <c r="B67" s="3" t="s">
        <v>1841</v>
      </c>
      <c r="C67" s="213" t="s">
        <v>1673</v>
      </c>
    </row>
    <row r="68" spans="1:3">
      <c r="A68" s="3" t="s">
        <v>196</v>
      </c>
      <c r="B68" s="3" t="s">
        <v>1791</v>
      </c>
      <c r="C68" s="213" t="s">
        <v>640</v>
      </c>
    </row>
    <row r="69" spans="1:3">
      <c r="A69" s="3" t="s">
        <v>196</v>
      </c>
      <c r="B69" s="3" t="s">
        <v>1790</v>
      </c>
      <c r="C69" s="213" t="s">
        <v>4015</v>
      </c>
    </row>
    <row r="70" spans="1:3">
      <c r="A70" s="3" t="s">
        <v>1792</v>
      </c>
      <c r="B70" s="3" t="s">
        <v>1842</v>
      </c>
      <c r="C70" s="213" t="s">
        <v>1714</v>
      </c>
    </row>
    <row r="72" spans="1:3" ht="29">
      <c r="A72" s="228" t="s">
        <v>2580</v>
      </c>
      <c r="B72" s="83">
        <v>1</v>
      </c>
      <c r="C72" s="74" t="s">
        <v>2583</v>
      </c>
    </row>
    <row r="73" spans="1:3" ht="14.5">
      <c r="A73" s="229"/>
      <c r="B73" s="83">
        <v>2</v>
      </c>
      <c r="C73" s="74" t="s">
        <v>2584</v>
      </c>
    </row>
    <row r="74" spans="1:3" ht="14.5">
      <c r="A74" s="229"/>
      <c r="B74" s="83">
        <v>3</v>
      </c>
      <c r="C74" s="74" t="s">
        <v>2585</v>
      </c>
    </row>
    <row r="75" spans="1:3" ht="29">
      <c r="A75" s="229"/>
      <c r="B75" s="83">
        <v>4</v>
      </c>
      <c r="C75" s="78" t="s">
        <v>2586</v>
      </c>
    </row>
    <row r="76" spans="1:3" ht="14.5">
      <c r="A76" s="229"/>
      <c r="B76" s="83">
        <v>5</v>
      </c>
      <c r="C76" s="74" t="s">
        <v>2581</v>
      </c>
    </row>
    <row r="77" spans="1:3" ht="14.5">
      <c r="A77" s="230"/>
      <c r="B77" s="83">
        <v>6</v>
      </c>
      <c r="C77" s="74" t="s">
        <v>2587</v>
      </c>
    </row>
    <row r="79" spans="1:3" ht="14.5">
      <c r="A79" s="231" t="s">
        <v>2582</v>
      </c>
      <c r="B79" s="231"/>
      <c r="C79" s="231"/>
    </row>
  </sheetData>
  <mergeCells count="3">
    <mergeCell ref="A1:C1"/>
    <mergeCell ref="A72:A77"/>
    <mergeCell ref="A79:C79"/>
  </mergeCells>
  <hyperlinks>
    <hyperlink ref="A68:C68" location="TFF!A1" display="TFF!A1" xr:uid="{E7755C4C-CD6F-4E31-B40D-AFABA73E855F}"/>
    <hyperlink ref="A66:C66" location="TSLVETF!A1" display="TSLVETF!A1" xr:uid="{6CD8763A-F6C9-4D56-8D5E-B1F5C306D32B}"/>
    <hyperlink ref="A67:C67" location="TSCAPF!A1" display="TSCAPF!A1" xr:uid="{47C653E9-BE73-4E46-A861-43F61D7D8B05}"/>
    <hyperlink ref="A70:C70" location="TEQPEF!A1" display="TEQPEF!A1" xr:uid="{D5A7FA2E-D90E-4D71-8A0F-571B69861348}"/>
    <hyperlink ref="A20:C20" location="TFRF!A1" display="TFRF!A1" xr:uid="{02B9F116-C092-46DB-B068-7774659B494B}"/>
    <hyperlink ref="A22:C22" location="TGSFR!A1" display="TGSFR!A1" xr:uid="{41155513-36AC-494A-9242-496D69A83BD4}"/>
    <hyperlink ref="A35:C35" location="TLF!A1" display="TLF!A1" xr:uid="{109656FD-3F0D-4239-8BE2-2B72DCC2B958}"/>
    <hyperlink ref="A3:C3" location="TEGF!A1" display="TEGF!A1" xr:uid="{AFE67344-F34F-4D79-B98D-F25A0D1A2BC1}"/>
    <hyperlink ref="A4:C4" location="TAF!A1" display="TAF!A1" xr:uid="{B6EC272B-4EB4-4581-86CB-C61AB37E42CC}"/>
    <hyperlink ref="A5:C5" location="TBAF!A1" display="TBAF!A1" xr:uid="{54EC2179-0732-44CA-B380-4DC95E721624}"/>
    <hyperlink ref="A6:C6" location="TBFSF!A1" display="TBFSF!A1" xr:uid="{E70E1C45-F0FE-4134-9FC6-0E6C9959D68A}"/>
    <hyperlink ref="A8:C8" location="TBSEQIF!A1" display="TBSEQIF!A1" xr:uid="{4C0A2661-38AF-46B0-8854-095A484A3352}"/>
    <hyperlink ref="A9:C9" location="TBSBGIF!A1" display="TBSBGIF!A1" xr:uid="{7E6AC41A-E05E-442F-8064-2CCE14496734}"/>
    <hyperlink ref="A10:C10" location="TIFSA!A1" display="TIFSA!A1" xr:uid="{6FEB21BF-6222-4F5C-956A-B29F5B38AD49}"/>
    <hyperlink ref="A11:C11" location="TBCF!A1" display="TBCF!A1" xr:uid="{8B6799DB-3843-43FF-8F1E-9B26C6C2FD0F}"/>
    <hyperlink ref="A12:C12" location="TYCF!A1" display="TYCF!A1" xr:uid="{14918398-88F1-4179-BAC8-3D7A95468332}"/>
    <hyperlink ref="A15:C15" location="TDIF!A1" display="TDIF!A1" xr:uid="{ECB09941-8567-4FAE-AB6C-8959F4F656A2}"/>
    <hyperlink ref="A16:C16" location="TDIVYF!A1" display="TDIVYF!A1" xr:uid="{BD57F84E-71D2-4E6F-92E9-08418C0A4B92}"/>
    <hyperlink ref="A18:C18" location="TCS!A1" display="TCS!A1" xr:uid="{F2F4334D-4569-4717-8167-350858C14DD1}"/>
    <hyperlink ref="A19:C19" location="TMCAPF!A1" display="TMCAPF!A1" xr:uid="{E7642F8E-C250-429D-8DA8-93F4884C98EC}"/>
    <hyperlink ref="A21:C21" location="TFEF!A1" display="TFEF!A1" xr:uid="{2F36547F-C6FC-44EC-BACB-F9FE58ABA38E}"/>
    <hyperlink ref="A24:C24" location="TGLDETF!A1" display="TGLDETF!A1" xr:uid="{352BC81D-A65A-4E20-A46F-8210E04B2E7F}"/>
    <hyperlink ref="A25:C25" location="THOF!A1" display="THOF!A1" xr:uid="{D51BE8A2-F553-4658-B915-C2828A7A6CDB}"/>
    <hyperlink ref="A27:C27" location="TICF!A1" display="TICF!A1" xr:uid="{17E30347-BCCC-4E6D-9DD4-EF2C7625A255}"/>
    <hyperlink ref="A28:C28" location="TIIF!A1" display="TIIF!A1" xr:uid="{FB1DEDB1-E365-4BC1-8299-52DC4EE46644}"/>
    <hyperlink ref="A29:C29" location="TIPHF!A1" display="TIPHF!A1" xr:uid="{50F4E02F-43C9-41C0-97DE-D6FA7A4E7306}"/>
    <hyperlink ref="A30:C30" location="TISF!A1" display="TISF!A1" xr:uid="{78AA8EB3-75AD-4113-9F87-F6CF42D553AA}"/>
    <hyperlink ref="A31:C31" location="TEOF!A1" display="TEOF!A1" xr:uid="{B11E5A0B-C917-4C56-8666-C4D1BF21F072}"/>
    <hyperlink ref="A32:C32" location="TTOFE!A1" display="TTOFE!A1" xr:uid="{B2A31ADB-05F0-4ED2-BFB9-FFC070394B7F}"/>
    <hyperlink ref="A34:C34" location="TINR!A1" display="TINR!A1" xr:uid="{98F9D5E1-705B-4BE3-A72F-F63DF139CA21}"/>
    <hyperlink ref="A36:C36" location="TMAOF!A1" display="TMAOF!A1" xr:uid="{C5695DE2-5CC4-450A-A8E9-3D2BDE31783C}"/>
    <hyperlink ref="A7:C7" location="TBMCIF!A1" display="TBMCIF!A1" xr:uid="{274B3120-60AE-486A-9DF1-50FD966357ED}"/>
    <hyperlink ref="A52:C52" location="TNNIF!A1" display="TNNIF!A1" xr:uid="{B8C7D5DC-9EBC-4804-BA58-EC800BCDDBB3}"/>
    <hyperlink ref="A44:C44" location="TNGIF1226!A1" display="TNGIF1226!A1" xr:uid="{B13B6023-B2C2-4C19-B773-2869BC4F72BA}"/>
    <hyperlink ref="A45:C45" location="TNGIF1229!A1" display="TNGIF1229!A1" xr:uid="{CA07E8F0-CAC0-430D-A942-B4215EA29393}"/>
    <hyperlink ref="A38:C38" location="TMULTICF!A1" display="TMULTICF!A1" xr:uid="{86E08093-A131-4DA7-9E5A-0D00F73627B8}"/>
    <hyperlink ref="A39:C39" location="TNETF!A1" display="TNETF!A1" xr:uid="{4E74AC8B-BF25-45C5-A333-6E574D542C24}"/>
    <hyperlink ref="A40:C40" location="TIFNA!A1" display="TIFNA!A1" xr:uid="{7003A49E-90BF-45BC-9142-86F5FCBF88AF}"/>
    <hyperlink ref="A41:C41" location="TNAIF!A1" display="TNAIF!A1" xr:uid="{DD7923D3-C260-41D7-94D0-3FAE604F59D1}"/>
    <hyperlink ref="A42:C42" location="TNCMIF!A1" display="TNCMIF!A1" xr:uid="{D0C55C76-6C11-43EA-B4B0-628C72E31732}"/>
    <hyperlink ref="A43:C43" location="TNFSIF!A1" display="TNFSIF!A1" xr:uid="{D4A931E2-32D2-417B-8C2C-F01FAA735195}"/>
    <hyperlink ref="A46:C46" location="TNIDFOF!A1" display="TNIDFOF!A1" xr:uid="{D1821F75-6174-42F0-B46A-8B4DD61B8351}"/>
    <hyperlink ref="A47:C47" location="TNIDETF!A1" display="TNIDETF!A1" xr:uid="{7C57C661-FCBC-4D45-92A1-45C0F93E4064}"/>
    <hyperlink ref="A48:C48" location="TNITIF!A1" display="TNITIF!A1" xr:uid="{51E88095-F41A-4E88-9968-8CBEE4160855}"/>
    <hyperlink ref="A49:C49" location="TNMIF150!A1" display="TNMIF150!A1" xr:uid="{B26FEE2D-2314-4EB2-8899-BB79515DEB35}"/>
    <hyperlink ref="A50:C50" location="TNMMIF!A1" display="TNMMIF!A1" xr:uid="{86782265-BE87-4364-B0F3-A6BD5D7A0D63}"/>
    <hyperlink ref="A51:C51" location="TNMSHIF!A1" display="TNMSHIF!A1" xr:uid="{9B49574A-9E91-4817-A434-0A81E6F8AE60}"/>
    <hyperlink ref="A55:C55" location="TNSIFDEC27!A1" display="TNSIFDEC27!A1" xr:uid="{D2E283F7-7DF5-4603-AE2F-C46D9CD336FD}"/>
    <hyperlink ref="A59:C59" location="TOF!A1" display="TOF!A1" xr:uid="{070A48F0-6E8D-41EA-92EB-FB2DA72975AF}"/>
    <hyperlink ref="A61:C61" location="TRSFC!A1" display="TRSFC!A1" xr:uid="{89A1EFFE-2D4E-4D2F-AC91-63338D02E979}"/>
    <hyperlink ref="A53:C53" location="TNPBETF!A1" display="TNPBETF!A1" xr:uid="{C863B656-F36A-4965-9062-C3107678FEBB}"/>
    <hyperlink ref="A54:C54" location="TNRIF!A1" display="TNRIF!A1" xr:uid="{02D47746-19AF-4DF5-8578-FFC69585AAB9}"/>
    <hyperlink ref="A56:C56" location="TNA30IF!A1" display="TNA30IF!A1" xr:uid="{95E8BC4E-2FC1-4E76-938A-8B1AD88497FE}"/>
    <hyperlink ref="A57:C57" location="TNMIMIF!A1" display="TNMIMIF!A1" xr:uid="{C9501219-8C6E-4A5D-82F3-9C78F0B02B6B}"/>
    <hyperlink ref="A58:C58" location="TNMIIF!A1" display="TNMIIF!A1" xr:uid="{E9B71CE1-625F-41F3-B1F9-4B0FC906C89F}"/>
    <hyperlink ref="A60:C60" location="TREF!A1" display="TREF!A1" xr:uid="{DCEB9CC4-1C0C-4D70-9CB9-F55F8271CEBC}"/>
    <hyperlink ref="A62:C62" location="TRSFM!A1" display="TRSFM!A1" xr:uid="{BD282995-F10F-4856-885D-83D6C699BB8B}"/>
    <hyperlink ref="A63:C63" location="TRSFP!A1" display="TRSFP!A1" xr:uid="{6BF721FC-9F92-4014-8E23-DBC68EE0EA0D}"/>
    <hyperlink ref="C13" location="TCORPBF!A1" display="TCORPBF!A1" xr:uid="{EDEAC466-5F34-4060-93B7-B2527EC670B4}"/>
    <hyperlink ref="C64" location="TSTBF!A1" display="TSTBF!A1" xr:uid="{989A757E-8766-4572-9685-9478A383AA58}"/>
    <hyperlink ref="A14:C14" location="TCIBXDIF!A1" display="TCIBXDIF!A1" xr:uid="{85D913BC-137C-407A-986A-F95DC6545F7A}"/>
    <hyperlink ref="A17:C17" location="TTSF96!A1" display="TTSF96!A1" xr:uid="{5F664BAD-27D1-47D4-B4CB-BC7E2F47CF6E}"/>
    <hyperlink ref="C33" location="TFRSTF!A1" display="TFRSTF!A1" xr:uid="{D079CA14-6C3C-4872-8EB7-68B3E537914F}"/>
    <hyperlink ref="C69" location="TUSTF!A1" display="TUSTF!A1" xr:uid="{B6A8204A-E467-45A4-97EC-557DF279B7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9604E-9679-458B-8352-0057D0DEC203}">
  <dimension ref="A1:E71"/>
  <sheetViews>
    <sheetView workbookViewId="0">
      <selection sqref="A1:XFD1048576"/>
    </sheetView>
  </sheetViews>
  <sheetFormatPr defaultColWidth="9.1796875" defaultRowHeight="14.5"/>
  <cols>
    <col min="1" max="1" width="9.54296875" style="214" customWidth="1"/>
    <col min="2" max="2" width="62.81640625" style="214" bestFit="1" customWidth="1"/>
    <col min="3" max="3" width="14.7265625" style="226" customWidth="1"/>
    <col min="4" max="4" width="48.453125" style="214" bestFit="1" customWidth="1"/>
    <col min="5" max="5" width="15" style="214" customWidth="1"/>
    <col min="6" max="16384" width="9.1796875" style="214"/>
  </cols>
  <sheetData>
    <row r="1" spans="1:5" ht="18.5">
      <c r="A1" s="232" t="s">
        <v>4016</v>
      </c>
      <c r="B1" s="233"/>
      <c r="C1" s="233"/>
      <c r="D1" s="233"/>
      <c r="E1" s="234"/>
    </row>
    <row r="2" spans="1:5">
      <c r="C2" s="215"/>
    </row>
    <row r="3" spans="1:5" s="217" customFormat="1" ht="29">
      <c r="A3" s="216" t="s">
        <v>4017</v>
      </c>
      <c r="B3" s="216" t="s">
        <v>2951</v>
      </c>
      <c r="C3" s="216" t="s">
        <v>4018</v>
      </c>
      <c r="D3" s="216" t="s">
        <v>4019</v>
      </c>
      <c r="E3" s="216" t="s">
        <v>4020</v>
      </c>
    </row>
    <row r="4" spans="1:5">
      <c r="A4" s="218">
        <v>1</v>
      </c>
      <c r="B4" s="219" t="s">
        <v>719</v>
      </c>
      <c r="C4" s="220" t="s">
        <v>4021</v>
      </c>
      <c r="D4" s="140" t="s">
        <v>4022</v>
      </c>
      <c r="E4" s="221" t="s">
        <v>4023</v>
      </c>
    </row>
    <row r="5" spans="1:5">
      <c r="A5" s="218">
        <v>2</v>
      </c>
      <c r="B5" s="219" t="s">
        <v>838</v>
      </c>
      <c r="C5" s="220" t="s">
        <v>4024</v>
      </c>
      <c r="D5" s="140" t="s">
        <v>4025</v>
      </c>
      <c r="E5" s="221" t="s">
        <v>4024</v>
      </c>
    </row>
    <row r="6" spans="1:5">
      <c r="A6" s="218">
        <v>3</v>
      </c>
      <c r="B6" s="222" t="s">
        <v>1053</v>
      </c>
      <c r="C6" s="220" t="s">
        <v>4021</v>
      </c>
      <c r="D6" s="140" t="s">
        <v>4026</v>
      </c>
      <c r="E6" s="221" t="s">
        <v>4023</v>
      </c>
    </row>
    <row r="7" spans="1:5">
      <c r="A7" s="218">
        <v>4</v>
      </c>
      <c r="B7" s="222" t="s">
        <v>1127</v>
      </c>
      <c r="C7" s="220" t="s">
        <v>4021</v>
      </c>
      <c r="D7" s="140" t="s">
        <v>4027</v>
      </c>
      <c r="E7" s="221" t="s">
        <v>4021</v>
      </c>
    </row>
    <row r="8" spans="1:5">
      <c r="A8" s="218">
        <v>5</v>
      </c>
      <c r="B8" s="222" t="s">
        <v>1149</v>
      </c>
      <c r="C8" s="220" t="s">
        <v>4021</v>
      </c>
      <c r="D8" s="140" t="s">
        <v>4028</v>
      </c>
      <c r="E8" s="221" t="s">
        <v>4021</v>
      </c>
    </row>
    <row r="9" spans="1:5">
      <c r="A9" s="218">
        <v>6</v>
      </c>
      <c r="B9" s="219" t="s">
        <v>1215</v>
      </c>
      <c r="C9" s="220" t="s">
        <v>4021</v>
      </c>
      <c r="D9" s="140" t="s">
        <v>4029</v>
      </c>
      <c r="E9" s="221" t="s">
        <v>4021</v>
      </c>
    </row>
    <row r="10" spans="1:5">
      <c r="A10" s="218">
        <v>7</v>
      </c>
      <c r="B10" s="219" t="s">
        <v>1221</v>
      </c>
      <c r="C10" s="220" t="s">
        <v>4021</v>
      </c>
      <c r="D10" s="140" t="s">
        <v>4030</v>
      </c>
      <c r="E10" s="221" t="s">
        <v>4021</v>
      </c>
    </row>
    <row r="11" spans="1:5">
      <c r="A11" s="218">
        <v>8</v>
      </c>
      <c r="B11" s="219" t="s">
        <v>1227</v>
      </c>
      <c r="C11" s="220" t="s">
        <v>4021</v>
      </c>
      <c r="D11" s="140" t="s">
        <v>4031</v>
      </c>
      <c r="E11" s="221" t="s">
        <v>4021</v>
      </c>
    </row>
    <row r="12" spans="1:5">
      <c r="A12" s="218">
        <v>9</v>
      </c>
      <c r="B12" s="219" t="s">
        <v>1231</v>
      </c>
      <c r="C12" s="220" t="s">
        <v>4021</v>
      </c>
      <c r="D12" s="140" t="s">
        <v>4032</v>
      </c>
      <c r="E12" s="221" t="s">
        <v>4021</v>
      </c>
    </row>
    <row r="13" spans="1:5">
      <c r="A13" s="218">
        <v>10</v>
      </c>
      <c r="B13" s="219" t="s">
        <v>1248</v>
      </c>
      <c r="C13" s="220" t="s">
        <v>4021</v>
      </c>
      <c r="D13" s="140" t="s">
        <v>4032</v>
      </c>
      <c r="E13" s="221" t="s">
        <v>4021</v>
      </c>
    </row>
    <row r="14" spans="1:5">
      <c r="A14" s="218">
        <v>11</v>
      </c>
      <c r="B14" s="219" t="s">
        <v>198</v>
      </c>
      <c r="C14" s="220" t="s">
        <v>4033</v>
      </c>
      <c r="D14" s="140" t="s">
        <v>4034</v>
      </c>
      <c r="E14" s="221" t="s">
        <v>4035</v>
      </c>
    </row>
    <row r="15" spans="1:5">
      <c r="A15" s="218">
        <v>12</v>
      </c>
      <c r="B15" s="219" t="s">
        <v>1876</v>
      </c>
      <c r="C15" s="220" t="s">
        <v>4035</v>
      </c>
      <c r="D15" s="140" t="s">
        <v>4036</v>
      </c>
      <c r="E15" s="221" t="s">
        <v>4035</v>
      </c>
    </row>
    <row r="16" spans="1:5">
      <c r="A16" s="218">
        <v>13</v>
      </c>
      <c r="B16" s="219" t="s">
        <v>1276</v>
      </c>
      <c r="C16" s="220" t="s">
        <v>4021</v>
      </c>
      <c r="D16" s="140" t="s">
        <v>4037</v>
      </c>
      <c r="E16" s="221" t="s">
        <v>4021</v>
      </c>
    </row>
    <row r="17" spans="1:5">
      <c r="A17" s="218">
        <v>14</v>
      </c>
      <c r="B17" s="219" t="s">
        <v>1306</v>
      </c>
      <c r="C17" s="220" t="s">
        <v>4021</v>
      </c>
      <c r="D17" s="140" t="s">
        <v>4032</v>
      </c>
      <c r="E17" s="221" t="s">
        <v>4021</v>
      </c>
    </row>
    <row r="18" spans="1:5">
      <c r="A18" s="218">
        <v>15</v>
      </c>
      <c r="B18" s="219" t="s">
        <v>1330</v>
      </c>
      <c r="C18" s="220" t="s">
        <v>4021</v>
      </c>
      <c r="D18" s="140" t="s">
        <v>4032</v>
      </c>
      <c r="E18" s="221" t="s">
        <v>4021</v>
      </c>
    </row>
    <row r="19" spans="1:5">
      <c r="A19" s="218">
        <v>16</v>
      </c>
      <c r="B19" s="222" t="s">
        <v>1336</v>
      </c>
      <c r="C19" s="220" t="s">
        <v>4021</v>
      </c>
      <c r="D19" s="140" t="s">
        <v>4038</v>
      </c>
      <c r="E19" s="221" t="s">
        <v>4021</v>
      </c>
    </row>
    <row r="20" spans="1:5">
      <c r="A20" s="218">
        <v>17</v>
      </c>
      <c r="B20" s="219" t="s">
        <v>1352</v>
      </c>
      <c r="C20" s="220" t="s">
        <v>4021</v>
      </c>
      <c r="D20" s="140" t="s">
        <v>4032</v>
      </c>
      <c r="E20" s="221" t="s">
        <v>4021</v>
      </c>
    </row>
    <row r="21" spans="1:5">
      <c r="A21" s="218">
        <v>18</v>
      </c>
      <c r="B21" s="219" t="s">
        <v>303</v>
      </c>
      <c r="C21" s="220" t="s">
        <v>4035</v>
      </c>
      <c r="D21" s="140" t="s">
        <v>4039</v>
      </c>
      <c r="E21" s="221" t="s">
        <v>4035</v>
      </c>
    </row>
    <row r="22" spans="1:5">
      <c r="A22" s="218">
        <v>19</v>
      </c>
      <c r="B22" s="219" t="s">
        <v>1368</v>
      </c>
      <c r="C22" s="220" t="s">
        <v>4021</v>
      </c>
      <c r="D22" s="140" t="s">
        <v>4032</v>
      </c>
      <c r="E22" s="221" t="s">
        <v>4021</v>
      </c>
    </row>
    <row r="23" spans="1:5">
      <c r="A23" s="218">
        <v>20</v>
      </c>
      <c r="B23" s="223" t="s">
        <v>337</v>
      </c>
      <c r="C23" s="220" t="s">
        <v>4033</v>
      </c>
      <c r="D23" s="140" t="s">
        <v>4040</v>
      </c>
      <c r="E23" s="221" t="s">
        <v>4033</v>
      </c>
    </row>
    <row r="24" spans="1:5">
      <c r="A24" s="218">
        <v>21</v>
      </c>
      <c r="B24" s="219" t="s">
        <v>1775</v>
      </c>
      <c r="C24" s="220" t="s">
        <v>4023</v>
      </c>
      <c r="D24" s="140" t="s">
        <v>4041</v>
      </c>
      <c r="E24" s="221" t="s">
        <v>4023</v>
      </c>
    </row>
    <row r="25" spans="1:5">
      <c r="A25" s="218">
        <v>22</v>
      </c>
      <c r="B25" s="219" t="s">
        <v>1348</v>
      </c>
      <c r="C25" s="220" t="s">
        <v>4023</v>
      </c>
      <c r="D25" s="140" t="s">
        <v>4041</v>
      </c>
      <c r="E25" s="221" t="s">
        <v>4023</v>
      </c>
    </row>
    <row r="26" spans="1:5">
      <c r="A26" s="218">
        <v>23</v>
      </c>
      <c r="B26" s="219" t="s">
        <v>1372</v>
      </c>
      <c r="C26" s="220" t="s">
        <v>4021</v>
      </c>
      <c r="D26" s="140" t="s">
        <v>4042</v>
      </c>
      <c r="E26" s="221" t="s">
        <v>4021</v>
      </c>
    </row>
    <row r="27" spans="1:5" ht="26">
      <c r="A27" s="218">
        <v>24</v>
      </c>
      <c r="B27" s="219" t="s">
        <v>1771</v>
      </c>
      <c r="C27" s="220" t="s">
        <v>4033</v>
      </c>
      <c r="D27" s="224" t="s">
        <v>4043</v>
      </c>
      <c r="E27" s="221" t="s">
        <v>4035</v>
      </c>
    </row>
    <row r="28" spans="1:5">
      <c r="A28" s="218">
        <v>25</v>
      </c>
      <c r="B28" s="219" t="s">
        <v>1380</v>
      </c>
      <c r="C28" s="220" t="s">
        <v>4021</v>
      </c>
      <c r="D28" s="140" t="s">
        <v>4044</v>
      </c>
      <c r="E28" s="221" t="s">
        <v>4021</v>
      </c>
    </row>
    <row r="29" spans="1:5">
      <c r="A29" s="218">
        <v>26</v>
      </c>
      <c r="B29" s="219" t="s">
        <v>1388</v>
      </c>
      <c r="C29" s="220" t="s">
        <v>4021</v>
      </c>
      <c r="D29" s="140" t="s">
        <v>4032</v>
      </c>
      <c r="E29" s="221" t="s">
        <v>4021</v>
      </c>
    </row>
    <row r="30" spans="1:5">
      <c r="A30" s="218">
        <v>27</v>
      </c>
      <c r="B30" s="219" t="s">
        <v>1403</v>
      </c>
      <c r="C30" s="220" t="s">
        <v>4021</v>
      </c>
      <c r="D30" s="140" t="s">
        <v>4045</v>
      </c>
      <c r="E30" s="221" t="s">
        <v>4021</v>
      </c>
    </row>
    <row r="31" spans="1:5">
      <c r="A31" s="218">
        <v>28</v>
      </c>
      <c r="B31" s="219" t="s">
        <v>1421</v>
      </c>
      <c r="C31" s="220" t="s">
        <v>4021</v>
      </c>
      <c r="D31" s="140" t="s">
        <v>4046</v>
      </c>
      <c r="E31" s="221" t="s">
        <v>4021</v>
      </c>
    </row>
    <row r="32" spans="1:5">
      <c r="A32" s="218">
        <v>29</v>
      </c>
      <c r="B32" s="219" t="s">
        <v>1451</v>
      </c>
      <c r="C32" s="220" t="s">
        <v>4021</v>
      </c>
      <c r="D32" s="140" t="s">
        <v>4047</v>
      </c>
      <c r="E32" s="221" t="s">
        <v>4021</v>
      </c>
    </row>
    <row r="33" spans="1:5" s="225" customFormat="1">
      <c r="A33" s="218">
        <v>30</v>
      </c>
      <c r="B33" s="219" t="s">
        <v>1463</v>
      </c>
      <c r="C33" s="220" t="s">
        <v>4021</v>
      </c>
      <c r="D33" s="140" t="s">
        <v>4048</v>
      </c>
      <c r="E33" s="221" t="s">
        <v>4021</v>
      </c>
    </row>
    <row r="34" spans="1:5">
      <c r="A34" s="218">
        <v>31</v>
      </c>
      <c r="B34" s="219" t="s">
        <v>1729</v>
      </c>
      <c r="C34" s="220" t="s">
        <v>4033</v>
      </c>
      <c r="D34" s="140" t="s">
        <v>4049</v>
      </c>
      <c r="E34" s="221" t="s">
        <v>4035</v>
      </c>
    </row>
    <row r="35" spans="1:5">
      <c r="A35" s="218">
        <v>32</v>
      </c>
      <c r="B35" s="219" t="s">
        <v>1468</v>
      </c>
      <c r="C35" s="220" t="s">
        <v>4021</v>
      </c>
      <c r="D35" s="140" t="s">
        <v>4050</v>
      </c>
      <c r="E35" s="221" t="s">
        <v>4021</v>
      </c>
    </row>
    <row r="36" spans="1:5">
      <c r="A36" s="218">
        <v>33</v>
      </c>
      <c r="B36" s="219" t="s">
        <v>350</v>
      </c>
      <c r="C36" s="220" t="s">
        <v>4033</v>
      </c>
      <c r="D36" s="140" t="s">
        <v>4051</v>
      </c>
      <c r="E36" s="221" t="s">
        <v>4035</v>
      </c>
    </row>
    <row r="37" spans="1:5" ht="51">
      <c r="A37" s="218">
        <v>34</v>
      </c>
      <c r="B37" s="219" t="s">
        <v>1478</v>
      </c>
      <c r="C37" s="220" t="s">
        <v>4021</v>
      </c>
      <c r="D37" s="224" t="s">
        <v>4052</v>
      </c>
      <c r="E37" s="221" t="s">
        <v>4021</v>
      </c>
    </row>
    <row r="38" spans="1:5">
      <c r="A38" s="218">
        <v>35</v>
      </c>
      <c r="B38" s="219" t="s">
        <v>700</v>
      </c>
      <c r="C38" s="220" t="s">
        <v>4021</v>
      </c>
      <c r="D38" s="140" t="s">
        <v>4032</v>
      </c>
      <c r="E38" s="221" t="s">
        <v>4021</v>
      </c>
    </row>
    <row r="39" spans="1:5">
      <c r="A39" s="218">
        <v>36</v>
      </c>
      <c r="B39" s="219" t="s">
        <v>1511</v>
      </c>
      <c r="C39" s="220" t="s">
        <v>4021</v>
      </c>
      <c r="D39" s="140" t="s">
        <v>4053</v>
      </c>
      <c r="E39" s="221" t="s">
        <v>4021</v>
      </c>
    </row>
    <row r="40" spans="1:5">
      <c r="A40" s="218">
        <v>37</v>
      </c>
      <c r="B40" s="219" t="s">
        <v>1520</v>
      </c>
      <c r="C40" s="220" t="s">
        <v>4021</v>
      </c>
      <c r="D40" s="140" t="s">
        <v>4054</v>
      </c>
      <c r="E40" s="221" t="s">
        <v>4021</v>
      </c>
    </row>
    <row r="41" spans="1:5">
      <c r="A41" s="218">
        <v>38</v>
      </c>
      <c r="B41" s="219" t="s">
        <v>1526</v>
      </c>
      <c r="C41" s="220" t="s">
        <v>4021</v>
      </c>
      <c r="D41" s="140" t="s">
        <v>4054</v>
      </c>
      <c r="E41" s="221" t="s">
        <v>4021</v>
      </c>
    </row>
    <row r="42" spans="1:5">
      <c r="A42" s="218">
        <v>39</v>
      </c>
      <c r="B42" s="219" t="s">
        <v>1530</v>
      </c>
      <c r="C42" s="220" t="s">
        <v>4021</v>
      </c>
      <c r="D42" s="140" t="s">
        <v>4055</v>
      </c>
      <c r="E42" s="221" t="s">
        <v>4021</v>
      </c>
    </row>
    <row r="43" spans="1:5">
      <c r="A43" s="218">
        <v>40</v>
      </c>
      <c r="B43" s="222" t="s">
        <v>1535</v>
      </c>
      <c r="C43" s="220" t="s">
        <v>4021</v>
      </c>
      <c r="D43" s="140" t="s">
        <v>4056</v>
      </c>
      <c r="E43" s="221" t="s">
        <v>4021</v>
      </c>
    </row>
    <row r="44" spans="1:5">
      <c r="A44" s="218">
        <v>41</v>
      </c>
      <c r="B44" s="219" t="s">
        <v>1546</v>
      </c>
      <c r="C44" s="220" t="s">
        <v>4021</v>
      </c>
      <c r="D44" s="140" t="s">
        <v>4057</v>
      </c>
      <c r="E44" s="221" t="s">
        <v>4021</v>
      </c>
    </row>
    <row r="45" spans="1:5">
      <c r="A45" s="218">
        <v>42</v>
      </c>
      <c r="B45" s="222" t="s">
        <v>469</v>
      </c>
      <c r="C45" s="220" t="s">
        <v>4024</v>
      </c>
      <c r="D45" s="140" t="s">
        <v>2954</v>
      </c>
      <c r="E45" s="221" t="s">
        <v>4024</v>
      </c>
    </row>
    <row r="46" spans="1:5">
      <c r="A46" s="218">
        <v>43</v>
      </c>
      <c r="B46" s="219" t="s">
        <v>477</v>
      </c>
      <c r="C46" s="220" t="s">
        <v>4035</v>
      </c>
      <c r="D46" s="140" t="s">
        <v>2955</v>
      </c>
      <c r="E46" s="221" t="s">
        <v>4058</v>
      </c>
    </row>
    <row r="47" spans="1:5">
      <c r="A47" s="218">
        <v>44</v>
      </c>
      <c r="B47" s="219" t="s">
        <v>1549</v>
      </c>
      <c r="C47" s="220" t="s">
        <v>4021</v>
      </c>
      <c r="D47" s="140" t="s">
        <v>4059</v>
      </c>
      <c r="E47" s="221" t="s">
        <v>4021</v>
      </c>
    </row>
    <row r="48" spans="1:5">
      <c r="A48" s="218">
        <v>45</v>
      </c>
      <c r="B48" s="219" t="s">
        <v>1246</v>
      </c>
      <c r="C48" s="220" t="s">
        <v>4021</v>
      </c>
      <c r="D48" s="140" t="s">
        <v>4059</v>
      </c>
      <c r="E48" s="221" t="s">
        <v>4021</v>
      </c>
    </row>
    <row r="49" spans="1:5">
      <c r="A49" s="218">
        <v>46</v>
      </c>
      <c r="B49" s="219" t="s">
        <v>1572</v>
      </c>
      <c r="C49" s="220" t="s">
        <v>4021</v>
      </c>
      <c r="D49" s="140" t="s">
        <v>4060</v>
      </c>
      <c r="E49" s="221" t="s">
        <v>4021</v>
      </c>
    </row>
    <row r="50" spans="1:5">
      <c r="A50" s="218">
        <v>47</v>
      </c>
      <c r="B50" s="222" t="s">
        <v>1576</v>
      </c>
      <c r="C50" s="220" t="s">
        <v>4021</v>
      </c>
      <c r="D50" s="140" t="s">
        <v>4050</v>
      </c>
      <c r="E50" s="221" t="s">
        <v>4021</v>
      </c>
    </row>
    <row r="51" spans="1:5">
      <c r="A51" s="218">
        <v>48</v>
      </c>
      <c r="B51" s="219" t="s">
        <v>1603</v>
      </c>
      <c r="C51" s="220" t="s">
        <v>4021</v>
      </c>
      <c r="D51" s="140" t="s">
        <v>4061</v>
      </c>
      <c r="E51" s="221" t="s">
        <v>4021</v>
      </c>
    </row>
    <row r="52" spans="1:5">
      <c r="A52" s="218">
        <v>49</v>
      </c>
      <c r="B52" s="219" t="s">
        <v>1606</v>
      </c>
      <c r="C52" s="220" t="s">
        <v>4021</v>
      </c>
      <c r="D52" s="140" t="s">
        <v>4062</v>
      </c>
      <c r="E52" s="221" t="s">
        <v>4021</v>
      </c>
    </row>
    <row r="53" spans="1:5">
      <c r="A53" s="218">
        <v>50</v>
      </c>
      <c r="B53" s="219" t="s">
        <v>1619</v>
      </c>
      <c r="C53" s="220" t="s">
        <v>4021</v>
      </c>
      <c r="D53" s="140" t="s">
        <v>4063</v>
      </c>
      <c r="E53" s="221" t="s">
        <v>4021</v>
      </c>
    </row>
    <row r="54" spans="1:5">
      <c r="A54" s="218">
        <v>51</v>
      </c>
      <c r="B54" s="219" t="s">
        <v>1623</v>
      </c>
      <c r="C54" s="220" t="s">
        <v>4021</v>
      </c>
      <c r="D54" s="140" t="s">
        <v>4064</v>
      </c>
      <c r="E54" s="221" t="s">
        <v>4021</v>
      </c>
    </row>
    <row r="55" spans="1:5">
      <c r="A55" s="218">
        <v>52</v>
      </c>
      <c r="B55" s="219" t="s">
        <v>1627</v>
      </c>
      <c r="C55" s="220" t="s">
        <v>4021</v>
      </c>
      <c r="D55" s="140" t="s">
        <v>4065</v>
      </c>
      <c r="E55" s="221" t="s">
        <v>4021</v>
      </c>
    </row>
    <row r="56" spans="1:5">
      <c r="A56" s="218">
        <v>53</v>
      </c>
      <c r="B56" s="219" t="s">
        <v>484</v>
      </c>
      <c r="C56" s="220" t="s">
        <v>4035</v>
      </c>
      <c r="D56" s="140" t="s">
        <v>2956</v>
      </c>
      <c r="E56" s="221" t="s">
        <v>4058</v>
      </c>
    </row>
    <row r="57" spans="1:5">
      <c r="A57" s="218">
        <v>54</v>
      </c>
      <c r="B57" s="219" t="s">
        <v>1631</v>
      </c>
      <c r="C57" s="220" t="s">
        <v>4021</v>
      </c>
      <c r="D57" s="140" t="s">
        <v>4066</v>
      </c>
      <c r="E57" s="221" t="s">
        <v>4021</v>
      </c>
    </row>
    <row r="58" spans="1:5">
      <c r="A58" s="218">
        <v>55</v>
      </c>
      <c r="B58" s="219" t="s">
        <v>1634</v>
      </c>
      <c r="C58" s="220" t="s">
        <v>4021</v>
      </c>
      <c r="D58" s="140" t="s">
        <v>4067</v>
      </c>
      <c r="E58" s="221" t="s">
        <v>4021</v>
      </c>
    </row>
    <row r="59" spans="1:5">
      <c r="A59" s="218">
        <v>56</v>
      </c>
      <c r="B59" s="219" t="s">
        <v>1646</v>
      </c>
      <c r="C59" s="220" t="s">
        <v>4021</v>
      </c>
      <c r="D59" s="140" t="s">
        <v>4068</v>
      </c>
      <c r="E59" s="221" t="s">
        <v>4021</v>
      </c>
    </row>
    <row r="60" spans="1:5">
      <c r="A60" s="218">
        <v>57</v>
      </c>
      <c r="B60" s="219" t="s">
        <v>536</v>
      </c>
      <c r="C60" s="220" t="s">
        <v>4024</v>
      </c>
      <c r="D60" s="140" t="s">
        <v>4069</v>
      </c>
      <c r="E60" s="221" t="s">
        <v>4024</v>
      </c>
    </row>
    <row r="61" spans="1:5">
      <c r="A61" s="218">
        <v>58</v>
      </c>
      <c r="B61" s="219" t="s">
        <v>1657</v>
      </c>
      <c r="C61" s="220" t="s">
        <v>4021</v>
      </c>
      <c r="D61" s="140" t="s">
        <v>4070</v>
      </c>
      <c r="E61" s="221" t="s">
        <v>4021</v>
      </c>
    </row>
    <row r="62" spans="1:5">
      <c r="A62" s="218">
        <v>59</v>
      </c>
      <c r="B62" s="219" t="s">
        <v>133</v>
      </c>
      <c r="C62" s="220" t="s">
        <v>4071</v>
      </c>
      <c r="D62" s="140" t="s">
        <v>4072</v>
      </c>
      <c r="E62" s="221" t="s">
        <v>4033</v>
      </c>
    </row>
    <row r="63" spans="1:5">
      <c r="A63" s="218">
        <v>60</v>
      </c>
      <c r="B63" s="222" t="s">
        <v>1664</v>
      </c>
      <c r="C63" s="220" t="s">
        <v>4021</v>
      </c>
      <c r="D63" s="140" t="s">
        <v>4073</v>
      </c>
      <c r="E63" s="221" t="s">
        <v>4023</v>
      </c>
    </row>
    <row r="64" spans="1:5">
      <c r="A64" s="218">
        <v>61</v>
      </c>
      <c r="B64" s="219" t="s">
        <v>1670</v>
      </c>
      <c r="C64" s="220" t="s">
        <v>4021</v>
      </c>
      <c r="D64" s="140" t="s">
        <v>4032</v>
      </c>
      <c r="E64" s="221" t="s">
        <v>4021</v>
      </c>
    </row>
    <row r="65" spans="1:5">
      <c r="A65" s="218">
        <v>62</v>
      </c>
      <c r="B65" s="219" t="s">
        <v>546</v>
      </c>
      <c r="C65" s="220" t="s">
        <v>4033</v>
      </c>
      <c r="D65" s="140" t="s">
        <v>4039</v>
      </c>
      <c r="E65" s="221" t="s">
        <v>4035</v>
      </c>
    </row>
    <row r="66" spans="1:5">
      <c r="A66" s="218">
        <v>63</v>
      </c>
      <c r="B66" s="219" t="s">
        <v>1778</v>
      </c>
      <c r="C66" s="220" t="s">
        <v>4021</v>
      </c>
      <c r="D66" s="140" t="s">
        <v>4074</v>
      </c>
      <c r="E66" s="221" t="s">
        <v>4021</v>
      </c>
    </row>
    <row r="67" spans="1:5">
      <c r="A67" s="218">
        <v>64</v>
      </c>
      <c r="B67" s="219" t="s">
        <v>1482</v>
      </c>
      <c r="C67" s="220" t="s">
        <v>4021</v>
      </c>
      <c r="D67" s="140" t="s">
        <v>4074</v>
      </c>
      <c r="E67" s="221" t="s">
        <v>4021</v>
      </c>
    </row>
    <row r="68" spans="1:5">
      <c r="A68" s="218">
        <v>65</v>
      </c>
      <c r="B68" s="219" t="s">
        <v>1673</v>
      </c>
      <c r="C68" s="220" t="s">
        <v>4021</v>
      </c>
      <c r="D68" s="140" t="s">
        <v>4075</v>
      </c>
      <c r="E68" s="221" t="s">
        <v>4021</v>
      </c>
    </row>
    <row r="69" spans="1:5">
      <c r="A69" s="218">
        <v>66</v>
      </c>
      <c r="B69" s="219" t="s">
        <v>582</v>
      </c>
      <c r="C69" s="220" t="s">
        <v>4033</v>
      </c>
      <c r="D69" s="140" t="s">
        <v>4076</v>
      </c>
      <c r="E69" s="221" t="s">
        <v>4035</v>
      </c>
    </row>
    <row r="70" spans="1:5">
      <c r="A70" s="218">
        <v>67</v>
      </c>
      <c r="B70" s="219" t="s">
        <v>640</v>
      </c>
      <c r="C70" s="220" t="s">
        <v>4035</v>
      </c>
      <c r="D70" s="140" t="s">
        <v>4077</v>
      </c>
      <c r="E70" s="221" t="s">
        <v>4035</v>
      </c>
    </row>
    <row r="71" spans="1:5">
      <c r="A71" s="218">
        <v>68</v>
      </c>
      <c r="B71" s="219" t="s">
        <v>1714</v>
      </c>
      <c r="C71" s="220" t="s">
        <v>4021</v>
      </c>
      <c r="D71" s="140" t="s">
        <v>4032</v>
      </c>
      <c r="E71" s="221" t="s">
        <v>4021</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92DFC-5543-4F46-B96A-DC7E73A6D50E}">
  <dimension ref="B1:J557"/>
  <sheetViews>
    <sheetView workbookViewId="0"/>
  </sheetViews>
  <sheetFormatPr defaultColWidth="9.1796875" defaultRowHeight="14.5"/>
  <cols>
    <col min="1" max="1" width="9.1796875" style="157"/>
    <col min="2" max="2" width="18.7265625" style="164" customWidth="1"/>
    <col min="3" max="3" width="21.81640625" style="157" customWidth="1"/>
    <col min="4" max="4" width="18.26953125" style="157" customWidth="1"/>
    <col min="5" max="5" width="16.7265625" style="157" customWidth="1"/>
    <col min="6" max="7" width="9.1796875" style="157"/>
    <col min="8" max="10" width="12.6328125" style="157" customWidth="1"/>
    <col min="11" max="257" width="9.1796875" style="157"/>
    <col min="258" max="258" width="18.7265625" style="157" customWidth="1"/>
    <col min="259" max="259" width="21.81640625" style="157" customWidth="1"/>
    <col min="260" max="260" width="18.26953125" style="157" customWidth="1"/>
    <col min="261" max="261" width="16.7265625" style="157" customWidth="1"/>
    <col min="262" max="513" width="9.1796875" style="157"/>
    <col min="514" max="514" width="18.7265625" style="157" customWidth="1"/>
    <col min="515" max="515" width="21.81640625" style="157" customWidth="1"/>
    <col min="516" max="516" width="18.26953125" style="157" customWidth="1"/>
    <col min="517" max="517" width="16.7265625" style="157" customWidth="1"/>
    <col min="518" max="769" width="9.1796875" style="157"/>
    <col min="770" max="770" width="18.7265625" style="157" customWidth="1"/>
    <col min="771" max="771" width="21.81640625" style="157" customWidth="1"/>
    <col min="772" max="772" width="18.26953125" style="157" customWidth="1"/>
    <col min="773" max="773" width="16.7265625" style="157" customWidth="1"/>
    <col min="774" max="1025" width="9.1796875" style="157"/>
    <col min="1026" max="1026" width="18.7265625" style="157" customWidth="1"/>
    <col min="1027" max="1027" width="21.81640625" style="157" customWidth="1"/>
    <col min="1028" max="1028" width="18.26953125" style="157" customWidth="1"/>
    <col min="1029" max="1029" width="16.7265625" style="157" customWidth="1"/>
    <col min="1030" max="1281" width="9.1796875" style="157"/>
    <col min="1282" max="1282" width="18.7265625" style="157" customWidth="1"/>
    <col min="1283" max="1283" width="21.81640625" style="157" customWidth="1"/>
    <col min="1284" max="1284" width="18.26953125" style="157" customWidth="1"/>
    <col min="1285" max="1285" width="16.7265625" style="157" customWidth="1"/>
    <col min="1286" max="1537" width="9.1796875" style="157"/>
    <col min="1538" max="1538" width="18.7265625" style="157" customWidth="1"/>
    <col min="1539" max="1539" width="21.81640625" style="157" customWidth="1"/>
    <col min="1540" max="1540" width="18.26953125" style="157" customWidth="1"/>
    <col min="1541" max="1541" width="16.7265625" style="157" customWidth="1"/>
    <col min="1542" max="1793" width="9.1796875" style="157"/>
    <col min="1794" max="1794" width="18.7265625" style="157" customWidth="1"/>
    <col min="1795" max="1795" width="21.81640625" style="157" customWidth="1"/>
    <col min="1796" max="1796" width="18.26953125" style="157" customWidth="1"/>
    <col min="1797" max="1797" width="16.7265625" style="157" customWidth="1"/>
    <col min="1798" max="2049" width="9.1796875" style="157"/>
    <col min="2050" max="2050" width="18.7265625" style="157" customWidth="1"/>
    <col min="2051" max="2051" width="21.81640625" style="157" customWidth="1"/>
    <col min="2052" max="2052" width="18.26953125" style="157" customWidth="1"/>
    <col min="2053" max="2053" width="16.7265625" style="157" customWidth="1"/>
    <col min="2054" max="2305" width="9.1796875" style="157"/>
    <col min="2306" max="2306" width="18.7265625" style="157" customWidth="1"/>
    <col min="2307" max="2307" width="21.81640625" style="157" customWidth="1"/>
    <col min="2308" max="2308" width="18.26953125" style="157" customWidth="1"/>
    <col min="2309" max="2309" width="16.7265625" style="157" customWidth="1"/>
    <col min="2310" max="2561" width="9.1796875" style="157"/>
    <col min="2562" max="2562" width="18.7265625" style="157" customWidth="1"/>
    <col min="2563" max="2563" width="21.81640625" style="157" customWidth="1"/>
    <col min="2564" max="2564" width="18.26953125" style="157" customWidth="1"/>
    <col min="2565" max="2565" width="16.7265625" style="157" customWidth="1"/>
    <col min="2566" max="2817" width="9.1796875" style="157"/>
    <col min="2818" max="2818" width="18.7265625" style="157" customWidth="1"/>
    <col min="2819" max="2819" width="21.81640625" style="157" customWidth="1"/>
    <col min="2820" max="2820" width="18.26953125" style="157" customWidth="1"/>
    <col min="2821" max="2821" width="16.7265625" style="157" customWidth="1"/>
    <col min="2822" max="3073" width="9.1796875" style="157"/>
    <col min="3074" max="3074" width="18.7265625" style="157" customWidth="1"/>
    <col min="3075" max="3075" width="21.81640625" style="157" customWidth="1"/>
    <col min="3076" max="3076" width="18.26953125" style="157" customWidth="1"/>
    <col min="3077" max="3077" width="16.7265625" style="157" customWidth="1"/>
    <col min="3078" max="3329" width="9.1796875" style="157"/>
    <col min="3330" max="3330" width="18.7265625" style="157" customWidth="1"/>
    <col min="3331" max="3331" width="21.81640625" style="157" customWidth="1"/>
    <col min="3332" max="3332" width="18.26953125" style="157" customWidth="1"/>
    <col min="3333" max="3333" width="16.7265625" style="157" customWidth="1"/>
    <col min="3334" max="3585" width="9.1796875" style="157"/>
    <col min="3586" max="3586" width="18.7265625" style="157" customWidth="1"/>
    <col min="3587" max="3587" width="21.81640625" style="157" customWidth="1"/>
    <col min="3588" max="3588" width="18.26953125" style="157" customWidth="1"/>
    <col min="3589" max="3589" width="16.7265625" style="157" customWidth="1"/>
    <col min="3590" max="3841" width="9.1796875" style="157"/>
    <col min="3842" max="3842" width="18.7265625" style="157" customWidth="1"/>
    <col min="3843" max="3843" width="21.81640625" style="157" customWidth="1"/>
    <col min="3844" max="3844" width="18.26953125" style="157" customWidth="1"/>
    <col min="3845" max="3845" width="16.7265625" style="157" customWidth="1"/>
    <col min="3846" max="4097" width="9.1796875" style="157"/>
    <col min="4098" max="4098" width="18.7265625" style="157" customWidth="1"/>
    <col min="4099" max="4099" width="21.81640625" style="157" customWidth="1"/>
    <col min="4100" max="4100" width="18.26953125" style="157" customWidth="1"/>
    <col min="4101" max="4101" width="16.7265625" style="157" customWidth="1"/>
    <col min="4102" max="4353" width="9.1796875" style="157"/>
    <col min="4354" max="4354" width="18.7265625" style="157" customWidth="1"/>
    <col min="4355" max="4355" width="21.81640625" style="157" customWidth="1"/>
    <col min="4356" max="4356" width="18.26953125" style="157" customWidth="1"/>
    <col min="4357" max="4357" width="16.7265625" style="157" customWidth="1"/>
    <col min="4358" max="4609" width="9.1796875" style="157"/>
    <col min="4610" max="4610" width="18.7265625" style="157" customWidth="1"/>
    <col min="4611" max="4611" width="21.81640625" style="157" customWidth="1"/>
    <col min="4612" max="4612" width="18.26953125" style="157" customWidth="1"/>
    <col min="4613" max="4613" width="16.7265625" style="157" customWidth="1"/>
    <col min="4614" max="4865" width="9.1796875" style="157"/>
    <col min="4866" max="4866" width="18.7265625" style="157" customWidth="1"/>
    <col min="4867" max="4867" width="21.81640625" style="157" customWidth="1"/>
    <col min="4868" max="4868" width="18.26953125" style="157" customWidth="1"/>
    <col min="4869" max="4869" width="16.7265625" style="157" customWidth="1"/>
    <col min="4870" max="5121" width="9.1796875" style="157"/>
    <col min="5122" max="5122" width="18.7265625" style="157" customWidth="1"/>
    <col min="5123" max="5123" width="21.81640625" style="157" customWidth="1"/>
    <col min="5124" max="5124" width="18.26953125" style="157" customWidth="1"/>
    <col min="5125" max="5125" width="16.7265625" style="157" customWidth="1"/>
    <col min="5126" max="5377" width="9.1796875" style="157"/>
    <col min="5378" max="5378" width="18.7265625" style="157" customWidth="1"/>
    <col min="5379" max="5379" width="21.81640625" style="157" customWidth="1"/>
    <col min="5380" max="5380" width="18.26953125" style="157" customWidth="1"/>
    <col min="5381" max="5381" width="16.7265625" style="157" customWidth="1"/>
    <col min="5382" max="5633" width="9.1796875" style="157"/>
    <col min="5634" max="5634" width="18.7265625" style="157" customWidth="1"/>
    <col min="5635" max="5635" width="21.81640625" style="157" customWidth="1"/>
    <col min="5636" max="5636" width="18.26953125" style="157" customWidth="1"/>
    <col min="5637" max="5637" width="16.7265625" style="157" customWidth="1"/>
    <col min="5638" max="5889" width="9.1796875" style="157"/>
    <col min="5890" max="5890" width="18.7265625" style="157" customWidth="1"/>
    <col min="5891" max="5891" width="21.81640625" style="157" customWidth="1"/>
    <col min="5892" max="5892" width="18.26953125" style="157" customWidth="1"/>
    <col min="5893" max="5893" width="16.7265625" style="157" customWidth="1"/>
    <col min="5894" max="6145" width="9.1796875" style="157"/>
    <col min="6146" max="6146" width="18.7265625" style="157" customWidth="1"/>
    <col min="6147" max="6147" width="21.81640625" style="157" customWidth="1"/>
    <col min="6148" max="6148" width="18.26953125" style="157" customWidth="1"/>
    <col min="6149" max="6149" width="16.7265625" style="157" customWidth="1"/>
    <col min="6150" max="6401" width="9.1796875" style="157"/>
    <col min="6402" max="6402" width="18.7265625" style="157" customWidth="1"/>
    <col min="6403" max="6403" width="21.81640625" style="157" customWidth="1"/>
    <col min="6404" max="6404" width="18.26953125" style="157" customWidth="1"/>
    <col min="6405" max="6405" width="16.7265625" style="157" customWidth="1"/>
    <col min="6406" max="6657" width="9.1796875" style="157"/>
    <col min="6658" max="6658" width="18.7265625" style="157" customWidth="1"/>
    <col min="6659" max="6659" width="21.81640625" style="157" customWidth="1"/>
    <col min="6660" max="6660" width="18.26953125" style="157" customWidth="1"/>
    <col min="6661" max="6661" width="16.7265625" style="157" customWidth="1"/>
    <col min="6662" max="6913" width="9.1796875" style="157"/>
    <col min="6914" max="6914" width="18.7265625" style="157" customWidth="1"/>
    <col min="6915" max="6915" width="21.81640625" style="157" customWidth="1"/>
    <col min="6916" max="6916" width="18.26953125" style="157" customWidth="1"/>
    <col min="6917" max="6917" width="16.7265625" style="157" customWidth="1"/>
    <col min="6918" max="7169" width="9.1796875" style="157"/>
    <col min="7170" max="7170" width="18.7265625" style="157" customWidth="1"/>
    <col min="7171" max="7171" width="21.81640625" style="157" customWidth="1"/>
    <col min="7172" max="7172" width="18.26953125" style="157" customWidth="1"/>
    <col min="7173" max="7173" width="16.7265625" style="157" customWidth="1"/>
    <col min="7174" max="7425" width="9.1796875" style="157"/>
    <col min="7426" max="7426" width="18.7265625" style="157" customWidth="1"/>
    <col min="7427" max="7427" width="21.81640625" style="157" customWidth="1"/>
    <col min="7428" max="7428" width="18.26953125" style="157" customWidth="1"/>
    <col min="7429" max="7429" width="16.7265625" style="157" customWidth="1"/>
    <col min="7430" max="7681" width="9.1796875" style="157"/>
    <col min="7682" max="7682" width="18.7265625" style="157" customWidth="1"/>
    <col min="7683" max="7683" width="21.81640625" style="157" customWidth="1"/>
    <col min="7684" max="7684" width="18.26953125" style="157" customWidth="1"/>
    <col min="7685" max="7685" width="16.7265625" style="157" customWidth="1"/>
    <col min="7686" max="7937" width="9.1796875" style="157"/>
    <col min="7938" max="7938" width="18.7265625" style="157" customWidth="1"/>
    <col min="7939" max="7939" width="21.81640625" style="157" customWidth="1"/>
    <col min="7940" max="7940" width="18.26953125" style="157" customWidth="1"/>
    <col min="7941" max="7941" width="16.7265625" style="157" customWidth="1"/>
    <col min="7942" max="8193" width="9.1796875" style="157"/>
    <col min="8194" max="8194" width="18.7265625" style="157" customWidth="1"/>
    <col min="8195" max="8195" width="21.81640625" style="157" customWidth="1"/>
    <col min="8196" max="8196" width="18.26953125" style="157" customWidth="1"/>
    <col min="8197" max="8197" width="16.7265625" style="157" customWidth="1"/>
    <col min="8198" max="8449" width="9.1796875" style="157"/>
    <col min="8450" max="8450" width="18.7265625" style="157" customWidth="1"/>
    <col min="8451" max="8451" width="21.81640625" style="157" customWidth="1"/>
    <col min="8452" max="8452" width="18.26953125" style="157" customWidth="1"/>
    <col min="8453" max="8453" width="16.7265625" style="157" customWidth="1"/>
    <col min="8454" max="8705" width="9.1796875" style="157"/>
    <col min="8706" max="8706" width="18.7265625" style="157" customWidth="1"/>
    <col min="8707" max="8707" width="21.81640625" style="157" customWidth="1"/>
    <col min="8708" max="8708" width="18.26953125" style="157" customWidth="1"/>
    <col min="8709" max="8709" width="16.7265625" style="157" customWidth="1"/>
    <col min="8710" max="8961" width="9.1796875" style="157"/>
    <col min="8962" max="8962" width="18.7265625" style="157" customWidth="1"/>
    <col min="8963" max="8963" width="21.81640625" style="157" customWidth="1"/>
    <col min="8964" max="8964" width="18.26953125" style="157" customWidth="1"/>
    <col min="8965" max="8965" width="16.7265625" style="157" customWidth="1"/>
    <col min="8966" max="9217" width="9.1796875" style="157"/>
    <col min="9218" max="9218" width="18.7265625" style="157" customWidth="1"/>
    <col min="9219" max="9219" width="21.81640625" style="157" customWidth="1"/>
    <col min="9220" max="9220" width="18.26953125" style="157" customWidth="1"/>
    <col min="9221" max="9221" width="16.7265625" style="157" customWidth="1"/>
    <col min="9222" max="9473" width="9.1796875" style="157"/>
    <col min="9474" max="9474" width="18.7265625" style="157" customWidth="1"/>
    <col min="9475" max="9475" width="21.81640625" style="157" customWidth="1"/>
    <col min="9476" max="9476" width="18.26953125" style="157" customWidth="1"/>
    <col min="9477" max="9477" width="16.7265625" style="157" customWidth="1"/>
    <col min="9478" max="9729" width="9.1796875" style="157"/>
    <col min="9730" max="9730" width="18.7265625" style="157" customWidth="1"/>
    <col min="9731" max="9731" width="21.81640625" style="157" customWidth="1"/>
    <col min="9732" max="9732" width="18.26953125" style="157" customWidth="1"/>
    <col min="9733" max="9733" width="16.7265625" style="157" customWidth="1"/>
    <col min="9734" max="9985" width="9.1796875" style="157"/>
    <col min="9986" max="9986" width="18.7265625" style="157" customWidth="1"/>
    <col min="9987" max="9987" width="21.81640625" style="157" customWidth="1"/>
    <col min="9988" max="9988" width="18.26953125" style="157" customWidth="1"/>
    <col min="9989" max="9989" width="16.7265625" style="157" customWidth="1"/>
    <col min="9990" max="10241" width="9.1796875" style="157"/>
    <col min="10242" max="10242" width="18.7265625" style="157" customWidth="1"/>
    <col min="10243" max="10243" width="21.81640625" style="157" customWidth="1"/>
    <col min="10244" max="10244" width="18.26953125" style="157" customWidth="1"/>
    <col min="10245" max="10245" width="16.7265625" style="157" customWidth="1"/>
    <col min="10246" max="10497" width="9.1796875" style="157"/>
    <col min="10498" max="10498" width="18.7265625" style="157" customWidth="1"/>
    <col min="10499" max="10499" width="21.81640625" style="157" customWidth="1"/>
    <col min="10500" max="10500" width="18.26953125" style="157" customWidth="1"/>
    <col min="10501" max="10501" width="16.7265625" style="157" customWidth="1"/>
    <col min="10502" max="10753" width="9.1796875" style="157"/>
    <col min="10754" max="10754" width="18.7265625" style="157" customWidth="1"/>
    <col min="10755" max="10755" width="21.81640625" style="157" customWidth="1"/>
    <col min="10756" max="10756" width="18.26953125" style="157" customWidth="1"/>
    <col min="10757" max="10757" width="16.7265625" style="157" customWidth="1"/>
    <col min="10758" max="11009" width="9.1796875" style="157"/>
    <col min="11010" max="11010" width="18.7265625" style="157" customWidth="1"/>
    <col min="11011" max="11011" width="21.81640625" style="157" customWidth="1"/>
    <col min="11012" max="11012" width="18.26953125" style="157" customWidth="1"/>
    <col min="11013" max="11013" width="16.7265625" style="157" customWidth="1"/>
    <col min="11014" max="11265" width="9.1796875" style="157"/>
    <col min="11266" max="11266" width="18.7265625" style="157" customWidth="1"/>
    <col min="11267" max="11267" width="21.81640625" style="157" customWidth="1"/>
    <col min="11268" max="11268" width="18.26953125" style="157" customWidth="1"/>
    <col min="11269" max="11269" width="16.7265625" style="157" customWidth="1"/>
    <col min="11270" max="11521" width="9.1796875" style="157"/>
    <col min="11522" max="11522" width="18.7265625" style="157" customWidth="1"/>
    <col min="11523" max="11523" width="21.81640625" style="157" customWidth="1"/>
    <col min="11524" max="11524" width="18.26953125" style="157" customWidth="1"/>
    <col min="11525" max="11525" width="16.7265625" style="157" customWidth="1"/>
    <col min="11526" max="11777" width="9.1796875" style="157"/>
    <col min="11778" max="11778" width="18.7265625" style="157" customWidth="1"/>
    <col min="11779" max="11779" width="21.81640625" style="157" customWidth="1"/>
    <col min="11780" max="11780" width="18.26953125" style="157" customWidth="1"/>
    <col min="11781" max="11781" width="16.7265625" style="157" customWidth="1"/>
    <col min="11782" max="12033" width="9.1796875" style="157"/>
    <col min="12034" max="12034" width="18.7265625" style="157" customWidth="1"/>
    <col min="12035" max="12035" width="21.81640625" style="157" customWidth="1"/>
    <col min="12036" max="12036" width="18.26953125" style="157" customWidth="1"/>
    <col min="12037" max="12037" width="16.7265625" style="157" customWidth="1"/>
    <col min="12038" max="12289" width="9.1796875" style="157"/>
    <col min="12290" max="12290" width="18.7265625" style="157" customWidth="1"/>
    <col min="12291" max="12291" width="21.81640625" style="157" customWidth="1"/>
    <col min="12292" max="12292" width="18.26953125" style="157" customWidth="1"/>
    <col min="12293" max="12293" width="16.7265625" style="157" customWidth="1"/>
    <col min="12294" max="12545" width="9.1796875" style="157"/>
    <col min="12546" max="12546" width="18.7265625" style="157" customWidth="1"/>
    <col min="12547" max="12547" width="21.81640625" style="157" customWidth="1"/>
    <col min="12548" max="12548" width="18.26953125" style="157" customWidth="1"/>
    <col min="12549" max="12549" width="16.7265625" style="157" customWidth="1"/>
    <col min="12550" max="12801" width="9.1796875" style="157"/>
    <col min="12802" max="12802" width="18.7265625" style="157" customWidth="1"/>
    <col min="12803" max="12803" width="21.81640625" style="157" customWidth="1"/>
    <col min="12804" max="12804" width="18.26953125" style="157" customWidth="1"/>
    <col min="12805" max="12805" width="16.7265625" style="157" customWidth="1"/>
    <col min="12806" max="13057" width="9.1796875" style="157"/>
    <col min="13058" max="13058" width="18.7265625" style="157" customWidth="1"/>
    <col min="13059" max="13059" width="21.81640625" style="157" customWidth="1"/>
    <col min="13060" max="13060" width="18.26953125" style="157" customWidth="1"/>
    <col min="13061" max="13061" width="16.7265625" style="157" customWidth="1"/>
    <col min="13062" max="13313" width="9.1796875" style="157"/>
    <col min="13314" max="13314" width="18.7265625" style="157" customWidth="1"/>
    <col min="13315" max="13315" width="21.81640625" style="157" customWidth="1"/>
    <col min="13316" max="13316" width="18.26953125" style="157" customWidth="1"/>
    <col min="13317" max="13317" width="16.7265625" style="157" customWidth="1"/>
    <col min="13318" max="13569" width="9.1796875" style="157"/>
    <col min="13570" max="13570" width="18.7265625" style="157" customWidth="1"/>
    <col min="13571" max="13571" width="21.81640625" style="157" customWidth="1"/>
    <col min="13572" max="13572" width="18.26953125" style="157" customWidth="1"/>
    <col min="13573" max="13573" width="16.7265625" style="157" customWidth="1"/>
    <col min="13574" max="13825" width="9.1796875" style="157"/>
    <col min="13826" max="13826" width="18.7265625" style="157" customWidth="1"/>
    <col min="13827" max="13827" width="21.81640625" style="157" customWidth="1"/>
    <col min="13828" max="13828" width="18.26953125" style="157" customWidth="1"/>
    <col min="13829" max="13829" width="16.7265625" style="157" customWidth="1"/>
    <col min="13830" max="14081" width="9.1796875" style="157"/>
    <col min="14082" max="14082" width="18.7265625" style="157" customWidth="1"/>
    <col min="14083" max="14083" width="21.81640625" style="157" customWidth="1"/>
    <col min="14084" max="14084" width="18.26953125" style="157" customWidth="1"/>
    <col min="14085" max="14085" width="16.7265625" style="157" customWidth="1"/>
    <col min="14086" max="14337" width="9.1796875" style="157"/>
    <col min="14338" max="14338" width="18.7265625" style="157" customWidth="1"/>
    <col min="14339" max="14339" width="21.81640625" style="157" customWidth="1"/>
    <col min="14340" max="14340" width="18.26953125" style="157" customWidth="1"/>
    <col min="14341" max="14341" width="16.7265625" style="157" customWidth="1"/>
    <col min="14342" max="14593" width="9.1796875" style="157"/>
    <col min="14594" max="14594" width="18.7265625" style="157" customWidth="1"/>
    <col min="14595" max="14595" width="21.81640625" style="157" customWidth="1"/>
    <col min="14596" max="14596" width="18.26953125" style="157" customWidth="1"/>
    <col min="14597" max="14597" width="16.7265625" style="157" customWidth="1"/>
    <col min="14598" max="14849" width="9.1796875" style="157"/>
    <col min="14850" max="14850" width="18.7265625" style="157" customWidth="1"/>
    <col min="14851" max="14851" width="21.81640625" style="157" customWidth="1"/>
    <col min="14852" max="14852" width="18.26953125" style="157" customWidth="1"/>
    <col min="14853" max="14853" width="16.7265625" style="157" customWidth="1"/>
    <col min="14854" max="15105" width="9.1796875" style="157"/>
    <col min="15106" max="15106" width="18.7265625" style="157" customWidth="1"/>
    <col min="15107" max="15107" width="21.81640625" style="157" customWidth="1"/>
    <col min="15108" max="15108" width="18.26953125" style="157" customWidth="1"/>
    <col min="15109" max="15109" width="16.7265625" style="157" customWidth="1"/>
    <col min="15110" max="15361" width="9.1796875" style="157"/>
    <col min="15362" max="15362" width="18.7265625" style="157" customWidth="1"/>
    <col min="15363" max="15363" width="21.81640625" style="157" customWidth="1"/>
    <col min="15364" max="15364" width="18.26953125" style="157" customWidth="1"/>
    <col min="15365" max="15365" width="16.7265625" style="157" customWidth="1"/>
    <col min="15366" max="15617" width="9.1796875" style="157"/>
    <col min="15618" max="15618" width="18.7265625" style="157" customWidth="1"/>
    <col min="15619" max="15619" width="21.81640625" style="157" customWidth="1"/>
    <col min="15620" max="15620" width="18.26953125" style="157" customWidth="1"/>
    <col min="15621" max="15621" width="16.7265625" style="157" customWidth="1"/>
    <col min="15622" max="15873" width="9.1796875" style="157"/>
    <col min="15874" max="15874" width="18.7265625" style="157" customWidth="1"/>
    <col min="15875" max="15875" width="21.81640625" style="157" customWidth="1"/>
    <col min="15876" max="15876" width="18.26953125" style="157" customWidth="1"/>
    <col min="15877" max="15877" width="16.7265625" style="157" customWidth="1"/>
    <col min="15878" max="16129" width="9.1796875" style="157"/>
    <col min="16130" max="16130" width="18.7265625" style="157" customWidth="1"/>
    <col min="16131" max="16131" width="21.81640625" style="157" customWidth="1"/>
    <col min="16132" max="16132" width="18.26953125" style="157" customWidth="1"/>
    <col min="16133" max="16133" width="16.7265625" style="157" customWidth="1"/>
    <col min="16134" max="16384" width="9.1796875" style="157"/>
  </cols>
  <sheetData>
    <row r="1" spans="2:10" ht="16">
      <c r="B1" s="235" t="s">
        <v>2958</v>
      </c>
      <c r="C1" s="235"/>
      <c r="D1" s="235"/>
      <c r="E1" s="235"/>
    </row>
    <row r="2" spans="2:10" s="158" customFormat="1" ht="39">
      <c r="B2" s="159" t="s">
        <v>2959</v>
      </c>
      <c r="C2" s="160" t="s">
        <v>2960</v>
      </c>
      <c r="D2" s="161" t="s">
        <v>2961</v>
      </c>
      <c r="E2" s="161" t="s">
        <v>2962</v>
      </c>
      <c r="G2" s="179" t="s">
        <v>2984</v>
      </c>
      <c r="H2" s="236" t="s">
        <v>2985</v>
      </c>
      <c r="I2" s="237"/>
      <c r="J2" s="238"/>
    </row>
    <row r="3" spans="2:10">
      <c r="B3" s="162">
        <v>46113</v>
      </c>
      <c r="C3" s="163">
        <v>78.321200000000005</v>
      </c>
      <c r="D3" s="163">
        <v>0.79</v>
      </c>
      <c r="E3" s="163">
        <v>0.79</v>
      </c>
    </row>
    <row r="4" spans="2:10">
      <c r="B4" s="162">
        <v>46148</v>
      </c>
      <c r="C4" s="163">
        <v>82.915000000000006</v>
      </c>
      <c r="D4" s="163">
        <v>0.82</v>
      </c>
      <c r="E4" s="163">
        <v>0.82</v>
      </c>
    </row>
    <row r="5" spans="2:10">
      <c r="B5" s="162">
        <v>46176</v>
      </c>
      <c r="C5" s="163">
        <v>80.790899999999993</v>
      </c>
      <c r="D5" s="163">
        <v>0.81</v>
      </c>
      <c r="E5" s="163">
        <v>0.81</v>
      </c>
    </row>
    <row r="6" spans="2:10">
      <c r="B6" s="162">
        <v>46204</v>
      </c>
      <c r="C6" s="163">
        <v>82.641900000000007</v>
      </c>
      <c r="D6" s="163">
        <v>0.82</v>
      </c>
      <c r="E6" s="163">
        <v>0.82</v>
      </c>
    </row>
    <row r="7" spans="2:10">
      <c r="B7" s="162">
        <v>46239</v>
      </c>
      <c r="C7" s="163">
        <v>83.056899999999999</v>
      </c>
      <c r="D7" s="163">
        <v>0.82</v>
      </c>
      <c r="E7" s="163">
        <v>0.82</v>
      </c>
    </row>
    <row r="8" spans="2:10">
      <c r="B8" s="162">
        <v>46267</v>
      </c>
      <c r="C8" s="163">
        <v>80.954099999999997</v>
      </c>
      <c r="D8" s="163">
        <v>0.82</v>
      </c>
      <c r="E8" s="163">
        <v>0.82</v>
      </c>
    </row>
    <row r="10" spans="2:10" ht="16">
      <c r="B10" s="235" t="s">
        <v>2963</v>
      </c>
      <c r="C10" s="235"/>
      <c r="D10" s="235"/>
      <c r="E10" s="235"/>
    </row>
    <row r="11" spans="2:10" s="158" customFormat="1" ht="39">
      <c r="B11" s="159" t="s">
        <v>2959</v>
      </c>
      <c r="C11" s="160" t="s">
        <v>2960</v>
      </c>
      <c r="D11" s="161" t="s">
        <v>2961</v>
      </c>
      <c r="E11" s="161" t="s">
        <v>2962</v>
      </c>
    </row>
    <row r="12" spans="2:10">
      <c r="B12" s="162">
        <v>46113</v>
      </c>
      <c r="C12" s="163">
        <v>93.765100000000004</v>
      </c>
      <c r="D12" s="163">
        <v>0.79</v>
      </c>
      <c r="E12" s="163">
        <v>0.79</v>
      </c>
    </row>
    <row r="13" spans="2:10">
      <c r="B13" s="162">
        <v>46148</v>
      </c>
      <c r="C13" s="163">
        <v>99.520099999999999</v>
      </c>
      <c r="D13" s="163">
        <v>0.82</v>
      </c>
      <c r="E13" s="163">
        <v>0.82</v>
      </c>
    </row>
    <row r="14" spans="2:10">
      <c r="B14" s="162">
        <v>46176</v>
      </c>
      <c r="C14" s="163">
        <v>97.203699999999998</v>
      </c>
      <c r="D14" s="163">
        <v>0.81</v>
      </c>
      <c r="E14" s="163">
        <v>0.81</v>
      </c>
    </row>
    <row r="15" spans="2:10">
      <c r="B15" s="162">
        <v>46204</v>
      </c>
      <c r="C15" s="163">
        <v>99.674400000000006</v>
      </c>
      <c r="D15" s="163">
        <v>0.82</v>
      </c>
      <c r="E15" s="163">
        <v>0.82</v>
      </c>
    </row>
    <row r="16" spans="2:10">
      <c r="B16" s="162">
        <v>46239</v>
      </c>
      <c r="C16" s="163">
        <v>100.4374</v>
      </c>
      <c r="D16" s="163">
        <v>0.82</v>
      </c>
      <c r="E16" s="163">
        <v>0.82</v>
      </c>
    </row>
    <row r="17" spans="2:7">
      <c r="B17" s="162">
        <v>46267</v>
      </c>
      <c r="C17" s="163">
        <v>98.133899999999997</v>
      </c>
      <c r="D17" s="163">
        <v>0.82</v>
      </c>
      <c r="E17" s="163">
        <v>0.82</v>
      </c>
    </row>
    <row r="19" spans="2:7" ht="16">
      <c r="B19" s="239" t="s">
        <v>2964</v>
      </c>
      <c r="C19" s="239"/>
      <c r="D19" s="239"/>
      <c r="E19" s="239"/>
    </row>
    <row r="20" spans="2:7" s="158" customFormat="1" ht="39">
      <c r="B20" s="159" t="s">
        <v>2959</v>
      </c>
      <c r="C20" s="160" t="s">
        <v>2960</v>
      </c>
      <c r="D20" s="161" t="s">
        <v>2961</v>
      </c>
      <c r="E20" s="161" t="s">
        <v>2962</v>
      </c>
    </row>
    <row r="21" spans="2:7" s="165" customFormat="1">
      <c r="B21" s="166" t="s">
        <v>2965</v>
      </c>
      <c r="C21" s="167">
        <v>1003.5288</v>
      </c>
      <c r="D21" s="168">
        <v>6.528999999999999</v>
      </c>
      <c r="E21" s="168">
        <v>6.528999999999999</v>
      </c>
    </row>
    <row r="22" spans="2:7" s="165" customFormat="1">
      <c r="B22" s="166" t="s">
        <v>2966</v>
      </c>
      <c r="C22" s="167">
        <v>1003.5288</v>
      </c>
      <c r="D22" s="168">
        <v>1.5826</v>
      </c>
      <c r="E22" s="168">
        <v>1.5826</v>
      </c>
    </row>
    <row r="23" spans="2:7" s="165" customFormat="1">
      <c r="B23" s="166" t="s">
        <v>2967</v>
      </c>
      <c r="C23" s="167">
        <v>1003.5288</v>
      </c>
      <c r="D23" s="168">
        <v>11.9198</v>
      </c>
      <c r="E23" s="168">
        <v>11.9198</v>
      </c>
    </row>
    <row r="24" spans="2:7" s="165" customFormat="1">
      <c r="B24" s="166" t="s">
        <v>2968</v>
      </c>
      <c r="C24" s="167">
        <v>1003.5288</v>
      </c>
      <c r="D24" s="168">
        <v>4.4142000000000001</v>
      </c>
      <c r="E24" s="168">
        <v>4.4142000000000001</v>
      </c>
    </row>
    <row r="25" spans="2:7" s="165" customFormat="1">
      <c r="B25" s="166" t="s">
        <v>2969</v>
      </c>
      <c r="C25" s="167">
        <v>1003.5288</v>
      </c>
      <c r="D25" s="168">
        <v>4.6863999999999999</v>
      </c>
      <c r="E25" s="168">
        <v>4.6863999999999999</v>
      </c>
    </row>
    <row r="26" spans="2:7" s="165" customFormat="1">
      <c r="B26" s="166" t="s">
        <v>2970</v>
      </c>
      <c r="C26" s="167">
        <v>1003.5288</v>
      </c>
      <c r="D26" s="168">
        <v>4.4278000000000004</v>
      </c>
      <c r="E26" s="168">
        <v>4.4278000000000004</v>
      </c>
    </row>
    <row r="28" spans="2:7" ht="16">
      <c r="B28" s="239" t="s">
        <v>2971</v>
      </c>
      <c r="C28" s="239"/>
      <c r="D28" s="239"/>
      <c r="E28" s="239"/>
    </row>
    <row r="29" spans="2:7" s="158" customFormat="1" ht="39">
      <c r="B29" s="159" t="s">
        <v>2959</v>
      </c>
      <c r="C29" s="160" t="s">
        <v>2960</v>
      </c>
      <c r="D29" s="161" t="s">
        <v>2961</v>
      </c>
      <c r="E29" s="161" t="s">
        <v>2962</v>
      </c>
      <c r="G29" s="157"/>
    </row>
    <row r="30" spans="2:7" s="165" customFormat="1">
      <c r="B30" s="166" t="s">
        <v>2965</v>
      </c>
      <c r="C30" s="167">
        <v>1003.5316</v>
      </c>
      <c r="D30" s="168">
        <v>6.7943000000000007</v>
      </c>
      <c r="E30" s="168">
        <v>6.7943000000000007</v>
      </c>
    </row>
    <row r="31" spans="2:7" s="165" customFormat="1">
      <c r="B31" s="166" t="s">
        <v>2966</v>
      </c>
      <c r="C31" s="167">
        <v>1003.5316</v>
      </c>
      <c r="D31" s="168">
        <v>1.8507</v>
      </c>
      <c r="E31" s="168">
        <v>1.8507</v>
      </c>
    </row>
    <row r="32" spans="2:7" s="165" customFormat="1">
      <c r="B32" s="166" t="s">
        <v>2967</v>
      </c>
      <c r="C32" s="167">
        <v>1003.5316</v>
      </c>
      <c r="D32" s="168">
        <v>12.2277</v>
      </c>
      <c r="E32" s="168">
        <v>12.2277</v>
      </c>
    </row>
    <row r="33" spans="2:5" s="165" customFormat="1">
      <c r="B33" s="166" t="s">
        <v>2968</v>
      </c>
      <c r="C33" s="167">
        <v>1003.5316</v>
      </c>
      <c r="D33" s="168">
        <v>4.7042000000000002</v>
      </c>
      <c r="E33" s="168">
        <v>4.7042000000000002</v>
      </c>
    </row>
    <row r="34" spans="2:5" s="165" customFormat="1">
      <c r="B34" s="166" t="s">
        <v>2969</v>
      </c>
      <c r="C34" s="167">
        <v>1003.5316</v>
      </c>
      <c r="D34" s="168">
        <v>4.9785000000000004</v>
      </c>
      <c r="E34" s="168">
        <v>4.9785000000000004</v>
      </c>
    </row>
    <row r="35" spans="2:5" s="165" customFormat="1">
      <c r="B35" s="166" t="s">
        <v>2970</v>
      </c>
      <c r="C35" s="167">
        <v>1003.5316</v>
      </c>
      <c r="D35" s="168">
        <v>4.7305999999999999</v>
      </c>
      <c r="E35" s="168">
        <v>4.7305999999999999</v>
      </c>
    </row>
    <row r="36" spans="2:5">
      <c r="C36" s="169"/>
      <c r="D36" s="170"/>
      <c r="E36" s="170"/>
    </row>
    <row r="37" spans="2:5" ht="16">
      <c r="B37" s="235" t="s">
        <v>2972</v>
      </c>
      <c r="C37" s="235"/>
      <c r="D37" s="235"/>
      <c r="E37" s="235"/>
    </row>
    <row r="38" spans="2:5" s="158" customFormat="1" ht="39">
      <c r="B38" s="159" t="s">
        <v>2959</v>
      </c>
      <c r="C38" s="160" t="s">
        <v>2960</v>
      </c>
      <c r="D38" s="161" t="s">
        <v>2961</v>
      </c>
      <c r="E38" s="161" t="s">
        <v>2962</v>
      </c>
    </row>
    <row r="39" spans="2:5">
      <c r="B39" s="162">
        <v>46114</v>
      </c>
      <c r="C39" s="163">
        <v>1008.0658</v>
      </c>
      <c r="D39" s="163">
        <v>0.78710000000000002</v>
      </c>
      <c r="E39" s="163">
        <v>0.78710000000000002</v>
      </c>
    </row>
    <row r="40" spans="2:5">
      <c r="B40" s="162">
        <v>46119</v>
      </c>
      <c r="C40" s="163">
        <v>1008.0658</v>
      </c>
      <c r="D40" s="163">
        <v>0.96309999999999996</v>
      </c>
      <c r="E40" s="163">
        <v>0.96309999999999996</v>
      </c>
    </row>
    <row r="41" spans="2:5">
      <c r="B41" s="162">
        <v>46127</v>
      </c>
      <c r="C41" s="163">
        <v>1008.0658</v>
      </c>
      <c r="D41" s="163">
        <v>4.5144000000000002</v>
      </c>
      <c r="E41" s="163">
        <v>4.5144000000000002</v>
      </c>
    </row>
    <row r="42" spans="2:5">
      <c r="B42" s="162">
        <v>46133</v>
      </c>
      <c r="C42" s="163">
        <v>1008.0658</v>
      </c>
      <c r="D42" s="163">
        <v>0.84599999999999997</v>
      </c>
      <c r="E42" s="163">
        <v>0.84599999999999997</v>
      </c>
    </row>
    <row r="43" spans="2:5">
      <c r="B43" s="162">
        <v>46140</v>
      </c>
      <c r="C43" s="163">
        <v>1008.0658</v>
      </c>
      <c r="D43" s="163">
        <v>0.15340000000000001</v>
      </c>
      <c r="E43" s="163">
        <v>0.15340000000000001</v>
      </c>
    </row>
    <row r="44" spans="2:5">
      <c r="B44" s="162">
        <v>46147</v>
      </c>
      <c r="C44" s="163">
        <v>1008.0658</v>
      </c>
      <c r="D44" s="163">
        <v>0.33250000000000002</v>
      </c>
      <c r="E44" s="163">
        <v>0.33250000000000002</v>
      </c>
    </row>
    <row r="45" spans="2:5">
      <c r="B45" s="162">
        <v>46154</v>
      </c>
      <c r="C45" s="163">
        <v>1008.0658</v>
      </c>
      <c r="D45" s="163">
        <v>0.74709999999999999</v>
      </c>
      <c r="E45" s="163">
        <v>0.74709999999999999</v>
      </c>
    </row>
    <row r="46" spans="2:5">
      <c r="B46" s="162">
        <v>46175</v>
      </c>
      <c r="C46" s="163">
        <v>1008.0658</v>
      </c>
      <c r="D46" s="163">
        <v>1.4434</v>
      </c>
      <c r="E46" s="163">
        <v>1.4434</v>
      </c>
    </row>
    <row r="47" spans="2:5">
      <c r="B47" s="162">
        <v>46182</v>
      </c>
      <c r="C47" s="163">
        <v>1008.0658</v>
      </c>
      <c r="D47" s="163">
        <v>4.6140999999999996</v>
      </c>
      <c r="E47" s="163">
        <v>4.6140999999999996</v>
      </c>
    </row>
    <row r="48" spans="2:5">
      <c r="B48" s="162">
        <v>46189</v>
      </c>
      <c r="C48" s="163">
        <v>1008.0658</v>
      </c>
      <c r="D48" s="163">
        <v>2.0998000000000001</v>
      </c>
      <c r="E48" s="163">
        <v>2.0998000000000001</v>
      </c>
    </row>
    <row r="49" spans="2:5">
      <c r="B49" s="162">
        <v>46196</v>
      </c>
      <c r="C49" s="163">
        <v>1008.0658</v>
      </c>
      <c r="D49" s="163">
        <v>1.2121</v>
      </c>
      <c r="E49" s="163">
        <v>1.2121</v>
      </c>
    </row>
    <row r="50" spans="2:5">
      <c r="B50" s="162">
        <v>46203</v>
      </c>
      <c r="C50" s="163">
        <v>1008.0658</v>
      </c>
      <c r="D50" s="163">
        <v>3.1193</v>
      </c>
      <c r="E50" s="163">
        <v>3.1193</v>
      </c>
    </row>
    <row r="51" spans="2:5">
      <c r="B51" s="162">
        <v>46210</v>
      </c>
      <c r="C51" s="163">
        <v>1008.0658</v>
      </c>
      <c r="D51" s="163">
        <v>1.3512999999999999</v>
      </c>
      <c r="E51" s="163">
        <v>1.3512999999999999</v>
      </c>
    </row>
    <row r="52" spans="2:5">
      <c r="B52" s="162">
        <v>46224</v>
      </c>
      <c r="C52" s="163">
        <v>1008.0658</v>
      </c>
      <c r="D52" s="163">
        <v>1.0376000000000001</v>
      </c>
      <c r="E52" s="163">
        <v>1.0376000000000001</v>
      </c>
    </row>
    <row r="53" spans="2:5">
      <c r="B53" s="162">
        <v>46231</v>
      </c>
      <c r="C53" s="163">
        <v>1008.0658</v>
      </c>
      <c r="D53" s="163">
        <v>1.5664</v>
      </c>
      <c r="E53" s="163">
        <v>1.5664</v>
      </c>
    </row>
    <row r="54" spans="2:5">
      <c r="B54" s="162">
        <v>46238</v>
      </c>
      <c r="C54" s="163">
        <v>1008.0658</v>
      </c>
      <c r="D54" s="163">
        <v>1.4476</v>
      </c>
      <c r="E54" s="163">
        <v>1.4476</v>
      </c>
    </row>
    <row r="55" spans="2:5">
      <c r="B55" s="162">
        <v>46245</v>
      </c>
      <c r="C55" s="163">
        <v>1008.0658</v>
      </c>
      <c r="D55" s="163">
        <v>1.8467</v>
      </c>
      <c r="E55" s="163">
        <v>1.8467</v>
      </c>
    </row>
    <row r="56" spans="2:5">
      <c r="B56" s="162">
        <v>46252</v>
      </c>
      <c r="C56" s="163">
        <v>1008.0658</v>
      </c>
      <c r="D56" s="163">
        <v>0.68840000000000001</v>
      </c>
      <c r="E56" s="163">
        <v>0.68840000000000001</v>
      </c>
    </row>
    <row r="57" spans="2:5">
      <c r="B57" s="162">
        <v>46259</v>
      </c>
      <c r="C57" s="163">
        <v>1008.0658</v>
      </c>
      <c r="D57" s="163">
        <v>0.30909999999999999</v>
      </c>
      <c r="E57" s="163">
        <v>0.30909999999999999</v>
      </c>
    </row>
    <row r="58" spans="2:5">
      <c r="B58" s="162">
        <v>46266</v>
      </c>
      <c r="C58" s="163">
        <v>1008.0658</v>
      </c>
      <c r="D58" s="163">
        <v>1.2349000000000001</v>
      </c>
      <c r="E58" s="163">
        <v>1.2349000000000001</v>
      </c>
    </row>
    <row r="59" spans="2:5">
      <c r="B59" s="162">
        <v>46273</v>
      </c>
      <c r="C59" s="163">
        <v>1008.0658</v>
      </c>
      <c r="D59" s="163">
        <v>2.6597</v>
      </c>
      <c r="E59" s="163">
        <v>2.6597</v>
      </c>
    </row>
    <row r="60" spans="2:5">
      <c r="B60" s="162">
        <v>46287</v>
      </c>
      <c r="C60" s="163">
        <v>1008.0658</v>
      </c>
      <c r="D60" s="163">
        <v>0.7671</v>
      </c>
      <c r="E60" s="163">
        <v>0.7671</v>
      </c>
    </row>
    <row r="61" spans="2:5">
      <c r="B61" s="162">
        <v>46294</v>
      </c>
      <c r="C61" s="163">
        <v>1008.0658</v>
      </c>
      <c r="D61" s="163">
        <v>0.1525</v>
      </c>
      <c r="E61" s="163">
        <v>0.1525</v>
      </c>
    </row>
    <row r="62" spans="2:5">
      <c r="B62" s="171"/>
      <c r="C62" s="172"/>
      <c r="D62" s="172"/>
      <c r="E62" s="172"/>
    </row>
    <row r="63" spans="2:5" ht="16">
      <c r="B63" s="235" t="s">
        <v>2973</v>
      </c>
      <c r="C63" s="235"/>
      <c r="D63" s="235"/>
      <c r="E63" s="235"/>
    </row>
    <row r="64" spans="2:5" s="158" customFormat="1" ht="39">
      <c r="B64" s="159" t="s">
        <v>2959</v>
      </c>
      <c r="C64" s="160" t="s">
        <v>2960</v>
      </c>
      <c r="D64" s="161" t="s">
        <v>2961</v>
      </c>
      <c r="E64" s="161" t="s">
        <v>2962</v>
      </c>
    </row>
    <row r="65" spans="2:5">
      <c r="B65" s="162">
        <v>46114</v>
      </c>
      <c r="C65" s="163">
        <v>1008.0658</v>
      </c>
      <c r="D65" s="163">
        <v>0.93669999999999998</v>
      </c>
      <c r="E65" s="163">
        <v>0.93669999999999998</v>
      </c>
    </row>
    <row r="66" spans="2:5">
      <c r="B66" s="162">
        <v>46119</v>
      </c>
      <c r="C66" s="163">
        <v>1008.0658</v>
      </c>
      <c r="D66" s="163">
        <v>1.0109999999999999</v>
      </c>
      <c r="E66" s="163">
        <v>1.0109999999999999</v>
      </c>
    </row>
    <row r="67" spans="2:5">
      <c r="B67" s="162">
        <v>46127</v>
      </c>
      <c r="C67" s="163">
        <v>1008.0658</v>
      </c>
      <c r="D67" s="163">
        <v>4.5904999999999996</v>
      </c>
      <c r="E67" s="163">
        <v>4.5904999999999996</v>
      </c>
    </row>
    <row r="68" spans="2:5">
      <c r="B68" s="162">
        <v>46133</v>
      </c>
      <c r="C68" s="163">
        <v>1008.0658</v>
      </c>
      <c r="D68" s="163">
        <v>0.90210000000000001</v>
      </c>
      <c r="E68" s="163">
        <v>0.90210000000000001</v>
      </c>
    </row>
    <row r="69" spans="2:5">
      <c r="B69" s="162">
        <v>46140</v>
      </c>
      <c r="C69" s="163">
        <v>1008.0658</v>
      </c>
      <c r="D69" s="163">
        <v>0.2198</v>
      </c>
      <c r="E69" s="163">
        <v>0.2198</v>
      </c>
    </row>
    <row r="70" spans="2:5">
      <c r="B70" s="162">
        <v>46147</v>
      </c>
      <c r="C70" s="163">
        <v>1008.0658</v>
      </c>
      <c r="D70" s="163">
        <v>0.3987</v>
      </c>
      <c r="E70" s="163">
        <v>0.3987</v>
      </c>
    </row>
    <row r="71" spans="2:5">
      <c r="B71" s="162">
        <v>46154</v>
      </c>
      <c r="C71" s="163">
        <v>1008.0658</v>
      </c>
      <c r="D71" s="163">
        <v>0.81159999999999999</v>
      </c>
      <c r="E71" s="163">
        <v>0.81159999999999999</v>
      </c>
    </row>
    <row r="72" spans="2:5">
      <c r="B72" s="162">
        <v>46175</v>
      </c>
      <c r="C72" s="163">
        <v>1008.0658</v>
      </c>
      <c r="D72" s="163">
        <v>1.6371</v>
      </c>
      <c r="E72" s="163">
        <v>1.6371</v>
      </c>
    </row>
    <row r="73" spans="2:5">
      <c r="B73" s="162">
        <v>46182</v>
      </c>
      <c r="C73" s="163">
        <v>1008.0658</v>
      </c>
      <c r="D73" s="163">
        <v>4.6806999999999999</v>
      </c>
      <c r="E73" s="163">
        <v>4.6806999999999999</v>
      </c>
    </row>
    <row r="74" spans="2:5">
      <c r="B74" s="162">
        <v>46189</v>
      </c>
      <c r="C74" s="163">
        <v>1008.0658</v>
      </c>
      <c r="D74" s="163">
        <v>2.1650999999999998</v>
      </c>
      <c r="E74" s="163">
        <v>2.1650999999999998</v>
      </c>
    </row>
    <row r="75" spans="2:5">
      <c r="B75" s="162">
        <v>46196</v>
      </c>
      <c r="C75" s="163">
        <v>1008.0658</v>
      </c>
      <c r="D75" s="163">
        <v>1.2790999999999999</v>
      </c>
      <c r="E75" s="163">
        <v>1.2790999999999999</v>
      </c>
    </row>
    <row r="76" spans="2:5">
      <c r="B76" s="162">
        <v>46203</v>
      </c>
      <c r="C76" s="163">
        <v>1008.0658</v>
      </c>
      <c r="D76" s="163">
        <v>3.1573000000000002</v>
      </c>
      <c r="E76" s="163">
        <v>3.1573000000000002</v>
      </c>
    </row>
    <row r="77" spans="2:5">
      <c r="B77" s="162">
        <v>46210</v>
      </c>
      <c r="C77" s="163">
        <v>1008.0658</v>
      </c>
      <c r="D77" s="163">
        <v>1.4167000000000001</v>
      </c>
      <c r="E77" s="163">
        <v>1.4167000000000001</v>
      </c>
    </row>
    <row r="78" spans="2:5">
      <c r="B78" s="162">
        <v>46224</v>
      </c>
      <c r="C78" s="163">
        <v>1008.0658</v>
      </c>
      <c r="D78" s="163">
        <v>1.1706000000000001</v>
      </c>
      <c r="E78" s="163">
        <v>1.1706000000000001</v>
      </c>
    </row>
    <row r="79" spans="2:5">
      <c r="B79" s="162">
        <v>46231</v>
      </c>
      <c r="C79" s="163">
        <v>1008.0658</v>
      </c>
      <c r="D79" s="163">
        <v>1.6325000000000001</v>
      </c>
      <c r="E79" s="163">
        <v>1.6325000000000001</v>
      </c>
    </row>
    <row r="80" spans="2:5">
      <c r="B80" s="162">
        <v>46238</v>
      </c>
      <c r="C80" s="163">
        <v>1008.0658</v>
      </c>
      <c r="D80" s="163">
        <v>1.5143</v>
      </c>
      <c r="E80" s="163">
        <v>1.5143</v>
      </c>
    </row>
    <row r="81" spans="2:5">
      <c r="B81" s="162">
        <v>46245</v>
      </c>
      <c r="C81" s="163">
        <v>1008.0658</v>
      </c>
      <c r="D81" s="163">
        <v>1.9131</v>
      </c>
      <c r="E81" s="163">
        <v>1.9131</v>
      </c>
    </row>
    <row r="82" spans="2:5">
      <c r="B82" s="162">
        <v>46252</v>
      </c>
      <c r="C82" s="163">
        <v>1008.0658</v>
      </c>
      <c r="D82" s="163">
        <v>0.75519999999999998</v>
      </c>
      <c r="E82" s="163">
        <v>0.75519999999999998</v>
      </c>
    </row>
    <row r="83" spans="2:5">
      <c r="B83" s="162">
        <v>46259</v>
      </c>
      <c r="C83" s="163">
        <v>1008.0658</v>
      </c>
      <c r="D83" s="163">
        <v>0.37480000000000002</v>
      </c>
      <c r="E83" s="163">
        <v>0.37480000000000002</v>
      </c>
    </row>
    <row r="84" spans="2:5">
      <c r="B84" s="162">
        <v>46266</v>
      </c>
      <c r="C84" s="163">
        <v>1008.0658</v>
      </c>
      <c r="D84" s="163">
        <v>1.3006</v>
      </c>
      <c r="E84" s="163">
        <v>1.3006</v>
      </c>
    </row>
    <row r="85" spans="2:5">
      <c r="B85" s="162">
        <v>46273</v>
      </c>
      <c r="C85" s="163">
        <v>1008.0658</v>
      </c>
      <c r="D85" s="163">
        <v>2.7267000000000001</v>
      </c>
      <c r="E85" s="163">
        <v>2.7267000000000001</v>
      </c>
    </row>
    <row r="86" spans="2:5">
      <c r="B86" s="162">
        <v>46287</v>
      </c>
      <c r="C86" s="163">
        <v>1008.0658</v>
      </c>
      <c r="D86" s="163">
        <v>0.9</v>
      </c>
      <c r="E86" s="163">
        <v>0.9</v>
      </c>
    </row>
    <row r="87" spans="2:5">
      <c r="B87" s="162">
        <v>46294</v>
      </c>
      <c r="C87" s="163">
        <v>1008.0658</v>
      </c>
      <c r="D87" s="163">
        <v>0.21879999999999999</v>
      </c>
      <c r="E87" s="163">
        <v>0.21879999999999999</v>
      </c>
    </row>
    <row r="88" spans="2:5">
      <c r="B88" s="171"/>
      <c r="C88" s="172"/>
      <c r="D88" s="172"/>
      <c r="E88" s="172"/>
    </row>
    <row r="90" spans="2:5" ht="16">
      <c r="B90" s="235" t="s">
        <v>2974</v>
      </c>
      <c r="C90" s="235"/>
      <c r="D90" s="235"/>
      <c r="E90" s="235"/>
    </row>
    <row r="91" spans="2:5" s="158" customFormat="1" ht="39">
      <c r="B91" s="159" t="s">
        <v>2959</v>
      </c>
      <c r="C91" s="160" t="s">
        <v>2960</v>
      </c>
      <c r="D91" s="161" t="s">
        <v>2961</v>
      </c>
      <c r="E91" s="161" t="s">
        <v>2962</v>
      </c>
    </row>
    <row r="92" spans="2:5" s="165" customFormat="1">
      <c r="B92" s="173" t="s">
        <v>2965</v>
      </c>
      <c r="C92" s="174">
        <v>1114.52</v>
      </c>
      <c r="D92" s="163">
        <v>7.6427000000000005</v>
      </c>
      <c r="E92" s="163">
        <v>7.6427000000000005</v>
      </c>
    </row>
    <row r="93" spans="2:5" s="165" customFormat="1">
      <c r="B93" s="173" t="s">
        <v>2966</v>
      </c>
      <c r="C93" s="174">
        <v>1114.52</v>
      </c>
      <c r="D93" s="163">
        <v>1.5727</v>
      </c>
      <c r="E93" s="163">
        <v>1.5727</v>
      </c>
    </row>
    <row r="94" spans="2:5" s="165" customFormat="1">
      <c r="B94" s="173" t="s">
        <v>2967</v>
      </c>
      <c r="C94" s="174">
        <v>1114.52</v>
      </c>
      <c r="D94" s="163">
        <v>11.9984</v>
      </c>
      <c r="E94" s="163">
        <v>11.9984</v>
      </c>
    </row>
    <row r="95" spans="2:5" s="165" customFormat="1">
      <c r="B95" s="173" t="s">
        <v>2968</v>
      </c>
      <c r="C95" s="174">
        <v>1114.52</v>
      </c>
      <c r="D95" s="163">
        <v>5.4694000000000003</v>
      </c>
      <c r="E95" s="163">
        <v>5.4694000000000003</v>
      </c>
    </row>
    <row r="96" spans="2:5" s="165" customFormat="1">
      <c r="B96" s="173" t="s">
        <v>2969</v>
      </c>
      <c r="C96" s="174">
        <v>1114.52</v>
      </c>
      <c r="D96" s="163">
        <v>6.6192000000000002</v>
      </c>
      <c r="E96" s="163">
        <v>6.6192000000000002</v>
      </c>
    </row>
    <row r="97" spans="2:5" s="165" customFormat="1">
      <c r="B97" s="173" t="s">
        <v>2970</v>
      </c>
      <c r="C97" s="174">
        <v>1114.52</v>
      </c>
      <c r="D97" s="163">
        <v>5.5206</v>
      </c>
      <c r="E97" s="163">
        <v>5.5206</v>
      </c>
    </row>
    <row r="99" spans="2:5" ht="16">
      <c r="B99" s="235" t="s">
        <v>2975</v>
      </c>
      <c r="C99" s="235"/>
      <c r="D99" s="235"/>
      <c r="E99" s="235"/>
    </row>
    <row r="100" spans="2:5" s="158" customFormat="1" ht="39">
      <c r="B100" s="159" t="s">
        <v>2959</v>
      </c>
      <c r="C100" s="160" t="s">
        <v>2960</v>
      </c>
      <c r="D100" s="161" t="s">
        <v>2961</v>
      </c>
      <c r="E100" s="161" t="s">
        <v>2962</v>
      </c>
    </row>
    <row r="101" spans="2:5">
      <c r="B101" s="173" t="s">
        <v>2965</v>
      </c>
      <c r="C101" s="174">
        <v>1114.52</v>
      </c>
      <c r="D101" s="163">
        <v>7.8219999999999992</v>
      </c>
      <c r="E101" s="163">
        <v>7.8219999999999992</v>
      </c>
    </row>
    <row r="102" spans="2:5">
      <c r="B102" s="173" t="s">
        <v>2966</v>
      </c>
      <c r="C102" s="174">
        <v>1114.52</v>
      </c>
      <c r="D102" s="163">
        <v>1.7148000000000001</v>
      </c>
      <c r="E102" s="163">
        <v>1.7148000000000001</v>
      </c>
    </row>
    <row r="103" spans="2:5">
      <c r="B103" s="173" t="s">
        <v>2967</v>
      </c>
      <c r="C103" s="174">
        <v>1114.52</v>
      </c>
      <c r="D103" s="163">
        <v>12.3985</v>
      </c>
      <c r="E103" s="163">
        <v>12.3985</v>
      </c>
    </row>
    <row r="104" spans="2:5">
      <c r="B104" s="173" t="s">
        <v>2968</v>
      </c>
      <c r="C104" s="174">
        <v>1114.52</v>
      </c>
      <c r="D104" s="163">
        <v>5.7222999999999997</v>
      </c>
      <c r="E104" s="163">
        <v>5.7222999999999997</v>
      </c>
    </row>
    <row r="105" spans="2:5">
      <c r="B105" s="173" t="s">
        <v>2969</v>
      </c>
      <c r="C105" s="174">
        <v>1114.52</v>
      </c>
      <c r="D105" s="163">
        <v>6.8650000000000002</v>
      </c>
      <c r="E105" s="163">
        <v>6.8650000000000002</v>
      </c>
    </row>
    <row r="106" spans="2:5">
      <c r="B106" s="173" t="s">
        <v>2970</v>
      </c>
      <c r="C106" s="174">
        <v>1114.52</v>
      </c>
      <c r="D106" s="163">
        <v>5.7590000000000003</v>
      </c>
      <c r="E106" s="163">
        <v>5.7590000000000003</v>
      </c>
    </row>
    <row r="107" spans="2:5">
      <c r="B107" s="175"/>
      <c r="C107" s="169"/>
    </row>
    <row r="108" spans="2:5" ht="16">
      <c r="B108" s="235" t="s">
        <v>2976</v>
      </c>
      <c r="C108" s="235"/>
      <c r="D108" s="235"/>
      <c r="E108" s="235"/>
    </row>
    <row r="109" spans="2:5" s="158" customFormat="1" ht="39">
      <c r="B109" s="159" t="s">
        <v>2959</v>
      </c>
      <c r="C109" s="160" t="s">
        <v>2960</v>
      </c>
      <c r="D109" s="161" t="s">
        <v>2961</v>
      </c>
      <c r="E109" s="161" t="s">
        <v>2962</v>
      </c>
    </row>
    <row r="110" spans="2:5">
      <c r="B110" s="173" t="s">
        <v>2965</v>
      </c>
      <c r="C110" s="174">
        <v>1001.5157</v>
      </c>
      <c r="D110" s="163">
        <v>6.3621999999999996</v>
      </c>
      <c r="E110" s="163">
        <v>6.3621999999999996</v>
      </c>
    </row>
    <row r="111" spans="2:5">
      <c r="B111" s="173" t="s">
        <v>2966</v>
      </c>
      <c r="C111" s="174">
        <v>1001.5157</v>
      </c>
      <c r="D111" s="163">
        <v>4.9081000000000001</v>
      </c>
      <c r="E111" s="163">
        <v>4.9081000000000001</v>
      </c>
    </row>
    <row r="112" spans="2:5">
      <c r="B112" s="173" t="s">
        <v>2967</v>
      </c>
      <c r="C112" s="174">
        <v>1001.5157</v>
      </c>
      <c r="D112" s="163">
        <v>6.2656000000000001</v>
      </c>
      <c r="E112" s="163">
        <v>6.2656000000000001</v>
      </c>
    </row>
    <row r="113" spans="2:5">
      <c r="B113" s="166">
        <v>46204</v>
      </c>
      <c r="C113" s="174">
        <v>1001.5780999999999</v>
      </c>
      <c r="D113" s="163">
        <v>0.48049999999999998</v>
      </c>
      <c r="E113" s="163">
        <v>0.48049999999999998</v>
      </c>
    </row>
    <row r="114" spans="2:5">
      <c r="B114" s="166" t="s">
        <v>2977</v>
      </c>
      <c r="C114" s="174">
        <v>1001.5157</v>
      </c>
      <c r="D114" s="163">
        <v>4.6372</v>
      </c>
      <c r="E114" s="163">
        <v>4.6372</v>
      </c>
    </row>
    <row r="115" spans="2:5">
      <c r="B115" s="173" t="s">
        <v>2969</v>
      </c>
      <c r="C115" s="174">
        <v>1001.5157</v>
      </c>
      <c r="D115" s="163">
        <v>5.3616999999999999</v>
      </c>
      <c r="E115" s="163">
        <v>5.3616999999999999</v>
      </c>
    </row>
    <row r="116" spans="2:5">
      <c r="B116" s="173" t="s">
        <v>2970</v>
      </c>
      <c r="C116" s="174">
        <v>1001.5157</v>
      </c>
      <c r="D116" s="163">
        <v>4.6725000000000003</v>
      </c>
      <c r="E116" s="163">
        <v>4.6725000000000003</v>
      </c>
    </row>
    <row r="117" spans="2:5">
      <c r="B117" s="176"/>
      <c r="C117" s="170"/>
      <c r="D117" s="170"/>
      <c r="E117" s="170"/>
    </row>
    <row r="118" spans="2:5" ht="16">
      <c r="B118" s="235" t="s">
        <v>2978</v>
      </c>
      <c r="C118" s="235"/>
      <c r="D118" s="235"/>
      <c r="E118" s="235"/>
    </row>
    <row r="119" spans="2:5" s="158" customFormat="1" ht="39">
      <c r="B119" s="159" t="s">
        <v>2959</v>
      </c>
      <c r="C119" s="160" t="s">
        <v>2960</v>
      </c>
      <c r="D119" s="161" t="s">
        <v>2961</v>
      </c>
      <c r="E119" s="161" t="s">
        <v>2962</v>
      </c>
    </row>
    <row r="120" spans="2:5">
      <c r="B120" s="173" t="s">
        <v>2965</v>
      </c>
      <c r="C120" s="174">
        <v>1001.5187</v>
      </c>
      <c r="D120" s="163">
        <v>6.4573999999999971</v>
      </c>
      <c r="E120" s="163">
        <v>6.4573999999999971</v>
      </c>
    </row>
    <row r="121" spans="2:5">
      <c r="B121" s="173" t="s">
        <v>2966</v>
      </c>
      <c r="C121" s="174">
        <v>1001.5187</v>
      </c>
      <c r="D121" s="163">
        <v>5.0191999999999997</v>
      </c>
      <c r="E121" s="163">
        <v>5.0191999999999997</v>
      </c>
    </row>
    <row r="122" spans="2:5">
      <c r="B122" s="173" t="s">
        <v>2979</v>
      </c>
      <c r="C122" s="174">
        <v>1001.5187</v>
      </c>
      <c r="D122" s="163">
        <v>5.726</v>
      </c>
      <c r="E122" s="163">
        <v>5.726</v>
      </c>
    </row>
    <row r="123" spans="2:5">
      <c r="B123" s="166">
        <v>46203</v>
      </c>
      <c r="C123" s="174">
        <v>1001.6283</v>
      </c>
      <c r="D123" s="163">
        <v>0.63639999999999997</v>
      </c>
      <c r="E123" s="163">
        <v>0.63639999999999997</v>
      </c>
    </row>
    <row r="124" spans="2:5">
      <c r="B124" s="166">
        <v>46204</v>
      </c>
      <c r="C124" s="174">
        <v>1001.5782</v>
      </c>
      <c r="D124" s="163">
        <v>0.48349999999999999</v>
      </c>
      <c r="E124" s="163">
        <v>0.48349999999999999</v>
      </c>
    </row>
    <row r="125" spans="2:5">
      <c r="B125" s="166" t="s">
        <v>2977</v>
      </c>
      <c r="C125" s="174">
        <v>1001.5187</v>
      </c>
      <c r="D125" s="163">
        <v>4.7285000000000004</v>
      </c>
      <c r="E125" s="163">
        <v>4.7285000000000004</v>
      </c>
    </row>
    <row r="126" spans="2:5">
      <c r="B126" s="166" t="s">
        <v>2969</v>
      </c>
      <c r="C126" s="174">
        <v>1001.5187</v>
      </c>
      <c r="D126" s="163">
        <v>5.4581</v>
      </c>
      <c r="E126" s="163">
        <v>5.4581</v>
      </c>
    </row>
    <row r="127" spans="2:5">
      <c r="B127" s="173" t="s">
        <v>2970</v>
      </c>
      <c r="C127" s="174">
        <v>1001.5187</v>
      </c>
      <c r="D127" s="163">
        <v>4.7662000000000004</v>
      </c>
      <c r="E127" s="163">
        <v>4.7662000000000004</v>
      </c>
    </row>
    <row r="128" spans="2:5">
      <c r="B128" s="177"/>
      <c r="C128" s="170"/>
      <c r="D128" s="170"/>
      <c r="E128" s="170"/>
    </row>
    <row r="129" spans="2:5" ht="16">
      <c r="B129" s="235" t="s">
        <v>2980</v>
      </c>
      <c r="C129" s="235"/>
      <c r="D129" s="235"/>
      <c r="E129" s="235"/>
    </row>
    <row r="130" spans="2:5" s="158" customFormat="1" ht="39">
      <c r="B130" s="159" t="s">
        <v>2959</v>
      </c>
      <c r="C130" s="160" t="s">
        <v>2960</v>
      </c>
      <c r="D130" s="161" t="s">
        <v>2961</v>
      </c>
      <c r="E130" s="161" t="s">
        <v>2962</v>
      </c>
    </row>
    <row r="131" spans="2:5" ht="15" customHeight="1">
      <c r="B131" s="166">
        <v>46113</v>
      </c>
      <c r="C131" s="174">
        <v>1000</v>
      </c>
      <c r="D131" s="163">
        <v>0.18279999999999999</v>
      </c>
      <c r="E131" s="163">
        <v>0.18279999999999999</v>
      </c>
    </row>
    <row r="132" spans="2:5" ht="15" customHeight="1">
      <c r="B132" s="166">
        <v>46114</v>
      </c>
      <c r="C132" s="174">
        <v>1000.0025000000001</v>
      </c>
      <c r="D132" s="163">
        <v>0.13300000000000001</v>
      </c>
      <c r="E132" s="163">
        <v>0.13300000000000001</v>
      </c>
    </row>
    <row r="133" spans="2:5" ht="15" customHeight="1">
      <c r="B133" s="166">
        <v>46115</v>
      </c>
      <c r="C133" s="174">
        <v>1000.0016000000001</v>
      </c>
      <c r="D133" s="163">
        <v>0.13</v>
      </c>
      <c r="E133" s="163">
        <v>0.13</v>
      </c>
    </row>
    <row r="134" spans="2:5" ht="15" customHeight="1">
      <c r="B134" s="166">
        <v>46116</v>
      </c>
      <c r="C134" s="174">
        <v>1000.0008</v>
      </c>
      <c r="D134" s="163">
        <v>0.12920000000000001</v>
      </c>
      <c r="E134" s="163">
        <v>0.12920000000000001</v>
      </c>
    </row>
    <row r="135" spans="2:5" ht="15" customHeight="1">
      <c r="B135" s="166">
        <v>46117</v>
      </c>
      <c r="C135" s="174">
        <v>1000</v>
      </c>
      <c r="D135" s="163">
        <v>0.13059999999999999</v>
      </c>
      <c r="E135" s="163">
        <v>0.13059999999999999</v>
      </c>
    </row>
    <row r="136" spans="2:5" ht="15" customHeight="1">
      <c r="B136" s="166">
        <v>46118</v>
      </c>
      <c r="C136" s="174">
        <v>1000.0012</v>
      </c>
      <c r="D136" s="163">
        <v>0.1246</v>
      </c>
      <c r="E136" s="163">
        <v>0.1246</v>
      </c>
    </row>
    <row r="137" spans="2:5" ht="15" customHeight="1">
      <c r="B137" s="166">
        <v>46119</v>
      </c>
      <c r="C137" s="174">
        <v>1000.0015</v>
      </c>
      <c r="D137" s="163">
        <v>0.1215</v>
      </c>
      <c r="E137" s="163">
        <v>0.1215</v>
      </c>
    </row>
    <row r="138" spans="2:5" ht="15" customHeight="1">
      <c r="B138" s="166">
        <v>46120</v>
      </c>
      <c r="C138" s="174">
        <v>1000.0026</v>
      </c>
      <c r="D138" s="163">
        <v>0.1236</v>
      </c>
      <c r="E138" s="163">
        <v>0.1236</v>
      </c>
    </row>
    <row r="139" spans="2:5" ht="15" customHeight="1">
      <c r="B139" s="166">
        <v>46121</v>
      </c>
      <c r="C139" s="174">
        <v>1000.0022</v>
      </c>
      <c r="D139" s="163">
        <v>0.12180000000000001</v>
      </c>
      <c r="E139" s="163">
        <v>0.12180000000000001</v>
      </c>
    </row>
    <row r="140" spans="2:5" ht="15" customHeight="1">
      <c r="B140" s="166">
        <v>46122</v>
      </c>
      <c r="C140" s="174">
        <v>1000.0024</v>
      </c>
      <c r="D140" s="163">
        <v>0.12920000000000001</v>
      </c>
      <c r="E140" s="163">
        <v>0.12920000000000001</v>
      </c>
    </row>
    <row r="141" spans="2:5" ht="15" customHeight="1">
      <c r="B141" s="166">
        <v>46123</v>
      </c>
      <c r="C141" s="174">
        <v>1000.002</v>
      </c>
      <c r="D141" s="163">
        <v>0.127</v>
      </c>
      <c r="E141" s="163">
        <v>0.127</v>
      </c>
    </row>
    <row r="142" spans="2:5" ht="15" customHeight="1">
      <c r="B142" s="166">
        <v>46124</v>
      </c>
      <c r="C142" s="174">
        <v>1000.0008</v>
      </c>
      <c r="D142" s="163">
        <v>0.1244</v>
      </c>
      <c r="E142" s="163">
        <v>0.1244</v>
      </c>
    </row>
    <row r="143" spans="2:5" ht="15" customHeight="1">
      <c r="B143" s="166">
        <v>46125</v>
      </c>
      <c r="C143" s="174">
        <v>1000.0009</v>
      </c>
      <c r="D143" s="163">
        <v>0.1234</v>
      </c>
      <c r="E143" s="163">
        <v>0.1234</v>
      </c>
    </row>
    <row r="144" spans="2:5" ht="15" customHeight="1">
      <c r="B144" s="166">
        <v>46126</v>
      </c>
      <c r="C144" s="174">
        <v>1000.0007000000001</v>
      </c>
      <c r="D144" s="163">
        <v>0.12509999999999999</v>
      </c>
      <c r="E144" s="163">
        <v>0.12509999999999999</v>
      </c>
    </row>
    <row r="145" spans="2:5" ht="15" customHeight="1">
      <c r="B145" s="166">
        <v>46127</v>
      </c>
      <c r="C145" s="174">
        <v>1000.0007000000001</v>
      </c>
      <c r="D145" s="163">
        <v>0.1215</v>
      </c>
      <c r="E145" s="163">
        <v>0.1215</v>
      </c>
    </row>
    <row r="146" spans="2:5" ht="15" customHeight="1">
      <c r="B146" s="166">
        <v>46128</v>
      </c>
      <c r="C146" s="174">
        <v>1000.0007000000001</v>
      </c>
      <c r="D146" s="163">
        <v>0.11899999999999999</v>
      </c>
      <c r="E146" s="163">
        <v>0.11899999999999999</v>
      </c>
    </row>
    <row r="147" spans="2:5" ht="15" customHeight="1">
      <c r="B147" s="166">
        <v>46129</v>
      </c>
      <c r="C147" s="174">
        <v>1000.0007000000001</v>
      </c>
      <c r="D147" s="163">
        <v>0.12180000000000001</v>
      </c>
      <c r="E147" s="163">
        <v>0.12180000000000001</v>
      </c>
    </row>
    <row r="148" spans="2:5" ht="15" customHeight="1">
      <c r="B148" s="166">
        <v>46130</v>
      </c>
      <c r="C148" s="174">
        <v>1000.0006</v>
      </c>
      <c r="D148" s="163">
        <v>0.1246</v>
      </c>
      <c r="E148" s="163">
        <v>0.1246</v>
      </c>
    </row>
    <row r="149" spans="2:5" ht="15" customHeight="1">
      <c r="B149" s="166">
        <v>46131</v>
      </c>
      <c r="C149" s="174">
        <v>1000.0005</v>
      </c>
      <c r="D149" s="163">
        <v>0.1245</v>
      </c>
      <c r="E149" s="163">
        <v>0.1245</v>
      </c>
    </row>
    <row r="150" spans="2:5" ht="15" customHeight="1">
      <c r="B150" s="166">
        <v>46132</v>
      </c>
      <c r="C150" s="174">
        <v>1000.0004</v>
      </c>
      <c r="D150" s="163">
        <v>0.123</v>
      </c>
      <c r="E150" s="163">
        <v>0.123</v>
      </c>
    </row>
    <row r="151" spans="2:5" ht="15" customHeight="1">
      <c r="B151" s="166">
        <v>46133</v>
      </c>
      <c r="C151" s="174">
        <v>1000.0003</v>
      </c>
      <c r="D151" s="163">
        <v>0.1239</v>
      </c>
      <c r="E151" s="163">
        <v>0.1239</v>
      </c>
    </row>
    <row r="152" spans="2:5" ht="15" customHeight="1">
      <c r="B152" s="166">
        <v>46134</v>
      </c>
      <c r="C152" s="174">
        <v>1000.0001999999999</v>
      </c>
      <c r="D152" s="163">
        <v>0.12790000000000001</v>
      </c>
      <c r="E152" s="163">
        <v>0.12790000000000001</v>
      </c>
    </row>
    <row r="153" spans="2:5" ht="15" customHeight="1">
      <c r="B153" s="166">
        <v>46135</v>
      </c>
      <c r="C153" s="174">
        <v>1000</v>
      </c>
      <c r="D153" s="163">
        <v>0.12790000000000001</v>
      </c>
      <c r="E153" s="163">
        <v>0.12790000000000001</v>
      </c>
    </row>
    <row r="154" spans="2:5" ht="15" customHeight="1">
      <c r="B154" s="166">
        <v>46136</v>
      </c>
      <c r="C154" s="174">
        <v>1000</v>
      </c>
      <c r="D154" s="163">
        <v>0.1255</v>
      </c>
      <c r="E154" s="163">
        <v>0.1255</v>
      </c>
    </row>
    <row r="155" spans="2:5" ht="15" customHeight="1">
      <c r="B155" s="166">
        <v>46137</v>
      </c>
      <c r="C155" s="174">
        <v>1000</v>
      </c>
      <c r="D155" s="163">
        <v>0.12770000000000001</v>
      </c>
      <c r="E155" s="163">
        <v>0.12770000000000001</v>
      </c>
    </row>
    <row r="156" spans="2:5" ht="15" customHeight="1">
      <c r="B156" s="166">
        <v>46138</v>
      </c>
      <c r="C156" s="174">
        <v>1000</v>
      </c>
      <c r="D156" s="163">
        <v>0.12759999999999999</v>
      </c>
      <c r="E156" s="163">
        <v>0.12759999999999999</v>
      </c>
    </row>
    <row r="157" spans="2:5" ht="15" customHeight="1">
      <c r="B157" s="166">
        <v>46139</v>
      </c>
      <c r="C157" s="174">
        <v>1000</v>
      </c>
      <c r="D157" s="163">
        <v>0.1236</v>
      </c>
      <c r="E157" s="163">
        <v>0.1236</v>
      </c>
    </row>
    <row r="158" spans="2:5" ht="15" customHeight="1">
      <c r="B158" s="166">
        <v>46140</v>
      </c>
      <c r="C158" s="174">
        <v>1000</v>
      </c>
      <c r="D158" s="163">
        <v>0.1208</v>
      </c>
      <c r="E158" s="163">
        <v>0.1208</v>
      </c>
    </row>
    <row r="159" spans="2:5" ht="15" customHeight="1">
      <c r="B159" s="166">
        <v>46141</v>
      </c>
      <c r="C159" s="174">
        <v>1000</v>
      </c>
      <c r="D159" s="163">
        <v>0.1236</v>
      </c>
      <c r="E159" s="163">
        <v>0.1236</v>
      </c>
    </row>
    <row r="160" spans="2:5" ht="15" customHeight="1">
      <c r="B160" s="166">
        <v>46142</v>
      </c>
      <c r="C160" s="174">
        <v>1000</v>
      </c>
      <c r="D160" s="163">
        <v>0.12570000000000001</v>
      </c>
      <c r="E160" s="163">
        <v>0.12570000000000001</v>
      </c>
    </row>
    <row r="161" spans="2:5" ht="15" customHeight="1">
      <c r="B161" s="166">
        <v>46143</v>
      </c>
      <c r="C161" s="174">
        <v>1000</v>
      </c>
      <c r="D161" s="163">
        <v>0.128</v>
      </c>
      <c r="E161" s="163">
        <v>0.128</v>
      </c>
    </row>
    <row r="162" spans="2:5" ht="15" customHeight="1">
      <c r="B162" s="166">
        <v>46144</v>
      </c>
      <c r="C162" s="174">
        <v>1000</v>
      </c>
      <c r="D162" s="163">
        <v>0.1303</v>
      </c>
      <c r="E162" s="163">
        <v>0.1303</v>
      </c>
    </row>
    <row r="163" spans="2:5" ht="15" customHeight="1">
      <c r="B163" s="166">
        <v>46145</v>
      </c>
      <c r="C163" s="174">
        <v>1000</v>
      </c>
      <c r="D163" s="163">
        <v>0.13070000000000001</v>
      </c>
      <c r="E163" s="163">
        <v>0.13070000000000001</v>
      </c>
    </row>
    <row r="164" spans="2:5" ht="15" customHeight="1">
      <c r="B164" s="166">
        <v>46146</v>
      </c>
      <c r="C164" s="174">
        <v>1000</v>
      </c>
      <c r="D164" s="163">
        <v>0.12429999999999999</v>
      </c>
      <c r="E164" s="163">
        <v>0.12429999999999999</v>
      </c>
    </row>
    <row r="165" spans="2:5" ht="15" customHeight="1">
      <c r="B165" s="166">
        <v>46147</v>
      </c>
      <c r="C165" s="174">
        <v>1000</v>
      </c>
      <c r="D165" s="163">
        <v>0.1207</v>
      </c>
      <c r="E165" s="163">
        <v>0.1207</v>
      </c>
    </row>
    <row r="166" spans="2:5" ht="15" customHeight="1">
      <c r="B166" s="166">
        <v>46148</v>
      </c>
      <c r="C166" s="174">
        <v>1000.0001</v>
      </c>
      <c r="D166" s="163">
        <v>0.1197</v>
      </c>
      <c r="E166" s="163">
        <v>0.1197</v>
      </c>
    </row>
    <row r="167" spans="2:5" ht="15" customHeight="1">
      <c r="B167" s="166">
        <v>46149</v>
      </c>
      <c r="C167" s="174">
        <v>1000</v>
      </c>
      <c r="D167" s="163">
        <v>0.1197</v>
      </c>
      <c r="E167" s="163">
        <v>0.1197</v>
      </c>
    </row>
    <row r="168" spans="2:5" ht="15" customHeight="1">
      <c r="B168" s="166">
        <v>46150</v>
      </c>
      <c r="C168" s="174">
        <v>1000</v>
      </c>
      <c r="D168" s="163">
        <v>0.1226</v>
      </c>
      <c r="E168" s="163">
        <v>0.1226</v>
      </c>
    </row>
    <row r="169" spans="2:5" ht="15" customHeight="1">
      <c r="B169" s="166">
        <v>46151</v>
      </c>
      <c r="C169" s="174">
        <v>1000</v>
      </c>
      <c r="D169" s="163">
        <v>0.1227</v>
      </c>
      <c r="E169" s="163">
        <v>0.1227</v>
      </c>
    </row>
    <row r="170" spans="2:5" ht="15" customHeight="1">
      <c r="B170" s="166">
        <v>46152</v>
      </c>
      <c r="C170" s="174">
        <v>1000</v>
      </c>
      <c r="D170" s="163">
        <v>0.1227</v>
      </c>
      <c r="E170" s="163">
        <v>0.1227</v>
      </c>
    </row>
    <row r="171" spans="2:5" ht="15" customHeight="1">
      <c r="B171" s="166">
        <v>46153</v>
      </c>
      <c r="C171" s="174">
        <v>1000</v>
      </c>
      <c r="D171" s="163">
        <v>0.12659999999999999</v>
      </c>
      <c r="E171" s="163">
        <v>0.12659999999999999</v>
      </c>
    </row>
    <row r="172" spans="2:5" ht="15" customHeight="1">
      <c r="B172" s="166">
        <v>46154</v>
      </c>
      <c r="C172" s="174">
        <v>1000</v>
      </c>
      <c r="D172" s="163">
        <v>0.123</v>
      </c>
      <c r="E172" s="163">
        <v>0.123</v>
      </c>
    </row>
    <row r="173" spans="2:5" ht="15" customHeight="1">
      <c r="B173" s="166">
        <v>46155</v>
      </c>
      <c r="C173" s="174">
        <v>1000</v>
      </c>
      <c r="D173" s="163">
        <v>0.12039999999999999</v>
      </c>
      <c r="E173" s="163">
        <v>0.12039999999999999</v>
      </c>
    </row>
    <row r="174" spans="2:5" ht="15" customHeight="1">
      <c r="B174" s="166">
        <v>46156</v>
      </c>
      <c r="C174" s="174">
        <v>1000</v>
      </c>
      <c r="D174" s="163">
        <v>0.12089999999999999</v>
      </c>
      <c r="E174" s="163">
        <v>0.12089999999999999</v>
      </c>
    </row>
    <row r="175" spans="2:5" ht="15" customHeight="1">
      <c r="B175" s="166">
        <v>46157</v>
      </c>
      <c r="C175" s="174">
        <v>1000</v>
      </c>
      <c r="D175" s="163">
        <v>0.1201</v>
      </c>
      <c r="E175" s="163">
        <v>0.1201</v>
      </c>
    </row>
    <row r="176" spans="2:5" ht="15" customHeight="1">
      <c r="B176" s="166">
        <v>46158</v>
      </c>
      <c r="C176" s="174">
        <v>1000</v>
      </c>
      <c r="D176" s="163">
        <v>0.1231</v>
      </c>
      <c r="E176" s="163">
        <v>0.1231</v>
      </c>
    </row>
    <row r="177" spans="2:5" ht="15" customHeight="1">
      <c r="B177" s="166">
        <v>46159</v>
      </c>
      <c r="C177" s="174">
        <v>1000</v>
      </c>
      <c r="D177" s="163">
        <v>0.1216</v>
      </c>
      <c r="E177" s="163">
        <v>0.1216</v>
      </c>
    </row>
    <row r="178" spans="2:5" ht="15" customHeight="1">
      <c r="B178" s="166">
        <v>46160</v>
      </c>
      <c r="C178" s="174">
        <v>1000</v>
      </c>
      <c r="D178" s="163">
        <v>0.12130000000000001</v>
      </c>
      <c r="E178" s="163">
        <v>0.12130000000000001</v>
      </c>
    </row>
    <row r="179" spans="2:5" ht="15" customHeight="1">
      <c r="B179" s="166">
        <v>46161</v>
      </c>
      <c r="C179" s="174">
        <v>1000</v>
      </c>
      <c r="D179" s="163">
        <v>0.1221</v>
      </c>
      <c r="E179" s="163">
        <v>0.1221</v>
      </c>
    </row>
    <row r="180" spans="2:5" ht="15" customHeight="1">
      <c r="B180" s="166">
        <v>46162</v>
      </c>
      <c r="C180" s="174">
        <v>1000</v>
      </c>
      <c r="D180" s="163">
        <v>0.1212</v>
      </c>
      <c r="E180" s="163">
        <v>0.1212</v>
      </c>
    </row>
    <row r="181" spans="2:5" ht="15" customHeight="1">
      <c r="B181" s="166">
        <v>46163</v>
      </c>
      <c r="C181" s="174">
        <v>1000</v>
      </c>
      <c r="D181" s="163">
        <v>0.1246</v>
      </c>
      <c r="E181" s="163">
        <v>0.1246</v>
      </c>
    </row>
    <row r="182" spans="2:5" ht="15" customHeight="1">
      <c r="B182" s="166">
        <v>46164</v>
      </c>
      <c r="C182" s="174">
        <v>1000</v>
      </c>
      <c r="D182" s="163">
        <v>0.12709999999999999</v>
      </c>
      <c r="E182" s="163">
        <v>0.12709999999999999</v>
      </c>
    </row>
    <row r="183" spans="2:5" ht="15" customHeight="1">
      <c r="B183" s="166">
        <v>46165</v>
      </c>
      <c r="C183" s="174">
        <v>1000</v>
      </c>
      <c r="D183" s="163">
        <v>0.12989999999999999</v>
      </c>
      <c r="E183" s="163">
        <v>0.12989999999999999</v>
      </c>
    </row>
    <row r="184" spans="2:5" ht="15" customHeight="1">
      <c r="B184" s="166">
        <v>46166</v>
      </c>
      <c r="C184" s="174">
        <v>1000</v>
      </c>
      <c r="D184" s="163">
        <v>0.1308</v>
      </c>
      <c r="E184" s="163">
        <v>0.1308</v>
      </c>
    </row>
    <row r="185" spans="2:5" ht="15" customHeight="1">
      <c r="B185" s="166">
        <v>46167</v>
      </c>
      <c r="C185" s="174">
        <v>1000</v>
      </c>
      <c r="D185" s="163">
        <v>0.1285</v>
      </c>
      <c r="E185" s="163">
        <v>0.1285</v>
      </c>
    </row>
    <row r="186" spans="2:5" ht="15" customHeight="1">
      <c r="B186" s="166">
        <v>46168</v>
      </c>
      <c r="C186" s="174">
        <v>1000</v>
      </c>
      <c r="D186" s="163">
        <v>0.1263</v>
      </c>
      <c r="E186" s="163">
        <v>0.1263</v>
      </c>
    </row>
    <row r="187" spans="2:5" ht="15" customHeight="1">
      <c r="B187" s="166">
        <v>46169</v>
      </c>
      <c r="C187" s="174">
        <v>1000</v>
      </c>
      <c r="D187" s="163">
        <v>0.126</v>
      </c>
      <c r="E187" s="163">
        <v>0.126</v>
      </c>
    </row>
    <row r="188" spans="2:5" ht="15" customHeight="1">
      <c r="B188" s="166">
        <v>46170</v>
      </c>
      <c r="C188" s="174">
        <v>1000</v>
      </c>
      <c r="D188" s="163">
        <v>0.1275</v>
      </c>
      <c r="E188" s="163">
        <v>0.1275</v>
      </c>
    </row>
    <row r="189" spans="2:5" ht="15" customHeight="1">
      <c r="B189" s="166">
        <v>46171</v>
      </c>
      <c r="C189" s="174">
        <v>1000</v>
      </c>
      <c r="D189" s="163">
        <v>0.15310000000000001</v>
      </c>
      <c r="E189" s="163">
        <v>0.15310000000000001</v>
      </c>
    </row>
    <row r="190" spans="2:5" ht="15" customHeight="1">
      <c r="B190" s="166">
        <v>46172</v>
      </c>
      <c r="C190" s="174">
        <v>1000</v>
      </c>
      <c r="D190" s="163">
        <v>0.1517</v>
      </c>
      <c r="E190" s="163">
        <v>0.1517</v>
      </c>
    </row>
    <row r="191" spans="2:5" ht="15" customHeight="1">
      <c r="B191" s="166">
        <v>46173</v>
      </c>
      <c r="C191" s="174">
        <v>1000</v>
      </c>
      <c r="D191" s="163">
        <v>0.15210000000000001</v>
      </c>
      <c r="E191" s="163">
        <v>0.15210000000000001</v>
      </c>
    </row>
    <row r="192" spans="2:5" ht="15" customHeight="1">
      <c r="B192" s="166">
        <v>46174</v>
      </c>
      <c r="C192" s="174">
        <v>1000</v>
      </c>
      <c r="D192" s="163">
        <v>0.125</v>
      </c>
      <c r="E192" s="163">
        <v>0.125</v>
      </c>
    </row>
    <row r="193" spans="2:5" ht="15" customHeight="1">
      <c r="B193" s="166">
        <v>46175</v>
      </c>
      <c r="C193" s="174">
        <v>1000.0001</v>
      </c>
      <c r="D193" s="163">
        <v>0.1263</v>
      </c>
      <c r="E193" s="163">
        <v>0.1263</v>
      </c>
    </row>
    <row r="194" spans="2:5" ht="15" customHeight="1">
      <c r="B194" s="166">
        <v>46176</v>
      </c>
      <c r="C194" s="174">
        <v>1000</v>
      </c>
      <c r="D194" s="163">
        <v>0.1225</v>
      </c>
      <c r="E194" s="163">
        <v>0.1225</v>
      </c>
    </row>
    <row r="195" spans="2:5" ht="15" customHeight="1">
      <c r="B195" s="166">
        <v>46177</v>
      </c>
      <c r="C195" s="174">
        <v>1000.0001</v>
      </c>
      <c r="D195" s="163">
        <v>0.1207</v>
      </c>
      <c r="E195" s="163">
        <v>0.1207</v>
      </c>
    </row>
    <row r="196" spans="2:5" ht="15" customHeight="1">
      <c r="B196" s="166">
        <v>46178</v>
      </c>
      <c r="C196" s="174">
        <v>1000.0004</v>
      </c>
      <c r="D196" s="163">
        <v>0.1237</v>
      </c>
      <c r="E196" s="163">
        <v>0.1237</v>
      </c>
    </row>
    <row r="197" spans="2:5" ht="15" customHeight="1">
      <c r="B197" s="166">
        <v>46179</v>
      </c>
      <c r="C197" s="174">
        <v>1000.0003</v>
      </c>
      <c r="D197" s="163">
        <v>0.12620000000000001</v>
      </c>
      <c r="E197" s="163">
        <v>0.12620000000000001</v>
      </c>
    </row>
    <row r="198" spans="2:5" ht="15" customHeight="1">
      <c r="B198" s="166">
        <v>46180</v>
      </c>
      <c r="C198" s="174">
        <v>1000.0004</v>
      </c>
      <c r="D198" s="163">
        <v>0.12690000000000001</v>
      </c>
      <c r="E198" s="163">
        <v>0.12690000000000001</v>
      </c>
    </row>
    <row r="199" spans="2:5" ht="15" customHeight="1">
      <c r="B199" s="166">
        <v>46181</v>
      </c>
      <c r="C199" s="174">
        <v>1000.0001</v>
      </c>
      <c r="D199" s="163">
        <v>0.1273</v>
      </c>
      <c r="E199" s="163">
        <v>0.1273</v>
      </c>
    </row>
    <row r="200" spans="2:5" ht="15" customHeight="1">
      <c r="B200" s="166">
        <v>46182</v>
      </c>
      <c r="C200" s="174">
        <v>1000.0004</v>
      </c>
      <c r="D200" s="163">
        <v>0.12659999999999999</v>
      </c>
      <c r="E200" s="163">
        <v>0.12659999999999999</v>
      </c>
    </row>
    <row r="201" spans="2:5" ht="15" customHeight="1">
      <c r="B201" s="166">
        <v>46183</v>
      </c>
      <c r="C201" s="174">
        <v>1000.0003</v>
      </c>
      <c r="D201" s="163">
        <v>0.12770000000000001</v>
      </c>
      <c r="E201" s="163">
        <v>0.12770000000000001</v>
      </c>
    </row>
    <row r="202" spans="2:5" ht="15" customHeight="1">
      <c r="B202" s="166">
        <v>46184</v>
      </c>
      <c r="C202" s="174">
        <v>1000</v>
      </c>
      <c r="D202" s="163">
        <v>0.12809999999999999</v>
      </c>
      <c r="E202" s="163">
        <v>0.12809999999999999</v>
      </c>
    </row>
    <row r="203" spans="2:5" ht="15" customHeight="1">
      <c r="B203" s="166">
        <v>46185</v>
      </c>
      <c r="C203" s="174">
        <v>1000.0008</v>
      </c>
      <c r="D203" s="163">
        <v>0.12870000000000001</v>
      </c>
      <c r="E203" s="163">
        <v>0.12870000000000001</v>
      </c>
    </row>
    <row r="204" spans="2:5" ht="15" customHeight="1">
      <c r="B204" s="166">
        <v>46186</v>
      </c>
      <c r="C204" s="174">
        <v>1000.0006</v>
      </c>
      <c r="D204" s="163">
        <v>0.127</v>
      </c>
      <c r="E204" s="163">
        <v>0.127</v>
      </c>
    </row>
    <row r="205" spans="2:5" ht="15" customHeight="1">
      <c r="B205" s="166">
        <v>46187</v>
      </c>
      <c r="C205" s="174">
        <v>1000.0007000000001</v>
      </c>
      <c r="D205" s="163">
        <v>0.12709999999999999</v>
      </c>
      <c r="E205" s="163">
        <v>0.12709999999999999</v>
      </c>
    </row>
    <row r="206" spans="2:5" ht="15" customHeight="1">
      <c r="B206" s="166">
        <v>46188</v>
      </c>
      <c r="C206" s="174">
        <v>1000.0005</v>
      </c>
      <c r="D206" s="163">
        <v>0.12870000000000001</v>
      </c>
      <c r="E206" s="163">
        <v>0.12870000000000001</v>
      </c>
    </row>
    <row r="207" spans="2:5" ht="15" customHeight="1">
      <c r="B207" s="166">
        <v>46189</v>
      </c>
      <c r="C207" s="174">
        <v>1000.0001</v>
      </c>
      <c r="D207" s="163">
        <v>0.13020000000000001</v>
      </c>
      <c r="E207" s="163">
        <v>0.13020000000000001</v>
      </c>
    </row>
    <row r="208" spans="2:5" ht="15" customHeight="1">
      <c r="B208" s="166">
        <v>46190</v>
      </c>
      <c r="C208" s="174">
        <v>1000.0001</v>
      </c>
      <c r="D208" s="163">
        <v>0.13089999999999999</v>
      </c>
      <c r="E208" s="163">
        <v>0.13089999999999999</v>
      </c>
    </row>
    <row r="209" spans="2:5" ht="15" customHeight="1">
      <c r="B209" s="166">
        <v>46191</v>
      </c>
      <c r="C209" s="174">
        <v>1000.0005</v>
      </c>
      <c r="D209" s="163">
        <v>0.126</v>
      </c>
      <c r="E209" s="163">
        <v>0.126</v>
      </c>
    </row>
    <row r="210" spans="2:5" ht="15" customHeight="1">
      <c r="B210" s="166">
        <v>46192</v>
      </c>
      <c r="C210" s="174">
        <v>1000.0006</v>
      </c>
      <c r="D210" s="163">
        <v>0.126</v>
      </c>
      <c r="E210" s="163">
        <v>0.126</v>
      </c>
    </row>
    <row r="211" spans="2:5" ht="15" customHeight="1">
      <c r="B211" s="166">
        <v>46193</v>
      </c>
      <c r="C211" s="174">
        <v>1000.0004</v>
      </c>
      <c r="D211" s="163">
        <v>0.1278</v>
      </c>
      <c r="E211" s="163">
        <v>0.1278</v>
      </c>
    </row>
    <row r="212" spans="2:5" ht="15" customHeight="1">
      <c r="B212" s="166">
        <v>46194</v>
      </c>
      <c r="C212" s="174">
        <v>1000.0003</v>
      </c>
      <c r="D212" s="163">
        <v>0.12939999999999999</v>
      </c>
      <c r="E212" s="163">
        <v>0.12939999999999999</v>
      </c>
    </row>
    <row r="213" spans="2:5" ht="15" customHeight="1">
      <c r="B213" s="166">
        <v>46195</v>
      </c>
      <c r="C213" s="174">
        <v>1000.0003</v>
      </c>
      <c r="D213" s="163">
        <v>0.13039999999999999</v>
      </c>
      <c r="E213" s="163">
        <v>0.13039999999999999</v>
      </c>
    </row>
    <row r="214" spans="2:5" ht="15" customHeight="1">
      <c r="B214" s="166">
        <v>46196</v>
      </c>
      <c r="C214" s="174">
        <v>1000.0001999999999</v>
      </c>
      <c r="D214" s="163">
        <v>0.13239999999999999</v>
      </c>
      <c r="E214" s="163">
        <v>0.13239999999999999</v>
      </c>
    </row>
    <row r="215" spans="2:5" ht="15" customHeight="1">
      <c r="B215" s="166">
        <v>46197</v>
      </c>
      <c r="C215" s="174">
        <v>1000</v>
      </c>
      <c r="D215" s="163">
        <v>0.12720000000000001</v>
      </c>
      <c r="E215" s="163">
        <v>0.12720000000000001</v>
      </c>
    </row>
    <row r="216" spans="2:5" ht="15" customHeight="1">
      <c r="B216" s="166">
        <v>46198</v>
      </c>
      <c r="C216" s="174">
        <v>1000</v>
      </c>
      <c r="D216" s="163">
        <v>0.13250000000000001</v>
      </c>
      <c r="E216" s="163">
        <v>0.13250000000000001</v>
      </c>
    </row>
    <row r="217" spans="2:5" ht="15" customHeight="1">
      <c r="B217" s="166">
        <v>46199</v>
      </c>
      <c r="C217" s="174">
        <v>1000</v>
      </c>
      <c r="D217" s="163">
        <v>0.13200000000000001</v>
      </c>
      <c r="E217" s="163">
        <v>0.13200000000000001</v>
      </c>
    </row>
    <row r="218" spans="2:5" ht="15" customHeight="1">
      <c r="B218" s="166">
        <v>46200</v>
      </c>
      <c r="C218" s="174">
        <v>1000</v>
      </c>
      <c r="D218" s="163">
        <v>0.13320000000000001</v>
      </c>
      <c r="E218" s="163">
        <v>0.13320000000000001</v>
      </c>
    </row>
    <row r="219" spans="2:5" ht="15" customHeight="1">
      <c r="B219" s="166">
        <v>46201</v>
      </c>
      <c r="C219" s="174">
        <v>1000</v>
      </c>
      <c r="D219" s="163">
        <v>0.1333</v>
      </c>
      <c r="E219" s="163">
        <v>0.1333</v>
      </c>
    </row>
    <row r="220" spans="2:5" ht="15" customHeight="1">
      <c r="B220" s="166">
        <v>46202</v>
      </c>
      <c r="C220" s="174">
        <v>1000</v>
      </c>
      <c r="D220" s="163">
        <v>0.1308</v>
      </c>
      <c r="E220" s="163">
        <v>0.1308</v>
      </c>
    </row>
    <row r="221" spans="2:5" ht="15" customHeight="1">
      <c r="B221" s="166">
        <v>46203</v>
      </c>
      <c r="C221" s="174">
        <v>1000</v>
      </c>
      <c r="D221" s="163">
        <v>0.1318</v>
      </c>
      <c r="E221" s="163">
        <v>0.1318</v>
      </c>
    </row>
    <row r="222" spans="2:5" ht="15" customHeight="1">
      <c r="B222" s="166">
        <v>46204</v>
      </c>
      <c r="C222" s="174">
        <v>1000</v>
      </c>
      <c r="D222" s="163">
        <v>0.13070000000000001</v>
      </c>
      <c r="E222" s="163">
        <v>0.13070000000000001</v>
      </c>
    </row>
    <row r="223" spans="2:5" ht="15" customHeight="1">
      <c r="B223" s="166">
        <v>46205</v>
      </c>
      <c r="C223" s="174">
        <v>1000</v>
      </c>
      <c r="D223" s="163">
        <v>0.12540000000000001</v>
      </c>
      <c r="E223" s="163">
        <v>0.12540000000000001</v>
      </c>
    </row>
    <row r="224" spans="2:5" ht="15" customHeight="1">
      <c r="B224" s="166">
        <v>46206</v>
      </c>
      <c r="C224" s="174">
        <v>1000</v>
      </c>
      <c r="D224" s="163">
        <v>0.1239</v>
      </c>
      <c r="E224" s="163">
        <v>0.1239</v>
      </c>
    </row>
    <row r="225" spans="2:5" ht="15" customHeight="1">
      <c r="B225" s="166">
        <v>46207</v>
      </c>
      <c r="C225" s="174">
        <v>1000</v>
      </c>
      <c r="D225" s="163">
        <v>0.12520000000000001</v>
      </c>
      <c r="E225" s="163">
        <v>0.12520000000000001</v>
      </c>
    </row>
    <row r="226" spans="2:5" ht="15" customHeight="1">
      <c r="B226" s="166">
        <v>46208</v>
      </c>
      <c r="C226" s="174">
        <v>1000</v>
      </c>
      <c r="D226" s="163">
        <v>0.1246</v>
      </c>
      <c r="E226" s="163">
        <v>0.1246</v>
      </c>
    </row>
    <row r="227" spans="2:5" ht="15" customHeight="1">
      <c r="B227" s="166">
        <v>46209</v>
      </c>
      <c r="C227" s="174">
        <v>1000</v>
      </c>
      <c r="D227" s="163">
        <v>0.1255</v>
      </c>
      <c r="E227" s="163">
        <v>0.1255</v>
      </c>
    </row>
    <row r="228" spans="2:5" ht="15" customHeight="1">
      <c r="B228" s="166">
        <v>46210</v>
      </c>
      <c r="C228" s="174">
        <v>1000</v>
      </c>
      <c r="D228" s="163">
        <v>0.12559999999999999</v>
      </c>
      <c r="E228" s="163">
        <v>0.12559999999999999</v>
      </c>
    </row>
    <row r="229" spans="2:5" ht="15" customHeight="1">
      <c r="B229" s="166">
        <v>46211</v>
      </c>
      <c r="C229" s="174">
        <v>1000</v>
      </c>
      <c r="D229" s="163">
        <v>0.1268</v>
      </c>
      <c r="E229" s="163">
        <v>0.1268</v>
      </c>
    </row>
    <row r="230" spans="2:5" ht="15" customHeight="1">
      <c r="B230" s="166">
        <v>46212</v>
      </c>
      <c r="C230" s="174">
        <v>1000</v>
      </c>
      <c r="D230" s="163">
        <v>0.13139999999999999</v>
      </c>
      <c r="E230" s="163">
        <v>0.13139999999999999</v>
      </c>
    </row>
    <row r="231" spans="2:5" ht="15" customHeight="1">
      <c r="B231" s="166">
        <v>46213</v>
      </c>
      <c r="C231" s="174">
        <v>1000</v>
      </c>
      <c r="D231" s="163">
        <v>0.1305</v>
      </c>
      <c r="E231" s="163">
        <v>0.1305</v>
      </c>
    </row>
    <row r="232" spans="2:5" ht="15" customHeight="1">
      <c r="B232" s="166">
        <v>46214</v>
      </c>
      <c r="C232" s="174">
        <v>1000</v>
      </c>
      <c r="D232" s="163">
        <v>0.12989999999999999</v>
      </c>
      <c r="E232" s="163">
        <v>0.12989999999999999</v>
      </c>
    </row>
    <row r="233" spans="2:5" ht="15" customHeight="1">
      <c r="B233" s="166">
        <v>46215</v>
      </c>
      <c r="C233" s="174">
        <v>1000</v>
      </c>
      <c r="D233" s="163">
        <v>0.13109999999999999</v>
      </c>
      <c r="E233" s="163">
        <v>0.13109999999999999</v>
      </c>
    </row>
    <row r="234" spans="2:5" ht="15" customHeight="1">
      <c r="B234" s="166">
        <v>46216</v>
      </c>
      <c r="C234" s="174">
        <v>1000</v>
      </c>
      <c r="D234" s="163">
        <v>0.12909999999999999</v>
      </c>
      <c r="E234" s="163">
        <v>0.12909999999999999</v>
      </c>
    </row>
    <row r="235" spans="2:5" ht="15" customHeight="1">
      <c r="B235" s="166">
        <v>46217</v>
      </c>
      <c r="C235" s="174">
        <v>1000</v>
      </c>
      <c r="D235" s="163">
        <v>0.12670000000000001</v>
      </c>
      <c r="E235" s="163">
        <v>0.12670000000000001</v>
      </c>
    </row>
    <row r="236" spans="2:5" ht="15" customHeight="1">
      <c r="B236" s="166">
        <v>46218</v>
      </c>
      <c r="C236" s="174">
        <v>1000</v>
      </c>
      <c r="D236" s="163">
        <v>0.12670000000000001</v>
      </c>
      <c r="E236" s="163">
        <v>0.12670000000000001</v>
      </c>
    </row>
    <row r="237" spans="2:5" ht="15" customHeight="1">
      <c r="B237" s="166">
        <v>46219</v>
      </c>
      <c r="C237" s="174">
        <v>1000</v>
      </c>
      <c r="D237" s="163">
        <v>0.13189999999999999</v>
      </c>
      <c r="E237" s="163">
        <v>0.13189999999999999</v>
      </c>
    </row>
    <row r="238" spans="2:5" ht="15" customHeight="1">
      <c r="B238" s="166">
        <v>46220</v>
      </c>
      <c r="C238" s="174">
        <v>1000</v>
      </c>
      <c r="D238" s="163">
        <v>0.12959999999999999</v>
      </c>
      <c r="E238" s="163">
        <v>0.12959999999999999</v>
      </c>
    </row>
    <row r="239" spans="2:5" ht="15" customHeight="1">
      <c r="B239" s="166">
        <v>46221</v>
      </c>
      <c r="C239" s="174">
        <v>1000</v>
      </c>
      <c r="D239" s="163">
        <v>0.1321</v>
      </c>
      <c r="E239" s="163">
        <v>0.1321</v>
      </c>
    </row>
    <row r="240" spans="2:5" ht="15" customHeight="1">
      <c r="B240" s="166">
        <v>46222</v>
      </c>
      <c r="C240" s="174">
        <v>1000</v>
      </c>
      <c r="D240" s="163">
        <v>0.13100000000000001</v>
      </c>
      <c r="E240" s="163">
        <v>0.13100000000000001</v>
      </c>
    </row>
    <row r="241" spans="2:5" ht="15" customHeight="1">
      <c r="B241" s="166">
        <v>46223</v>
      </c>
      <c r="C241" s="174">
        <v>1000.0001</v>
      </c>
      <c r="D241" s="163">
        <v>0.13109999999999999</v>
      </c>
      <c r="E241" s="163">
        <v>0.13109999999999999</v>
      </c>
    </row>
    <row r="242" spans="2:5" ht="15" customHeight="1">
      <c r="B242" s="166">
        <v>46224</v>
      </c>
      <c r="C242" s="174">
        <v>1000</v>
      </c>
      <c r="D242" s="163">
        <v>0.13120000000000001</v>
      </c>
      <c r="E242" s="163">
        <v>0.13120000000000001</v>
      </c>
    </row>
    <row r="243" spans="2:5" ht="15" customHeight="1">
      <c r="B243" s="166">
        <v>46225</v>
      </c>
      <c r="C243" s="174">
        <v>1000.0001</v>
      </c>
      <c r="D243" s="163">
        <v>0.13189999999999999</v>
      </c>
      <c r="E243" s="163">
        <v>0.13189999999999999</v>
      </c>
    </row>
    <row r="244" spans="2:5" ht="15" customHeight="1">
      <c r="B244" s="166">
        <v>46226</v>
      </c>
      <c r="C244" s="174">
        <v>1000</v>
      </c>
      <c r="D244" s="163">
        <v>0.1275</v>
      </c>
      <c r="E244" s="163">
        <v>0.1275</v>
      </c>
    </row>
    <row r="245" spans="2:5" ht="15" customHeight="1">
      <c r="B245" s="166">
        <v>46227</v>
      </c>
      <c r="C245" s="174">
        <v>1000.0005</v>
      </c>
      <c r="D245" s="163">
        <v>0.12540000000000001</v>
      </c>
      <c r="E245" s="163">
        <v>0.12540000000000001</v>
      </c>
    </row>
    <row r="246" spans="2:5" ht="15" customHeight="1">
      <c r="B246" s="166">
        <v>46228</v>
      </c>
      <c r="C246" s="174">
        <v>1000.0005</v>
      </c>
      <c r="D246" s="163">
        <v>0.12429999999999999</v>
      </c>
      <c r="E246" s="163">
        <v>0.12429999999999999</v>
      </c>
    </row>
    <row r="247" spans="2:5" ht="15" customHeight="1">
      <c r="B247" s="166">
        <v>46229</v>
      </c>
      <c r="C247" s="174">
        <v>1000.0004</v>
      </c>
      <c r="D247" s="163">
        <v>0.125</v>
      </c>
      <c r="E247" s="163">
        <v>0.125</v>
      </c>
    </row>
    <row r="248" spans="2:5" ht="15" customHeight="1">
      <c r="B248" s="166">
        <v>46230</v>
      </c>
      <c r="C248" s="174">
        <v>1000.0004</v>
      </c>
      <c r="D248" s="163">
        <v>0.12609999999999999</v>
      </c>
      <c r="E248" s="163">
        <v>0.12609999999999999</v>
      </c>
    </row>
    <row r="249" spans="2:5" ht="15" customHeight="1">
      <c r="B249" s="166">
        <v>46231</v>
      </c>
      <c r="C249" s="174">
        <v>1000.0004</v>
      </c>
      <c r="D249" s="163">
        <v>0.1303</v>
      </c>
      <c r="E249" s="163">
        <v>0.1303</v>
      </c>
    </row>
    <row r="250" spans="2:5" ht="15" customHeight="1">
      <c r="B250" s="166">
        <v>46232</v>
      </c>
      <c r="C250" s="174">
        <v>1000</v>
      </c>
      <c r="D250" s="163">
        <v>0.12790000000000001</v>
      </c>
      <c r="E250" s="163">
        <v>0.12790000000000001</v>
      </c>
    </row>
    <row r="251" spans="2:5" ht="15" customHeight="1">
      <c r="B251" s="166">
        <v>46233</v>
      </c>
      <c r="C251" s="174">
        <v>1000.0007000000001</v>
      </c>
      <c r="D251" s="163">
        <v>0.13009999999999999</v>
      </c>
      <c r="E251" s="163">
        <v>0.13009999999999999</v>
      </c>
    </row>
    <row r="252" spans="2:5" ht="15" customHeight="1">
      <c r="B252" s="166">
        <v>46234</v>
      </c>
      <c r="C252" s="174">
        <v>1000.0004</v>
      </c>
      <c r="D252" s="163">
        <v>0.12989999999999999</v>
      </c>
      <c r="E252" s="163">
        <v>0.12989999999999999</v>
      </c>
    </row>
    <row r="253" spans="2:5" ht="15" customHeight="1">
      <c r="B253" s="166">
        <v>46235</v>
      </c>
      <c r="C253" s="174">
        <v>1000.0003</v>
      </c>
      <c r="D253" s="163">
        <v>0.13109999999999999</v>
      </c>
      <c r="E253" s="163">
        <v>0.13109999999999999</v>
      </c>
    </row>
    <row r="254" spans="2:5" ht="15" customHeight="1">
      <c r="B254" s="166">
        <v>46236</v>
      </c>
      <c r="C254" s="174">
        <v>1000.0003</v>
      </c>
      <c r="D254" s="163">
        <v>0.13039999999999999</v>
      </c>
      <c r="E254" s="163">
        <v>0.13039999999999999</v>
      </c>
    </row>
    <row r="255" spans="2:5" ht="15" customHeight="1">
      <c r="B255" s="166">
        <v>46237</v>
      </c>
      <c r="C255" s="174">
        <v>1000.002</v>
      </c>
      <c r="D255" s="163">
        <v>0.1231</v>
      </c>
      <c r="E255" s="163">
        <v>0.1231</v>
      </c>
    </row>
    <row r="256" spans="2:5" ht="15" customHeight="1">
      <c r="B256" s="166">
        <v>46238</v>
      </c>
      <c r="C256" s="174">
        <v>1000.0016000000001</v>
      </c>
      <c r="D256" s="163">
        <v>0.1217</v>
      </c>
      <c r="E256" s="163">
        <v>0.1217</v>
      </c>
    </row>
    <row r="257" spans="2:5" ht="15" customHeight="1">
      <c r="B257" s="166">
        <v>46239</v>
      </c>
      <c r="C257" s="174">
        <v>1000.0026</v>
      </c>
      <c r="D257" s="163">
        <v>0.1192</v>
      </c>
      <c r="E257" s="163">
        <v>0.1192</v>
      </c>
    </row>
    <row r="258" spans="2:5" ht="15" customHeight="1">
      <c r="B258" s="166">
        <v>46240</v>
      </c>
      <c r="C258" s="174">
        <v>1000.0019</v>
      </c>
      <c r="D258" s="163">
        <v>0.1263</v>
      </c>
      <c r="E258" s="163">
        <v>0.1263</v>
      </c>
    </row>
    <row r="259" spans="2:5" ht="15" customHeight="1">
      <c r="B259" s="166">
        <v>46241</v>
      </c>
      <c r="C259" s="174">
        <v>1000.0016000000001</v>
      </c>
      <c r="D259" s="163">
        <v>0.1226</v>
      </c>
      <c r="E259" s="163">
        <v>0.1226</v>
      </c>
    </row>
    <row r="260" spans="2:5" ht="15" customHeight="1">
      <c r="B260" s="166">
        <v>46242</v>
      </c>
      <c r="C260" s="174">
        <v>1000.0015</v>
      </c>
      <c r="D260" s="163">
        <v>0.12239999999999999</v>
      </c>
      <c r="E260" s="163">
        <v>0.12239999999999999</v>
      </c>
    </row>
    <row r="261" spans="2:5" ht="15" customHeight="1">
      <c r="B261" s="166">
        <v>46243</v>
      </c>
      <c r="C261" s="174">
        <v>1000.0014</v>
      </c>
      <c r="D261" s="163">
        <v>0.1222</v>
      </c>
      <c r="E261" s="163">
        <v>0.1222</v>
      </c>
    </row>
    <row r="262" spans="2:5" ht="15" customHeight="1">
      <c r="B262" s="166">
        <v>46244</v>
      </c>
      <c r="C262" s="174">
        <v>1000.0013</v>
      </c>
      <c r="D262" s="163">
        <v>0.1226</v>
      </c>
      <c r="E262" s="163">
        <v>0.1226</v>
      </c>
    </row>
    <row r="263" spans="2:5" ht="15" customHeight="1">
      <c r="B263" s="166">
        <v>46245</v>
      </c>
      <c r="C263" s="174">
        <v>1000.001</v>
      </c>
      <c r="D263" s="163">
        <v>0.12189999999999999</v>
      </c>
      <c r="E263" s="163">
        <v>0.12189999999999999</v>
      </c>
    </row>
    <row r="264" spans="2:5" ht="15" customHeight="1">
      <c r="B264" s="166">
        <v>46246</v>
      </c>
      <c r="C264" s="174">
        <v>1000.0007000000001</v>
      </c>
      <c r="D264" s="163">
        <v>0.1212</v>
      </c>
      <c r="E264" s="163">
        <v>0.1212</v>
      </c>
    </row>
    <row r="265" spans="2:5" ht="15" customHeight="1">
      <c r="B265" s="166">
        <v>46247</v>
      </c>
      <c r="C265" s="174">
        <v>1000.001</v>
      </c>
      <c r="D265" s="163">
        <v>0.1215</v>
      </c>
      <c r="E265" s="163">
        <v>0.1215</v>
      </c>
    </row>
    <row r="266" spans="2:5" ht="15" customHeight="1">
      <c r="B266" s="166">
        <v>46248</v>
      </c>
      <c r="C266" s="174">
        <v>1000.001</v>
      </c>
      <c r="D266" s="163">
        <v>0.1241</v>
      </c>
      <c r="E266" s="163">
        <v>0.1241</v>
      </c>
    </row>
    <row r="267" spans="2:5" ht="15" customHeight="1">
      <c r="B267" s="166">
        <v>46249</v>
      </c>
      <c r="C267" s="174">
        <v>1000.0009</v>
      </c>
      <c r="D267" s="163">
        <v>0.12570000000000001</v>
      </c>
      <c r="E267" s="163">
        <v>0.12570000000000001</v>
      </c>
    </row>
    <row r="268" spans="2:5" ht="15" customHeight="1">
      <c r="B268" s="166">
        <v>46250</v>
      </c>
      <c r="C268" s="174">
        <v>1000.0008</v>
      </c>
      <c r="D268" s="163">
        <v>0.12720000000000001</v>
      </c>
      <c r="E268" s="163">
        <v>0.12720000000000001</v>
      </c>
    </row>
    <row r="269" spans="2:5" ht="15" customHeight="1">
      <c r="B269" s="166">
        <v>46251</v>
      </c>
      <c r="C269" s="174">
        <v>1000.0011</v>
      </c>
      <c r="D269" s="163">
        <v>0.1283</v>
      </c>
      <c r="E269" s="163">
        <v>0.1283</v>
      </c>
    </row>
    <row r="270" spans="2:5" ht="15" customHeight="1">
      <c r="B270" s="166">
        <v>46252</v>
      </c>
      <c r="C270" s="174">
        <v>1000.0001999999999</v>
      </c>
      <c r="D270" s="163">
        <v>0.12609999999999999</v>
      </c>
      <c r="E270" s="163">
        <v>0.12609999999999999</v>
      </c>
    </row>
    <row r="271" spans="2:5" ht="15" customHeight="1">
      <c r="B271" s="166">
        <v>46253</v>
      </c>
      <c r="C271" s="174">
        <v>1000.0003</v>
      </c>
      <c r="D271" s="163">
        <v>0.12520000000000001</v>
      </c>
      <c r="E271" s="163">
        <v>0.12520000000000001</v>
      </c>
    </row>
    <row r="272" spans="2:5" ht="15" customHeight="1">
      <c r="B272" s="166">
        <v>46254</v>
      </c>
      <c r="C272" s="174">
        <v>1000.0001</v>
      </c>
      <c r="D272" s="163">
        <v>0.1234</v>
      </c>
      <c r="E272" s="163">
        <v>0.1234</v>
      </c>
    </row>
    <row r="273" spans="2:5" ht="15" customHeight="1">
      <c r="B273" s="166">
        <v>46255</v>
      </c>
      <c r="C273" s="174">
        <v>1000</v>
      </c>
      <c r="D273" s="163">
        <v>0.12559999999999999</v>
      </c>
      <c r="E273" s="163">
        <v>0.12559999999999999</v>
      </c>
    </row>
    <row r="274" spans="2:5" ht="15" customHeight="1">
      <c r="B274" s="166">
        <v>46256</v>
      </c>
      <c r="C274" s="174">
        <v>1000.0001</v>
      </c>
      <c r="D274" s="163">
        <v>0.1278</v>
      </c>
      <c r="E274" s="163">
        <v>0.1278</v>
      </c>
    </row>
    <row r="275" spans="2:5" ht="15" customHeight="1">
      <c r="B275" s="166">
        <v>46257</v>
      </c>
      <c r="C275" s="174">
        <v>1000</v>
      </c>
      <c r="D275" s="163">
        <v>0.1285</v>
      </c>
      <c r="E275" s="163">
        <v>0.1285</v>
      </c>
    </row>
    <row r="276" spans="2:5" ht="15" customHeight="1">
      <c r="B276" s="166">
        <v>46258</v>
      </c>
      <c r="C276" s="174">
        <v>1000.0001</v>
      </c>
      <c r="D276" s="163">
        <v>0.1275</v>
      </c>
      <c r="E276" s="163">
        <v>0.1275</v>
      </c>
    </row>
    <row r="277" spans="2:5" ht="15" customHeight="1">
      <c r="B277" s="166">
        <v>46259</v>
      </c>
      <c r="C277" s="174">
        <v>1000.0001999999999</v>
      </c>
      <c r="D277" s="163">
        <v>0.12429999999999999</v>
      </c>
      <c r="E277" s="163">
        <v>0.12429999999999999</v>
      </c>
    </row>
    <row r="278" spans="2:5" ht="15" customHeight="1">
      <c r="B278" s="166">
        <v>46260</v>
      </c>
      <c r="C278" s="174">
        <v>1000.0001999999999</v>
      </c>
      <c r="D278" s="163">
        <v>0.1245</v>
      </c>
      <c r="E278" s="163">
        <v>0.1245</v>
      </c>
    </row>
    <row r="279" spans="2:5" ht="15" customHeight="1">
      <c r="B279" s="166">
        <v>46261</v>
      </c>
      <c r="C279" s="174">
        <v>1000</v>
      </c>
      <c r="D279" s="163">
        <v>0.12670000000000001</v>
      </c>
      <c r="E279" s="163">
        <v>0.12670000000000001</v>
      </c>
    </row>
    <row r="280" spans="2:5" ht="15" customHeight="1">
      <c r="B280" s="166">
        <v>46262</v>
      </c>
      <c r="C280" s="174">
        <v>1000</v>
      </c>
      <c r="D280" s="163">
        <v>0.12570000000000001</v>
      </c>
      <c r="E280" s="163">
        <v>0.12570000000000001</v>
      </c>
    </row>
    <row r="281" spans="2:5" ht="15" customHeight="1">
      <c r="B281" s="166">
        <v>46263</v>
      </c>
      <c r="C281" s="174">
        <v>1000</v>
      </c>
      <c r="D281" s="163">
        <v>0.1263</v>
      </c>
      <c r="E281" s="163">
        <v>0.1263</v>
      </c>
    </row>
    <row r="282" spans="2:5" ht="15" customHeight="1">
      <c r="B282" s="166">
        <v>46264</v>
      </c>
      <c r="C282" s="174">
        <v>1000</v>
      </c>
      <c r="D282" s="163">
        <v>0.127</v>
      </c>
      <c r="E282" s="163">
        <v>0.127</v>
      </c>
    </row>
    <row r="283" spans="2:5" ht="15" customHeight="1">
      <c r="B283" s="166">
        <v>46265</v>
      </c>
      <c r="C283" s="174">
        <v>1000</v>
      </c>
      <c r="D283" s="163">
        <v>0.12470000000000001</v>
      </c>
      <c r="E283" s="163">
        <v>0.12470000000000001</v>
      </c>
    </row>
    <row r="284" spans="2:5" ht="15" customHeight="1">
      <c r="B284" s="166">
        <v>46266</v>
      </c>
      <c r="C284" s="174">
        <v>1000.0003</v>
      </c>
      <c r="D284" s="163">
        <v>0.1212</v>
      </c>
      <c r="E284" s="163">
        <v>0.1212</v>
      </c>
    </row>
    <row r="285" spans="2:5" ht="15" customHeight="1">
      <c r="B285" s="166">
        <v>46267</v>
      </c>
      <c r="C285" s="174">
        <v>1000.0003</v>
      </c>
      <c r="D285" s="163">
        <v>0.1182</v>
      </c>
      <c r="E285" s="163">
        <v>0.1182</v>
      </c>
    </row>
    <row r="286" spans="2:5" ht="15" customHeight="1">
      <c r="B286" s="166">
        <v>46268</v>
      </c>
      <c r="C286" s="174">
        <v>1000.0008</v>
      </c>
      <c r="D286" s="163">
        <v>0.113</v>
      </c>
      <c r="E286" s="163">
        <v>0.113</v>
      </c>
    </row>
    <row r="287" spans="2:5" ht="15" customHeight="1">
      <c r="B287" s="166">
        <v>46269</v>
      </c>
      <c r="C287" s="174">
        <v>1000.0006</v>
      </c>
      <c r="D287" s="163">
        <v>0.10440000000000001</v>
      </c>
      <c r="E287" s="163">
        <v>0.10440000000000001</v>
      </c>
    </row>
    <row r="288" spans="2:5" ht="15" customHeight="1">
      <c r="B288" s="166">
        <v>46270</v>
      </c>
      <c r="C288" s="174">
        <v>1000.0005</v>
      </c>
      <c r="D288" s="163">
        <v>0.1082</v>
      </c>
      <c r="E288" s="163">
        <v>0.1082</v>
      </c>
    </row>
    <row r="289" spans="2:5" ht="15" customHeight="1">
      <c r="B289" s="166">
        <v>46271</v>
      </c>
      <c r="C289" s="174">
        <v>1000.0004</v>
      </c>
      <c r="D289" s="163">
        <v>0.1082</v>
      </c>
      <c r="E289" s="163">
        <v>0.1082</v>
      </c>
    </row>
    <row r="290" spans="2:5" ht="15" customHeight="1">
      <c r="B290" s="166">
        <v>46272</v>
      </c>
      <c r="C290" s="174">
        <v>1000.0004</v>
      </c>
      <c r="D290" s="163">
        <v>0.1138</v>
      </c>
      <c r="E290" s="163">
        <v>0.1138</v>
      </c>
    </row>
    <row r="291" spans="2:5" ht="15" customHeight="1">
      <c r="B291" s="166">
        <v>46273</v>
      </c>
      <c r="C291" s="174">
        <v>1000.0007000000001</v>
      </c>
      <c r="D291" s="163">
        <v>0.11550000000000001</v>
      </c>
      <c r="E291" s="163">
        <v>0.11550000000000001</v>
      </c>
    </row>
    <row r="292" spans="2:5" ht="15" customHeight="1">
      <c r="B292" s="166">
        <v>46274</v>
      </c>
      <c r="C292" s="174">
        <v>1000</v>
      </c>
      <c r="D292" s="163">
        <v>0.1152</v>
      </c>
      <c r="E292" s="163">
        <v>0.1152</v>
      </c>
    </row>
    <row r="293" spans="2:5" ht="15" customHeight="1">
      <c r="B293" s="166">
        <v>46275</v>
      </c>
      <c r="C293" s="174">
        <v>1000.0006</v>
      </c>
      <c r="D293" s="163">
        <v>0.1163</v>
      </c>
      <c r="E293" s="163">
        <v>0.1163</v>
      </c>
    </row>
    <row r="294" spans="2:5" ht="15" customHeight="1">
      <c r="B294" s="166">
        <v>46276</v>
      </c>
      <c r="C294" s="174">
        <v>1000.0005</v>
      </c>
      <c r="D294" s="163">
        <v>0.1178</v>
      </c>
      <c r="E294" s="163">
        <v>0.1178</v>
      </c>
    </row>
    <row r="295" spans="2:5" ht="15" customHeight="1">
      <c r="B295" s="166">
        <v>46277</v>
      </c>
      <c r="C295" s="174">
        <v>1000.0004</v>
      </c>
      <c r="D295" s="163">
        <v>0.11840000000000001</v>
      </c>
      <c r="E295" s="163">
        <v>0.11840000000000001</v>
      </c>
    </row>
    <row r="296" spans="2:5" ht="15" customHeight="1">
      <c r="B296" s="166">
        <v>46278</v>
      </c>
      <c r="C296" s="174">
        <v>1000.0004</v>
      </c>
      <c r="D296" s="163">
        <v>0.11890000000000001</v>
      </c>
      <c r="E296" s="163">
        <v>0.11890000000000001</v>
      </c>
    </row>
    <row r="297" spans="2:5" ht="15" customHeight="1">
      <c r="B297" s="166">
        <v>46279</v>
      </c>
      <c r="C297" s="174">
        <v>1000.0004</v>
      </c>
      <c r="D297" s="163">
        <v>0.11940000000000001</v>
      </c>
      <c r="E297" s="163">
        <v>0.11940000000000001</v>
      </c>
    </row>
    <row r="298" spans="2:5" ht="15" customHeight="1">
      <c r="B298" s="166">
        <v>46280</v>
      </c>
      <c r="C298" s="174">
        <v>1000</v>
      </c>
      <c r="D298" s="163">
        <v>0.1191</v>
      </c>
      <c r="E298" s="163">
        <v>0.1191</v>
      </c>
    </row>
    <row r="299" spans="2:5" ht="15" customHeight="1">
      <c r="B299" s="166">
        <v>46281</v>
      </c>
      <c r="C299" s="174">
        <v>1000</v>
      </c>
      <c r="D299" s="163">
        <v>0.1183</v>
      </c>
      <c r="E299" s="163">
        <v>0.1183</v>
      </c>
    </row>
    <row r="300" spans="2:5" ht="15" customHeight="1">
      <c r="B300" s="166">
        <v>46282</v>
      </c>
      <c r="C300" s="174">
        <v>1000</v>
      </c>
      <c r="D300" s="163">
        <v>0.1221</v>
      </c>
      <c r="E300" s="163">
        <v>0.1221</v>
      </c>
    </row>
    <row r="301" spans="2:5" ht="15" customHeight="1">
      <c r="B301" s="166">
        <v>46283</v>
      </c>
      <c r="C301" s="174">
        <v>1000</v>
      </c>
      <c r="D301" s="163">
        <v>0.12520000000000001</v>
      </c>
      <c r="E301" s="163">
        <v>0.12520000000000001</v>
      </c>
    </row>
    <row r="302" spans="2:5" ht="15" customHeight="1">
      <c r="B302" s="166">
        <v>46284</v>
      </c>
      <c r="C302" s="174">
        <v>1000</v>
      </c>
      <c r="D302" s="163">
        <v>0.12859999999999999</v>
      </c>
      <c r="E302" s="163">
        <v>0.12859999999999999</v>
      </c>
    </row>
    <row r="303" spans="2:5" ht="15" customHeight="1">
      <c r="B303" s="166">
        <v>46285</v>
      </c>
      <c r="C303" s="174">
        <v>1000</v>
      </c>
      <c r="D303" s="163">
        <v>0.13039999999999999</v>
      </c>
      <c r="E303" s="163">
        <v>0.13039999999999999</v>
      </c>
    </row>
    <row r="304" spans="2:5" ht="15" customHeight="1">
      <c r="B304" s="166">
        <v>46286</v>
      </c>
      <c r="C304" s="174">
        <v>1000</v>
      </c>
      <c r="D304" s="163">
        <v>0.12970000000000001</v>
      </c>
      <c r="E304" s="163">
        <v>0.12970000000000001</v>
      </c>
    </row>
    <row r="305" spans="2:5" ht="15" customHeight="1">
      <c r="B305" s="166">
        <v>46287</v>
      </c>
      <c r="C305" s="174">
        <v>1000</v>
      </c>
      <c r="D305" s="163">
        <v>0.12659999999999999</v>
      </c>
      <c r="E305" s="163">
        <v>0.12659999999999999</v>
      </c>
    </row>
    <row r="306" spans="2:5" ht="15" customHeight="1">
      <c r="B306" s="166">
        <v>46288</v>
      </c>
      <c r="C306" s="174">
        <v>1000</v>
      </c>
      <c r="D306" s="163">
        <v>0.12989999999999999</v>
      </c>
      <c r="E306" s="163">
        <v>0.12989999999999999</v>
      </c>
    </row>
    <row r="307" spans="2:5" ht="15" customHeight="1">
      <c r="B307" s="166">
        <v>46289</v>
      </c>
      <c r="C307" s="174">
        <v>1000</v>
      </c>
      <c r="D307" s="163">
        <v>0.12670000000000001</v>
      </c>
      <c r="E307" s="163">
        <v>0.12670000000000001</v>
      </c>
    </row>
    <row r="308" spans="2:5" ht="15" customHeight="1">
      <c r="B308" s="166">
        <v>46290</v>
      </c>
      <c r="C308" s="174">
        <v>1000</v>
      </c>
      <c r="D308" s="163">
        <v>0.12839999999999999</v>
      </c>
      <c r="E308" s="163">
        <v>0.12839999999999999</v>
      </c>
    </row>
    <row r="309" spans="2:5" ht="15" customHeight="1">
      <c r="B309" s="166">
        <v>46291</v>
      </c>
      <c r="C309" s="174">
        <v>1000</v>
      </c>
      <c r="D309" s="163">
        <v>0.13</v>
      </c>
      <c r="E309" s="163">
        <v>0.13</v>
      </c>
    </row>
    <row r="310" spans="2:5" ht="15" customHeight="1">
      <c r="B310" s="166">
        <v>46292</v>
      </c>
      <c r="C310" s="174">
        <v>1000</v>
      </c>
      <c r="D310" s="163">
        <v>0.1288</v>
      </c>
      <c r="E310" s="163">
        <v>0.1288</v>
      </c>
    </row>
    <row r="311" spans="2:5" ht="15" customHeight="1">
      <c r="B311" s="166">
        <v>46293</v>
      </c>
      <c r="C311" s="174">
        <v>1000</v>
      </c>
      <c r="D311" s="163">
        <v>0.1288</v>
      </c>
      <c r="E311" s="163">
        <v>0.1288</v>
      </c>
    </row>
    <row r="312" spans="2:5" ht="15" customHeight="1">
      <c r="B312" s="166">
        <v>46294</v>
      </c>
      <c r="C312" s="174">
        <v>1000</v>
      </c>
      <c r="D312" s="163">
        <v>0.1283</v>
      </c>
      <c r="E312" s="163">
        <v>0.1283</v>
      </c>
    </row>
    <row r="313" spans="2:5" ht="15" customHeight="1">
      <c r="B313" s="166">
        <v>46295</v>
      </c>
      <c r="C313" s="174">
        <v>1000</v>
      </c>
      <c r="D313" s="163">
        <v>0.1298</v>
      </c>
      <c r="E313" s="163">
        <v>0.1298</v>
      </c>
    </row>
    <row r="314" spans="2:5" ht="15" customHeight="1">
      <c r="B314" s="175"/>
      <c r="C314" s="178"/>
      <c r="D314" s="170"/>
      <c r="E314" s="170"/>
    </row>
    <row r="315" spans="2:5" ht="16">
      <c r="B315" s="235" t="s">
        <v>2981</v>
      </c>
      <c r="C315" s="235"/>
      <c r="D315" s="235"/>
      <c r="E315" s="235"/>
    </row>
    <row r="316" spans="2:5" s="158" customFormat="1" ht="39">
      <c r="B316" s="159" t="s">
        <v>2959</v>
      </c>
      <c r="C316" s="160" t="s">
        <v>2960</v>
      </c>
      <c r="D316" s="161" t="s">
        <v>2961</v>
      </c>
      <c r="E316" s="161" t="s">
        <v>2962</v>
      </c>
    </row>
    <row r="317" spans="2:5" s="165" customFormat="1">
      <c r="B317" s="166">
        <v>46113</v>
      </c>
      <c r="C317" s="174">
        <v>1000</v>
      </c>
      <c r="D317" s="163">
        <v>0.1867</v>
      </c>
      <c r="E317" s="163">
        <v>0.1867</v>
      </c>
    </row>
    <row r="318" spans="2:5" s="165" customFormat="1">
      <c r="B318" s="166">
        <v>46114</v>
      </c>
      <c r="C318" s="174">
        <v>1000.0024</v>
      </c>
      <c r="D318" s="163">
        <v>0.1381</v>
      </c>
      <c r="E318" s="163">
        <v>0.1381</v>
      </c>
    </row>
    <row r="319" spans="2:5" s="165" customFormat="1">
      <c r="B319" s="166">
        <v>46115</v>
      </c>
      <c r="C319" s="174">
        <v>1000.0016000000001</v>
      </c>
      <c r="D319" s="163">
        <v>0.12740000000000001</v>
      </c>
      <c r="E319" s="163">
        <v>0.12740000000000001</v>
      </c>
    </row>
    <row r="320" spans="2:5" s="165" customFormat="1">
      <c r="B320" s="166">
        <v>46116</v>
      </c>
      <c r="C320" s="174">
        <v>1000.0007000000001</v>
      </c>
      <c r="D320" s="163">
        <v>0.1361</v>
      </c>
      <c r="E320" s="163">
        <v>0.1361</v>
      </c>
    </row>
    <row r="321" spans="2:5" s="165" customFormat="1">
      <c r="B321" s="166">
        <v>46117</v>
      </c>
      <c r="C321" s="174">
        <v>1000</v>
      </c>
      <c r="D321" s="163">
        <v>0.13</v>
      </c>
      <c r="E321" s="163">
        <v>0.13</v>
      </c>
    </row>
    <row r="322" spans="2:5" s="165" customFormat="1">
      <c r="B322" s="166">
        <v>46118</v>
      </c>
      <c r="C322" s="174">
        <v>1000.0011</v>
      </c>
      <c r="D322" s="163">
        <v>0.12609999999999999</v>
      </c>
      <c r="E322" s="163">
        <v>0.12609999999999999</v>
      </c>
    </row>
    <row r="323" spans="2:5" s="165" customFormat="1">
      <c r="B323" s="166">
        <v>46119</v>
      </c>
      <c r="C323" s="174">
        <v>1000.0015</v>
      </c>
      <c r="D323" s="163">
        <v>0.13020000000000001</v>
      </c>
      <c r="E323" s="163">
        <v>0.13020000000000001</v>
      </c>
    </row>
    <row r="324" spans="2:5" s="165" customFormat="1">
      <c r="B324" s="166">
        <v>46120</v>
      </c>
      <c r="C324" s="174">
        <v>1000.0026</v>
      </c>
      <c r="D324" s="163">
        <v>0.12809999999999999</v>
      </c>
      <c r="E324" s="163">
        <v>0.12809999999999999</v>
      </c>
    </row>
    <row r="325" spans="2:5" s="165" customFormat="1">
      <c r="B325" s="166">
        <v>46121</v>
      </c>
      <c r="C325" s="174">
        <v>1000.0023</v>
      </c>
      <c r="D325" s="163">
        <v>0.1298</v>
      </c>
      <c r="E325" s="163">
        <v>0.1298</v>
      </c>
    </row>
    <row r="326" spans="2:5" s="165" customFormat="1">
      <c r="B326" s="166">
        <v>46122</v>
      </c>
      <c r="C326" s="174">
        <v>1000.0025000000001</v>
      </c>
      <c r="D326" s="163">
        <v>0.13420000000000001</v>
      </c>
      <c r="E326" s="163">
        <v>0.13420000000000001</v>
      </c>
    </row>
    <row r="327" spans="2:5" s="165" customFormat="1">
      <c r="B327" s="166">
        <v>46123</v>
      </c>
      <c r="C327" s="174">
        <v>1000.0019</v>
      </c>
      <c r="D327" s="163">
        <v>0.12470000000000001</v>
      </c>
      <c r="E327" s="163">
        <v>0.12470000000000001</v>
      </c>
    </row>
    <row r="328" spans="2:5" s="165" customFormat="1">
      <c r="B328" s="166">
        <v>46124</v>
      </c>
      <c r="C328" s="174">
        <v>1000.0008</v>
      </c>
      <c r="D328" s="163">
        <v>0.13170000000000001</v>
      </c>
      <c r="E328" s="163">
        <v>0.13170000000000001</v>
      </c>
    </row>
    <row r="329" spans="2:5" s="165" customFormat="1">
      <c r="B329" s="166">
        <v>46125</v>
      </c>
      <c r="C329" s="174">
        <v>1000.0009</v>
      </c>
      <c r="D329" s="163">
        <v>0.1246</v>
      </c>
      <c r="E329" s="163">
        <v>0.1246</v>
      </c>
    </row>
    <row r="330" spans="2:5" s="165" customFormat="1">
      <c r="B330" s="166">
        <v>46126</v>
      </c>
      <c r="C330" s="174">
        <v>1000.0008</v>
      </c>
      <c r="D330" s="163">
        <v>0.13239999999999999</v>
      </c>
      <c r="E330" s="163">
        <v>0.13239999999999999</v>
      </c>
    </row>
    <row r="331" spans="2:5" s="165" customFormat="1">
      <c r="B331" s="166">
        <v>46127</v>
      </c>
      <c r="C331" s="174">
        <v>1000.0007000000001</v>
      </c>
      <c r="D331" s="163">
        <v>0.1216</v>
      </c>
      <c r="E331" s="163">
        <v>0.1216</v>
      </c>
    </row>
    <row r="332" spans="2:5" s="165" customFormat="1">
      <c r="B332" s="166">
        <v>46128</v>
      </c>
      <c r="C332" s="174">
        <v>1000.0006</v>
      </c>
      <c r="D332" s="163">
        <v>0.12620000000000001</v>
      </c>
      <c r="E332" s="163">
        <v>0.12620000000000001</v>
      </c>
    </row>
    <row r="333" spans="2:5" s="165" customFormat="1">
      <c r="B333" s="166">
        <v>46129</v>
      </c>
      <c r="C333" s="174">
        <v>1000.0007000000001</v>
      </c>
      <c r="D333" s="163">
        <v>0.13089999999999999</v>
      </c>
      <c r="E333" s="163">
        <v>0.13089999999999999</v>
      </c>
    </row>
    <row r="334" spans="2:5" s="165" customFormat="1">
      <c r="B334" s="166">
        <v>46130</v>
      </c>
      <c r="C334" s="174">
        <v>1000.0006</v>
      </c>
      <c r="D334" s="163">
        <v>0.12590000000000001</v>
      </c>
      <c r="E334" s="163">
        <v>0.12590000000000001</v>
      </c>
    </row>
    <row r="335" spans="2:5" s="165" customFormat="1">
      <c r="B335" s="166">
        <v>46131</v>
      </c>
      <c r="C335" s="174">
        <v>1000.0006</v>
      </c>
      <c r="D335" s="163">
        <v>0.1331</v>
      </c>
      <c r="E335" s="163">
        <v>0.1331</v>
      </c>
    </row>
    <row r="336" spans="2:5" s="165" customFormat="1">
      <c r="B336" s="166">
        <v>46132</v>
      </c>
      <c r="C336" s="174">
        <v>1000.0004</v>
      </c>
      <c r="D336" s="163">
        <v>0.12180000000000001</v>
      </c>
      <c r="E336" s="163">
        <v>0.12180000000000001</v>
      </c>
    </row>
    <row r="337" spans="2:5" s="165" customFormat="1">
      <c r="B337" s="166">
        <v>46133</v>
      </c>
      <c r="C337" s="174">
        <v>1000.0004</v>
      </c>
      <c r="D337" s="163">
        <v>0.13039999999999999</v>
      </c>
      <c r="E337" s="163">
        <v>0.13039999999999999</v>
      </c>
    </row>
    <row r="338" spans="2:5" s="165" customFormat="1">
      <c r="B338" s="166">
        <v>46134</v>
      </c>
      <c r="C338" s="174">
        <v>1000.0001999999999</v>
      </c>
      <c r="D338" s="163">
        <v>0.12909999999999999</v>
      </c>
      <c r="E338" s="163">
        <v>0.12909999999999999</v>
      </c>
    </row>
    <row r="339" spans="2:5" s="165" customFormat="1">
      <c r="B339" s="166">
        <v>46135</v>
      </c>
      <c r="C339" s="174">
        <v>1000</v>
      </c>
      <c r="D339" s="163">
        <v>0.13100000000000001</v>
      </c>
      <c r="E339" s="163">
        <v>0.13100000000000001</v>
      </c>
    </row>
    <row r="340" spans="2:5" s="165" customFormat="1">
      <c r="B340" s="166">
        <v>46136</v>
      </c>
      <c r="C340" s="174">
        <v>1000</v>
      </c>
      <c r="D340" s="163">
        <v>0.1246</v>
      </c>
      <c r="E340" s="163">
        <v>0.1246</v>
      </c>
    </row>
    <row r="341" spans="2:5" s="165" customFormat="1">
      <c r="B341" s="166">
        <v>46137</v>
      </c>
      <c r="C341" s="174">
        <v>1000</v>
      </c>
      <c r="D341" s="163">
        <v>0.13539999999999999</v>
      </c>
      <c r="E341" s="163">
        <v>0.13539999999999999</v>
      </c>
    </row>
    <row r="342" spans="2:5" s="165" customFormat="1">
      <c r="B342" s="166">
        <v>46138</v>
      </c>
      <c r="C342" s="174">
        <v>1000</v>
      </c>
      <c r="D342" s="163">
        <v>0.12870000000000001</v>
      </c>
      <c r="E342" s="163">
        <v>0.12870000000000001</v>
      </c>
    </row>
    <row r="343" spans="2:5" s="165" customFormat="1">
      <c r="B343" s="166">
        <v>46139</v>
      </c>
      <c r="C343" s="174">
        <v>1000</v>
      </c>
      <c r="D343" s="163">
        <v>0.12570000000000001</v>
      </c>
      <c r="E343" s="163">
        <v>0.12570000000000001</v>
      </c>
    </row>
    <row r="344" spans="2:5" s="165" customFormat="1">
      <c r="B344" s="166">
        <v>46140</v>
      </c>
      <c r="C344" s="174">
        <v>1000</v>
      </c>
      <c r="D344" s="163">
        <v>0.13489999999999999</v>
      </c>
      <c r="E344" s="163">
        <v>0.13489999999999999</v>
      </c>
    </row>
    <row r="345" spans="2:5" s="165" customFormat="1">
      <c r="B345" s="166">
        <v>46141</v>
      </c>
      <c r="C345" s="174">
        <v>1000</v>
      </c>
      <c r="D345" s="163">
        <v>0.12870000000000001</v>
      </c>
      <c r="E345" s="163">
        <v>0.12870000000000001</v>
      </c>
    </row>
    <row r="346" spans="2:5" s="165" customFormat="1">
      <c r="B346" s="166">
        <v>46142</v>
      </c>
      <c r="C346" s="174">
        <v>1000</v>
      </c>
      <c r="D346" s="163">
        <v>0.13489999999999999</v>
      </c>
      <c r="E346" s="163">
        <v>0.13489999999999999</v>
      </c>
    </row>
    <row r="347" spans="2:5" s="165" customFormat="1">
      <c r="B347" s="166">
        <v>46143</v>
      </c>
      <c r="C347" s="174">
        <v>1000</v>
      </c>
      <c r="D347" s="163">
        <v>0.1346</v>
      </c>
      <c r="E347" s="163">
        <v>0.1346</v>
      </c>
    </row>
    <row r="348" spans="2:5" s="165" customFormat="1">
      <c r="B348" s="166">
        <v>46144</v>
      </c>
      <c r="C348" s="174">
        <v>1000</v>
      </c>
      <c r="D348" s="163">
        <v>0.1343</v>
      </c>
      <c r="E348" s="163">
        <v>0.1343</v>
      </c>
    </row>
    <row r="349" spans="2:5" s="165" customFormat="1">
      <c r="B349" s="166">
        <v>46145</v>
      </c>
      <c r="C349" s="174">
        <v>1000</v>
      </c>
      <c r="D349" s="163">
        <v>0.13400000000000001</v>
      </c>
      <c r="E349" s="163">
        <v>0.13400000000000001</v>
      </c>
    </row>
    <row r="350" spans="2:5" s="165" customFormat="1">
      <c r="B350" s="166">
        <v>46146</v>
      </c>
      <c r="C350" s="174">
        <v>1000</v>
      </c>
      <c r="D350" s="163">
        <v>0.13039999999999999</v>
      </c>
      <c r="E350" s="163">
        <v>0.13039999999999999</v>
      </c>
    </row>
    <row r="351" spans="2:5" s="165" customFormat="1">
      <c r="B351" s="166">
        <v>46147</v>
      </c>
      <c r="C351" s="174">
        <v>1000</v>
      </c>
      <c r="D351" s="163">
        <v>0.12659999999999999</v>
      </c>
      <c r="E351" s="163">
        <v>0.12659999999999999</v>
      </c>
    </row>
    <row r="352" spans="2:5" s="165" customFormat="1">
      <c r="B352" s="166">
        <v>46148</v>
      </c>
      <c r="C352" s="174">
        <v>1000.0001</v>
      </c>
      <c r="D352" s="163">
        <v>0.13239999999999999</v>
      </c>
      <c r="E352" s="163">
        <v>0.13239999999999999</v>
      </c>
    </row>
    <row r="353" spans="2:5" s="165" customFormat="1">
      <c r="B353" s="166">
        <v>46149</v>
      </c>
      <c r="C353" s="174">
        <v>1000</v>
      </c>
      <c r="D353" s="163">
        <v>0.12570000000000001</v>
      </c>
      <c r="E353" s="163">
        <v>0.12570000000000001</v>
      </c>
    </row>
    <row r="354" spans="2:5" s="165" customFormat="1">
      <c r="B354" s="166">
        <v>46150</v>
      </c>
      <c r="C354" s="174">
        <v>1000</v>
      </c>
      <c r="D354" s="163">
        <v>0.13550000000000001</v>
      </c>
      <c r="E354" s="163">
        <v>0.13550000000000001</v>
      </c>
    </row>
    <row r="355" spans="2:5" s="165" customFormat="1">
      <c r="B355" s="166">
        <v>46151</v>
      </c>
      <c r="C355" s="174">
        <v>1000</v>
      </c>
      <c r="D355" s="163">
        <v>0.13150000000000001</v>
      </c>
      <c r="E355" s="163">
        <v>0.13150000000000001</v>
      </c>
    </row>
    <row r="356" spans="2:5" s="165" customFormat="1">
      <c r="B356" s="166">
        <v>46152</v>
      </c>
      <c r="C356" s="174">
        <v>1000</v>
      </c>
      <c r="D356" s="163">
        <v>0.1305</v>
      </c>
      <c r="E356" s="163">
        <v>0.1305</v>
      </c>
    </row>
    <row r="357" spans="2:5" s="165" customFormat="1">
      <c r="B357" s="166">
        <v>46153</v>
      </c>
      <c r="C357" s="174">
        <v>1000</v>
      </c>
      <c r="D357" s="163">
        <v>0.1341</v>
      </c>
      <c r="E357" s="163">
        <v>0.1341</v>
      </c>
    </row>
    <row r="358" spans="2:5" s="165" customFormat="1">
      <c r="B358" s="166">
        <v>46154</v>
      </c>
      <c r="C358" s="174">
        <v>1000</v>
      </c>
      <c r="D358" s="163">
        <v>0.12839999999999999</v>
      </c>
      <c r="E358" s="163">
        <v>0.12839999999999999</v>
      </c>
    </row>
    <row r="359" spans="2:5" s="165" customFormat="1">
      <c r="B359" s="166">
        <v>46155</v>
      </c>
      <c r="C359" s="174">
        <v>1000</v>
      </c>
      <c r="D359" s="163">
        <v>0.13150000000000001</v>
      </c>
      <c r="E359" s="163">
        <v>0.13150000000000001</v>
      </c>
    </row>
    <row r="360" spans="2:5" s="165" customFormat="1">
      <c r="B360" s="166">
        <v>46156</v>
      </c>
      <c r="C360" s="174">
        <v>1000</v>
      </c>
      <c r="D360" s="163">
        <v>0.1275</v>
      </c>
      <c r="E360" s="163">
        <v>0.1275</v>
      </c>
    </row>
    <row r="361" spans="2:5" s="165" customFormat="1">
      <c r="B361" s="166">
        <v>46157</v>
      </c>
      <c r="C361" s="174">
        <v>1000</v>
      </c>
      <c r="D361" s="163">
        <v>0.13489999999999999</v>
      </c>
      <c r="E361" s="163">
        <v>0.13489999999999999</v>
      </c>
    </row>
    <row r="362" spans="2:5" s="165" customFormat="1">
      <c r="B362" s="166">
        <v>46158</v>
      </c>
      <c r="C362" s="174">
        <v>1000</v>
      </c>
      <c r="D362" s="163">
        <v>0.1288</v>
      </c>
      <c r="E362" s="163">
        <v>0.1288</v>
      </c>
    </row>
    <row r="363" spans="2:5" s="165" customFormat="1">
      <c r="B363" s="166">
        <v>46159</v>
      </c>
      <c r="C363" s="174">
        <v>1000</v>
      </c>
      <c r="D363" s="163">
        <v>0.1323</v>
      </c>
      <c r="E363" s="163">
        <v>0.1323</v>
      </c>
    </row>
    <row r="364" spans="2:5" s="165" customFormat="1">
      <c r="B364" s="166">
        <v>46160</v>
      </c>
      <c r="C364" s="174">
        <v>1000</v>
      </c>
      <c r="D364" s="163">
        <v>0.12859999999999999</v>
      </c>
      <c r="E364" s="163">
        <v>0.12859999999999999</v>
      </c>
    </row>
    <row r="365" spans="2:5" s="165" customFormat="1">
      <c r="B365" s="166">
        <v>46161</v>
      </c>
      <c r="C365" s="174">
        <v>1000</v>
      </c>
      <c r="D365" s="163">
        <v>0.1318</v>
      </c>
      <c r="E365" s="163">
        <v>0.1318</v>
      </c>
    </row>
    <row r="366" spans="2:5" s="165" customFormat="1">
      <c r="B366" s="166">
        <v>46162</v>
      </c>
      <c r="C366" s="174">
        <v>1000</v>
      </c>
      <c r="D366" s="163">
        <v>0.1293</v>
      </c>
      <c r="E366" s="163">
        <v>0.1293</v>
      </c>
    </row>
    <row r="367" spans="2:5" s="165" customFormat="1">
      <c r="B367" s="166">
        <v>46163</v>
      </c>
      <c r="C367" s="174">
        <v>1000</v>
      </c>
      <c r="D367" s="163">
        <v>0.1331</v>
      </c>
      <c r="E367" s="163">
        <v>0.1331</v>
      </c>
    </row>
    <row r="368" spans="2:5" s="165" customFormat="1">
      <c r="B368" s="166">
        <v>46164</v>
      </c>
      <c r="C368" s="174">
        <v>1000</v>
      </c>
      <c r="D368" s="163">
        <v>0.13289999999999999</v>
      </c>
      <c r="E368" s="163">
        <v>0.13289999999999999</v>
      </c>
    </row>
    <row r="369" spans="2:5" s="165" customFormat="1">
      <c r="B369" s="166">
        <v>46165</v>
      </c>
      <c r="C369" s="174">
        <v>1000</v>
      </c>
      <c r="D369" s="163">
        <v>0.13500000000000001</v>
      </c>
      <c r="E369" s="163">
        <v>0.13500000000000001</v>
      </c>
    </row>
    <row r="370" spans="2:5" s="165" customFormat="1">
      <c r="B370" s="166">
        <v>46166</v>
      </c>
      <c r="C370" s="174">
        <v>1000</v>
      </c>
      <c r="D370" s="163">
        <v>0.1351</v>
      </c>
      <c r="E370" s="163">
        <v>0.1351</v>
      </c>
    </row>
    <row r="371" spans="2:5" s="165" customFormat="1">
      <c r="B371" s="166">
        <v>46167</v>
      </c>
      <c r="C371" s="174">
        <v>1000</v>
      </c>
      <c r="D371" s="163">
        <v>0.1321</v>
      </c>
      <c r="E371" s="163">
        <v>0.1321</v>
      </c>
    </row>
    <row r="372" spans="2:5" s="165" customFormat="1">
      <c r="B372" s="166">
        <v>46168</v>
      </c>
      <c r="C372" s="174">
        <v>1000</v>
      </c>
      <c r="D372" s="163">
        <v>0.13059999999999999</v>
      </c>
      <c r="E372" s="163">
        <v>0.13059999999999999</v>
      </c>
    </row>
    <row r="373" spans="2:5" s="165" customFormat="1">
      <c r="B373" s="166">
        <v>46169</v>
      </c>
      <c r="C373" s="174">
        <v>1000</v>
      </c>
      <c r="D373" s="163">
        <v>0.13220000000000001</v>
      </c>
      <c r="E373" s="163">
        <v>0.13220000000000001</v>
      </c>
    </row>
    <row r="374" spans="2:5" s="165" customFormat="1">
      <c r="B374" s="166">
        <v>46170</v>
      </c>
      <c r="C374" s="174">
        <v>1000</v>
      </c>
      <c r="D374" s="163">
        <v>0.13350000000000001</v>
      </c>
      <c r="E374" s="163">
        <v>0.13350000000000001</v>
      </c>
    </row>
    <row r="375" spans="2:5" s="165" customFormat="1">
      <c r="B375" s="166">
        <v>46171</v>
      </c>
      <c r="C375" s="174">
        <v>1000</v>
      </c>
      <c r="D375" s="163">
        <v>0.15679999999999999</v>
      </c>
      <c r="E375" s="163">
        <v>0.15679999999999999</v>
      </c>
    </row>
    <row r="376" spans="2:5" s="165" customFormat="1">
      <c r="B376" s="166">
        <v>46172</v>
      </c>
      <c r="C376" s="174">
        <v>1000</v>
      </c>
      <c r="D376" s="163">
        <v>0.1603</v>
      </c>
      <c r="E376" s="163">
        <v>0.1603</v>
      </c>
    </row>
    <row r="377" spans="2:5" s="165" customFormat="1">
      <c r="B377" s="166">
        <v>46173</v>
      </c>
      <c r="C377" s="174">
        <v>1000</v>
      </c>
      <c r="D377" s="163">
        <v>0.16159999999999999</v>
      </c>
      <c r="E377" s="163">
        <v>0.16159999999999999</v>
      </c>
    </row>
    <row r="378" spans="2:5" s="165" customFormat="1">
      <c r="B378" s="166">
        <v>46174</v>
      </c>
      <c r="C378" s="174">
        <v>1000</v>
      </c>
      <c r="D378" s="163">
        <v>0.13730000000000001</v>
      </c>
      <c r="E378" s="163">
        <v>0.13730000000000001</v>
      </c>
    </row>
    <row r="379" spans="2:5" s="165" customFormat="1">
      <c r="B379" s="166">
        <v>46175</v>
      </c>
      <c r="C379" s="174">
        <v>1000.0001</v>
      </c>
      <c r="D379" s="163">
        <v>0.13020000000000001</v>
      </c>
      <c r="E379" s="163">
        <v>0.13020000000000001</v>
      </c>
    </row>
    <row r="380" spans="2:5" s="165" customFormat="1">
      <c r="B380" s="166">
        <v>46176</v>
      </c>
      <c r="C380" s="174">
        <v>1000</v>
      </c>
      <c r="D380" s="163">
        <v>0.12839999999999999</v>
      </c>
      <c r="E380" s="163">
        <v>0.12839999999999999</v>
      </c>
    </row>
    <row r="381" spans="2:5" s="165" customFormat="1">
      <c r="B381" s="166">
        <v>46177</v>
      </c>
      <c r="C381" s="174">
        <v>1000</v>
      </c>
      <c r="D381" s="163">
        <v>0.1305</v>
      </c>
      <c r="E381" s="163">
        <v>0.1305</v>
      </c>
    </row>
    <row r="382" spans="2:5" s="165" customFormat="1">
      <c r="B382" s="166">
        <v>46178</v>
      </c>
      <c r="C382" s="174">
        <v>1000.0004</v>
      </c>
      <c r="D382" s="163">
        <v>0.125</v>
      </c>
      <c r="E382" s="163">
        <v>0.125</v>
      </c>
    </row>
    <row r="383" spans="2:5" s="165" customFormat="1">
      <c r="B383" s="166">
        <v>46179</v>
      </c>
      <c r="C383" s="174">
        <v>1000.0004</v>
      </c>
      <c r="D383" s="163">
        <v>0.13489999999999999</v>
      </c>
      <c r="E383" s="163">
        <v>0.13489999999999999</v>
      </c>
    </row>
    <row r="384" spans="2:5" s="165" customFormat="1">
      <c r="B384" s="166">
        <v>46180</v>
      </c>
      <c r="C384" s="174">
        <v>1000.0003</v>
      </c>
      <c r="D384" s="163">
        <v>0.12720000000000001</v>
      </c>
      <c r="E384" s="163">
        <v>0.12720000000000001</v>
      </c>
    </row>
    <row r="385" spans="2:5" s="165" customFormat="1">
      <c r="B385" s="166">
        <v>46181</v>
      </c>
      <c r="C385" s="174">
        <v>1000.0001</v>
      </c>
      <c r="D385" s="163">
        <v>0.1298</v>
      </c>
      <c r="E385" s="163">
        <v>0.1298</v>
      </c>
    </row>
    <row r="386" spans="2:5" s="165" customFormat="1">
      <c r="B386" s="166">
        <v>46182</v>
      </c>
      <c r="C386" s="174">
        <v>1000.0003</v>
      </c>
      <c r="D386" s="163">
        <v>0.1244</v>
      </c>
      <c r="E386" s="163">
        <v>0.1244</v>
      </c>
    </row>
    <row r="387" spans="2:5" s="165" customFormat="1">
      <c r="B387" s="166">
        <v>46183</v>
      </c>
      <c r="C387" s="174">
        <v>1000.0003</v>
      </c>
      <c r="D387" s="163">
        <v>0.1348</v>
      </c>
      <c r="E387" s="163">
        <v>0.1348</v>
      </c>
    </row>
    <row r="388" spans="2:5" s="165" customFormat="1">
      <c r="B388" s="166">
        <v>46184</v>
      </c>
      <c r="C388" s="174">
        <v>1000</v>
      </c>
      <c r="D388" s="163">
        <v>0.1268</v>
      </c>
      <c r="E388" s="163">
        <v>0.1268</v>
      </c>
    </row>
    <row r="389" spans="2:5" s="165" customFormat="1">
      <c r="B389" s="166">
        <v>46185</v>
      </c>
      <c r="C389" s="174">
        <v>1000.0008</v>
      </c>
      <c r="D389" s="163">
        <v>0.13639999999999999</v>
      </c>
      <c r="E389" s="163">
        <v>0.13639999999999999</v>
      </c>
    </row>
    <row r="390" spans="2:5" s="165" customFormat="1">
      <c r="B390" s="166">
        <v>46186</v>
      </c>
      <c r="C390" s="174">
        <v>1000.0007000000001</v>
      </c>
      <c r="D390" s="163">
        <v>0.12470000000000001</v>
      </c>
      <c r="E390" s="163">
        <v>0.12470000000000001</v>
      </c>
    </row>
    <row r="391" spans="2:5" s="165" customFormat="1">
      <c r="B391" s="166">
        <v>46187</v>
      </c>
      <c r="C391" s="174">
        <v>1000.0007000000001</v>
      </c>
      <c r="D391" s="163">
        <v>0.1341</v>
      </c>
      <c r="E391" s="163">
        <v>0.1341</v>
      </c>
    </row>
    <row r="392" spans="2:5" s="165" customFormat="1">
      <c r="B392" s="166">
        <v>46188</v>
      </c>
      <c r="C392" s="174">
        <v>1000.0004</v>
      </c>
      <c r="D392" s="163">
        <v>0.1275</v>
      </c>
      <c r="E392" s="163">
        <v>0.1275</v>
      </c>
    </row>
    <row r="393" spans="2:5" s="165" customFormat="1">
      <c r="B393" s="166">
        <v>46189</v>
      </c>
      <c r="C393" s="174">
        <v>1000.0001</v>
      </c>
      <c r="D393" s="163">
        <v>0.13300000000000001</v>
      </c>
      <c r="E393" s="163">
        <v>0.13300000000000001</v>
      </c>
    </row>
    <row r="394" spans="2:5" s="165" customFormat="1">
      <c r="B394" s="166">
        <v>46190</v>
      </c>
      <c r="C394" s="174">
        <v>1000.0001</v>
      </c>
      <c r="D394" s="163">
        <v>0.12720000000000001</v>
      </c>
      <c r="E394" s="163">
        <v>0.12720000000000001</v>
      </c>
    </row>
    <row r="395" spans="2:5" s="165" customFormat="1">
      <c r="B395" s="166">
        <v>46191</v>
      </c>
      <c r="C395" s="174">
        <v>1000.0004</v>
      </c>
      <c r="D395" s="163">
        <v>0.12820000000000001</v>
      </c>
      <c r="E395" s="163">
        <v>0.12820000000000001</v>
      </c>
    </row>
    <row r="396" spans="2:5" s="165" customFormat="1">
      <c r="B396" s="166">
        <v>46192</v>
      </c>
      <c r="C396" s="174">
        <v>1000.0006</v>
      </c>
      <c r="D396" s="163">
        <v>0.12989999999999999</v>
      </c>
      <c r="E396" s="163">
        <v>0.12989999999999999</v>
      </c>
    </row>
    <row r="397" spans="2:5" s="165" customFormat="1">
      <c r="B397" s="166">
        <v>46193</v>
      </c>
      <c r="C397" s="174">
        <v>1000.0005</v>
      </c>
      <c r="D397" s="163">
        <v>0.12670000000000001</v>
      </c>
      <c r="E397" s="163">
        <v>0.12670000000000001</v>
      </c>
    </row>
    <row r="398" spans="2:5" s="165" customFormat="1">
      <c r="B398" s="166">
        <v>46194</v>
      </c>
      <c r="C398" s="174">
        <v>1000.0003</v>
      </c>
      <c r="D398" s="163">
        <v>0.1376</v>
      </c>
      <c r="E398" s="163">
        <v>0.1376</v>
      </c>
    </row>
    <row r="399" spans="2:5" s="165" customFormat="1">
      <c r="B399" s="166">
        <v>46195</v>
      </c>
      <c r="C399" s="174">
        <v>1000.0003</v>
      </c>
      <c r="D399" s="163">
        <v>0.1285</v>
      </c>
      <c r="E399" s="163">
        <v>0.1285</v>
      </c>
    </row>
    <row r="400" spans="2:5" s="165" customFormat="1">
      <c r="B400" s="166">
        <v>46196</v>
      </c>
      <c r="C400" s="174">
        <v>1000.0003</v>
      </c>
      <c r="D400" s="163">
        <v>0.13450000000000001</v>
      </c>
      <c r="E400" s="163">
        <v>0.13450000000000001</v>
      </c>
    </row>
    <row r="401" spans="2:5" s="165" customFormat="1">
      <c r="B401" s="166">
        <v>46197</v>
      </c>
      <c r="C401" s="174">
        <v>1000</v>
      </c>
      <c r="D401" s="163">
        <v>0.12659999999999999</v>
      </c>
      <c r="E401" s="163">
        <v>0.12659999999999999</v>
      </c>
    </row>
    <row r="402" spans="2:5" s="165" customFormat="1">
      <c r="B402" s="166">
        <v>46198</v>
      </c>
      <c r="C402" s="174">
        <v>1000</v>
      </c>
      <c r="D402" s="163">
        <v>0.14119999999999999</v>
      </c>
      <c r="E402" s="163">
        <v>0.14119999999999999</v>
      </c>
    </row>
    <row r="403" spans="2:5" s="165" customFormat="1">
      <c r="B403" s="166">
        <v>46199</v>
      </c>
      <c r="C403" s="174">
        <v>1000</v>
      </c>
      <c r="D403" s="163">
        <v>0.1341</v>
      </c>
      <c r="E403" s="163">
        <v>0.1341</v>
      </c>
    </row>
    <row r="404" spans="2:5" s="165" customFormat="1">
      <c r="B404" s="166">
        <v>46200</v>
      </c>
      <c r="C404" s="174">
        <v>1000</v>
      </c>
      <c r="D404" s="163">
        <v>0.13059999999999999</v>
      </c>
      <c r="E404" s="163">
        <v>0.13059999999999999</v>
      </c>
    </row>
    <row r="405" spans="2:5" s="165" customFormat="1">
      <c r="B405" s="166">
        <v>46201</v>
      </c>
      <c r="C405" s="174">
        <v>1000</v>
      </c>
      <c r="D405" s="163">
        <v>0.13070000000000001</v>
      </c>
      <c r="E405" s="163">
        <v>0.13070000000000001</v>
      </c>
    </row>
    <row r="406" spans="2:5" s="165" customFormat="1">
      <c r="B406" s="166">
        <v>46202</v>
      </c>
      <c r="C406" s="174">
        <v>1000</v>
      </c>
      <c r="D406" s="163">
        <v>0.12720000000000001</v>
      </c>
      <c r="E406" s="163">
        <v>0.12720000000000001</v>
      </c>
    </row>
    <row r="407" spans="2:5" s="165" customFormat="1">
      <c r="B407" s="166">
        <v>46203</v>
      </c>
      <c r="C407" s="174">
        <v>1000</v>
      </c>
      <c r="D407" s="163">
        <v>0.1343</v>
      </c>
      <c r="E407" s="163">
        <v>0.1343</v>
      </c>
    </row>
    <row r="408" spans="2:5" s="165" customFormat="1">
      <c r="B408" s="166">
        <v>46204</v>
      </c>
      <c r="C408" s="174">
        <v>1000</v>
      </c>
      <c r="D408" s="163">
        <v>0.1285</v>
      </c>
      <c r="E408" s="163">
        <v>0.1285</v>
      </c>
    </row>
    <row r="409" spans="2:5" s="165" customFormat="1">
      <c r="B409" s="166">
        <v>46205</v>
      </c>
      <c r="C409" s="174">
        <v>1000</v>
      </c>
      <c r="D409" s="163">
        <v>0.12609999999999999</v>
      </c>
      <c r="E409" s="163">
        <v>0.12609999999999999</v>
      </c>
    </row>
    <row r="410" spans="2:5" s="165" customFormat="1">
      <c r="B410" s="166">
        <v>46206</v>
      </c>
      <c r="C410" s="174">
        <v>1000</v>
      </c>
      <c r="D410" s="163">
        <v>0.1356</v>
      </c>
      <c r="E410" s="163">
        <v>0.1356</v>
      </c>
    </row>
    <row r="411" spans="2:5" s="165" customFormat="1">
      <c r="B411" s="166">
        <v>46207</v>
      </c>
      <c r="C411" s="174">
        <v>1000</v>
      </c>
      <c r="D411" s="163">
        <v>0.1278</v>
      </c>
      <c r="E411" s="163">
        <v>0.1278</v>
      </c>
    </row>
    <row r="412" spans="2:5" s="165" customFormat="1">
      <c r="B412" s="166">
        <v>46208</v>
      </c>
      <c r="C412" s="174">
        <v>1000</v>
      </c>
      <c r="D412" s="163">
        <v>0.1321</v>
      </c>
      <c r="E412" s="163">
        <v>0.1321</v>
      </c>
    </row>
    <row r="413" spans="2:5" s="165" customFormat="1">
      <c r="B413" s="166">
        <v>46209</v>
      </c>
      <c r="C413" s="174">
        <v>1000</v>
      </c>
      <c r="D413" s="163">
        <v>0.12330000000000001</v>
      </c>
      <c r="E413" s="163">
        <v>0.12330000000000001</v>
      </c>
    </row>
    <row r="414" spans="2:5" s="165" customFormat="1">
      <c r="B414" s="166">
        <v>46210</v>
      </c>
      <c r="C414" s="174">
        <v>1000</v>
      </c>
      <c r="D414" s="163">
        <v>0.13389999999999999</v>
      </c>
      <c r="E414" s="163">
        <v>0.13389999999999999</v>
      </c>
    </row>
    <row r="415" spans="2:5" s="165" customFormat="1">
      <c r="B415" s="166">
        <v>46211</v>
      </c>
      <c r="C415" s="174">
        <v>1000</v>
      </c>
      <c r="D415" s="163">
        <v>0.1275</v>
      </c>
      <c r="E415" s="163">
        <v>0.1275</v>
      </c>
    </row>
    <row r="416" spans="2:5" s="165" customFormat="1">
      <c r="B416" s="166">
        <v>46212</v>
      </c>
      <c r="C416" s="174">
        <v>1000</v>
      </c>
      <c r="D416" s="163">
        <v>0.13639999999999999</v>
      </c>
      <c r="E416" s="163">
        <v>0.13639999999999999</v>
      </c>
    </row>
    <row r="417" spans="2:5" s="165" customFormat="1">
      <c r="B417" s="166">
        <v>46213</v>
      </c>
      <c r="C417" s="174">
        <v>1000</v>
      </c>
      <c r="D417" s="163">
        <v>0.1288</v>
      </c>
      <c r="E417" s="163">
        <v>0.1288</v>
      </c>
    </row>
    <row r="418" spans="2:5" s="165" customFormat="1">
      <c r="B418" s="166">
        <v>46214</v>
      </c>
      <c r="C418" s="174">
        <v>1000</v>
      </c>
      <c r="D418" s="163">
        <v>0.1333</v>
      </c>
      <c r="E418" s="163">
        <v>0.1333</v>
      </c>
    </row>
    <row r="419" spans="2:5" s="165" customFormat="1">
      <c r="B419" s="166">
        <v>46215</v>
      </c>
      <c r="C419" s="174">
        <v>1000</v>
      </c>
      <c r="D419" s="163">
        <v>0.12889999999999999</v>
      </c>
      <c r="E419" s="163">
        <v>0.12889999999999999</v>
      </c>
    </row>
    <row r="420" spans="2:5" s="165" customFormat="1">
      <c r="B420" s="166">
        <v>46216</v>
      </c>
      <c r="C420" s="174">
        <v>1000</v>
      </c>
      <c r="D420" s="163">
        <v>0.1321</v>
      </c>
      <c r="E420" s="163">
        <v>0.1321</v>
      </c>
    </row>
    <row r="421" spans="2:5" s="165" customFormat="1">
      <c r="B421" s="166">
        <v>46217</v>
      </c>
      <c r="C421" s="174">
        <v>1000</v>
      </c>
      <c r="D421" s="163">
        <v>0.12429999999999999</v>
      </c>
      <c r="E421" s="163">
        <v>0.12429999999999999</v>
      </c>
    </row>
    <row r="422" spans="2:5" s="165" customFormat="1">
      <c r="B422" s="166">
        <v>46218</v>
      </c>
      <c r="C422" s="174">
        <v>1000</v>
      </c>
      <c r="D422" s="163">
        <v>0.13469999999999999</v>
      </c>
      <c r="E422" s="163">
        <v>0.13469999999999999</v>
      </c>
    </row>
    <row r="423" spans="2:5" s="165" customFormat="1">
      <c r="B423" s="166">
        <v>46219</v>
      </c>
      <c r="C423" s="174">
        <v>1000</v>
      </c>
      <c r="D423" s="163">
        <v>0.13239999999999999</v>
      </c>
      <c r="E423" s="163">
        <v>0.13239999999999999</v>
      </c>
    </row>
    <row r="424" spans="2:5" s="165" customFormat="1">
      <c r="B424" s="166">
        <v>46220</v>
      </c>
      <c r="C424" s="174">
        <v>1000</v>
      </c>
      <c r="D424" s="163">
        <v>0.129</v>
      </c>
      <c r="E424" s="163">
        <v>0.129</v>
      </c>
    </row>
    <row r="425" spans="2:5" s="165" customFormat="1">
      <c r="B425" s="166">
        <v>46221</v>
      </c>
      <c r="C425" s="174">
        <v>1000</v>
      </c>
      <c r="D425" s="163">
        <v>0.1341</v>
      </c>
      <c r="E425" s="163">
        <v>0.1341</v>
      </c>
    </row>
    <row r="426" spans="2:5" s="165" customFormat="1">
      <c r="B426" s="166">
        <v>46222</v>
      </c>
      <c r="C426" s="174">
        <v>1000</v>
      </c>
      <c r="D426" s="163">
        <v>0.13089999999999999</v>
      </c>
      <c r="E426" s="163">
        <v>0.13089999999999999</v>
      </c>
    </row>
    <row r="427" spans="2:5" s="165" customFormat="1">
      <c r="B427" s="166">
        <v>46223</v>
      </c>
      <c r="C427" s="174">
        <v>1000.0001</v>
      </c>
      <c r="D427" s="163">
        <v>0.127</v>
      </c>
      <c r="E427" s="163">
        <v>0.127</v>
      </c>
    </row>
    <row r="428" spans="2:5" s="165" customFormat="1">
      <c r="B428" s="166">
        <v>46224</v>
      </c>
      <c r="C428" s="174">
        <v>1000</v>
      </c>
      <c r="D428" s="163">
        <v>0.1351</v>
      </c>
      <c r="E428" s="163">
        <v>0.1351</v>
      </c>
    </row>
    <row r="429" spans="2:5" s="165" customFormat="1">
      <c r="B429" s="166">
        <v>46225</v>
      </c>
      <c r="C429" s="174">
        <v>1000.0001</v>
      </c>
      <c r="D429" s="163">
        <v>0.1338</v>
      </c>
      <c r="E429" s="163">
        <v>0.1338</v>
      </c>
    </row>
    <row r="430" spans="2:5" s="165" customFormat="1">
      <c r="B430" s="166">
        <v>46226</v>
      </c>
      <c r="C430" s="174">
        <v>1000</v>
      </c>
      <c r="D430" s="163">
        <v>0.12939999999999999</v>
      </c>
      <c r="E430" s="163">
        <v>0.12939999999999999</v>
      </c>
    </row>
    <row r="431" spans="2:5" s="165" customFormat="1">
      <c r="B431" s="166">
        <v>46227</v>
      </c>
      <c r="C431" s="174">
        <v>1000.0005</v>
      </c>
      <c r="D431" s="163">
        <v>0.12670000000000001</v>
      </c>
      <c r="E431" s="163">
        <v>0.12670000000000001</v>
      </c>
    </row>
    <row r="432" spans="2:5" s="165" customFormat="1">
      <c r="B432" s="166">
        <v>46228</v>
      </c>
      <c r="C432" s="174">
        <v>1000.0005</v>
      </c>
      <c r="D432" s="163">
        <v>0.12989999999999999</v>
      </c>
      <c r="E432" s="163">
        <v>0.12989999999999999</v>
      </c>
    </row>
    <row r="433" spans="2:5" s="165" customFormat="1">
      <c r="B433" s="166">
        <v>46229</v>
      </c>
      <c r="C433" s="174">
        <v>1000.0005</v>
      </c>
      <c r="D433" s="163">
        <v>0.1237</v>
      </c>
      <c r="E433" s="163">
        <v>0.1237</v>
      </c>
    </row>
    <row r="434" spans="2:5" s="165" customFormat="1">
      <c r="B434" s="166">
        <v>46230</v>
      </c>
      <c r="C434" s="174">
        <v>1000.0003</v>
      </c>
      <c r="D434" s="163">
        <v>0.13700000000000001</v>
      </c>
      <c r="E434" s="163">
        <v>0.13700000000000001</v>
      </c>
    </row>
    <row r="435" spans="2:5" s="165" customFormat="1">
      <c r="B435" s="166">
        <v>46231</v>
      </c>
      <c r="C435" s="174">
        <v>1000.0004</v>
      </c>
      <c r="D435" s="163">
        <v>0.1331</v>
      </c>
      <c r="E435" s="163">
        <v>0.1331</v>
      </c>
    </row>
    <row r="436" spans="2:5" s="165" customFormat="1">
      <c r="B436" s="166">
        <v>46232</v>
      </c>
      <c r="C436" s="174">
        <v>1000</v>
      </c>
      <c r="D436" s="163">
        <v>0.12909999999999999</v>
      </c>
      <c r="E436" s="163">
        <v>0.12909999999999999</v>
      </c>
    </row>
    <row r="437" spans="2:5" s="165" customFormat="1">
      <c r="B437" s="166">
        <v>46233</v>
      </c>
      <c r="C437" s="174">
        <v>1000.0008</v>
      </c>
      <c r="D437" s="163">
        <v>0.13289999999999999</v>
      </c>
      <c r="E437" s="163">
        <v>0.13289999999999999</v>
      </c>
    </row>
    <row r="438" spans="2:5" s="165" customFormat="1">
      <c r="B438" s="166">
        <v>46234</v>
      </c>
      <c r="C438" s="174">
        <v>1000.0004</v>
      </c>
      <c r="D438" s="163">
        <v>0.12759999999999999</v>
      </c>
      <c r="E438" s="163">
        <v>0.12759999999999999</v>
      </c>
    </row>
    <row r="439" spans="2:5" s="165" customFormat="1">
      <c r="B439" s="166">
        <v>46235</v>
      </c>
      <c r="C439" s="174">
        <v>1000.0003</v>
      </c>
      <c r="D439" s="163">
        <v>0.1343</v>
      </c>
      <c r="E439" s="163">
        <v>0.1343</v>
      </c>
    </row>
    <row r="440" spans="2:5" s="165" customFormat="1">
      <c r="B440" s="166">
        <v>46236</v>
      </c>
      <c r="C440" s="174">
        <v>1000.0001999999999</v>
      </c>
      <c r="D440" s="163">
        <v>0.13039999999999999</v>
      </c>
      <c r="E440" s="163">
        <v>0.13039999999999999</v>
      </c>
    </row>
    <row r="441" spans="2:5" s="165" customFormat="1">
      <c r="B441" s="166">
        <v>46237</v>
      </c>
      <c r="C441" s="174">
        <v>1000.002</v>
      </c>
      <c r="D441" s="163">
        <v>0.1211</v>
      </c>
      <c r="E441" s="163">
        <v>0.1211</v>
      </c>
    </row>
    <row r="442" spans="2:5" s="165" customFormat="1">
      <c r="B442" s="166">
        <v>46238</v>
      </c>
      <c r="C442" s="174">
        <v>1000.0016000000001</v>
      </c>
      <c r="D442" s="163">
        <v>0.13489999999999999</v>
      </c>
      <c r="E442" s="163">
        <v>0.13489999999999999</v>
      </c>
    </row>
    <row r="443" spans="2:5" s="165" customFormat="1">
      <c r="B443" s="166">
        <v>46239</v>
      </c>
      <c r="C443" s="174">
        <v>1000.0026</v>
      </c>
      <c r="D443" s="163">
        <v>0.12379999999999999</v>
      </c>
      <c r="E443" s="163">
        <v>0.12379999999999999</v>
      </c>
    </row>
    <row r="444" spans="2:5" s="165" customFormat="1">
      <c r="B444" s="166">
        <v>46240</v>
      </c>
      <c r="C444" s="174">
        <v>1000.0019</v>
      </c>
      <c r="D444" s="163">
        <v>0.13830000000000001</v>
      </c>
      <c r="E444" s="163">
        <v>0.13830000000000001</v>
      </c>
    </row>
    <row r="445" spans="2:5" s="165" customFormat="1">
      <c r="B445" s="166">
        <v>46241</v>
      </c>
      <c r="C445" s="174">
        <v>1000.0016000000001</v>
      </c>
      <c r="D445" s="163">
        <v>0.12709999999999999</v>
      </c>
      <c r="E445" s="163">
        <v>0.12709999999999999</v>
      </c>
    </row>
    <row r="446" spans="2:5" s="165" customFormat="1">
      <c r="B446" s="166">
        <v>46242</v>
      </c>
      <c r="C446" s="174">
        <v>1000.0015</v>
      </c>
      <c r="D446" s="163">
        <v>0.13070000000000001</v>
      </c>
      <c r="E446" s="163">
        <v>0.13070000000000001</v>
      </c>
    </row>
    <row r="447" spans="2:5" s="165" customFormat="1">
      <c r="B447" s="166">
        <v>46243</v>
      </c>
      <c r="C447" s="174">
        <v>1000.0013</v>
      </c>
      <c r="D447" s="163">
        <v>0.1239</v>
      </c>
      <c r="E447" s="163">
        <v>0.1239</v>
      </c>
    </row>
    <row r="448" spans="2:5" s="165" customFormat="1">
      <c r="B448" s="166">
        <v>46244</v>
      </c>
      <c r="C448" s="174">
        <v>1000.0013</v>
      </c>
      <c r="D448" s="163">
        <v>0.13619999999999999</v>
      </c>
      <c r="E448" s="163">
        <v>0.13619999999999999</v>
      </c>
    </row>
    <row r="449" spans="2:5" s="165" customFormat="1">
      <c r="B449" s="166">
        <v>46245</v>
      </c>
      <c r="C449" s="174">
        <v>1000.001</v>
      </c>
      <c r="D449" s="163">
        <v>0.12609999999999999</v>
      </c>
      <c r="E449" s="163">
        <v>0.12609999999999999</v>
      </c>
    </row>
    <row r="450" spans="2:5" s="165" customFormat="1">
      <c r="B450" s="166">
        <v>46246</v>
      </c>
      <c r="C450" s="174">
        <v>1000.0008</v>
      </c>
      <c r="D450" s="163">
        <v>0.13</v>
      </c>
      <c r="E450" s="163">
        <v>0.13</v>
      </c>
    </row>
    <row r="451" spans="2:5" s="165" customFormat="1">
      <c r="B451" s="166">
        <v>46247</v>
      </c>
      <c r="C451" s="174">
        <v>1000.001</v>
      </c>
      <c r="D451" s="163">
        <v>0.1255</v>
      </c>
      <c r="E451" s="163">
        <v>0.1255</v>
      </c>
    </row>
    <row r="452" spans="2:5" s="165" customFormat="1">
      <c r="B452" s="166">
        <v>46248</v>
      </c>
      <c r="C452" s="174">
        <v>1000.0011</v>
      </c>
      <c r="D452" s="163">
        <v>0.13250000000000001</v>
      </c>
      <c r="E452" s="163">
        <v>0.13250000000000001</v>
      </c>
    </row>
    <row r="453" spans="2:5" s="165" customFormat="1">
      <c r="B453" s="166">
        <v>46249</v>
      </c>
      <c r="C453" s="174">
        <v>1000.001</v>
      </c>
      <c r="D453" s="163">
        <v>0.12970000000000001</v>
      </c>
      <c r="E453" s="163">
        <v>0.12970000000000001</v>
      </c>
    </row>
    <row r="454" spans="2:5" s="165" customFormat="1">
      <c r="B454" s="166">
        <v>46250</v>
      </c>
      <c r="C454" s="174">
        <v>1000.0009</v>
      </c>
      <c r="D454" s="163">
        <v>0.1283</v>
      </c>
      <c r="E454" s="163">
        <v>0.1283</v>
      </c>
    </row>
    <row r="455" spans="2:5" s="165" customFormat="1">
      <c r="B455" s="166">
        <v>46251</v>
      </c>
      <c r="C455" s="174">
        <v>1000.0011</v>
      </c>
      <c r="D455" s="163">
        <v>0.13070000000000001</v>
      </c>
      <c r="E455" s="163">
        <v>0.13070000000000001</v>
      </c>
    </row>
    <row r="456" spans="2:5" s="165" customFormat="1">
      <c r="B456" s="166">
        <v>46252</v>
      </c>
      <c r="C456" s="174">
        <v>1000.0001</v>
      </c>
      <c r="D456" s="163">
        <v>0.124</v>
      </c>
      <c r="E456" s="163">
        <v>0.124</v>
      </c>
    </row>
    <row r="457" spans="2:5" s="165" customFormat="1">
      <c r="B457" s="166">
        <v>46253</v>
      </c>
      <c r="C457" s="174">
        <v>1000.0003</v>
      </c>
      <c r="D457" s="163">
        <v>0.1353</v>
      </c>
      <c r="E457" s="163">
        <v>0.1353</v>
      </c>
    </row>
    <row r="458" spans="2:5" s="165" customFormat="1">
      <c r="B458" s="166">
        <v>46254</v>
      </c>
      <c r="C458" s="174">
        <v>1000.0001999999999</v>
      </c>
      <c r="D458" s="163">
        <v>0.1246</v>
      </c>
      <c r="E458" s="163">
        <v>0.1246</v>
      </c>
    </row>
    <row r="459" spans="2:5" s="165" customFormat="1">
      <c r="B459" s="166">
        <v>46255</v>
      </c>
      <c r="C459" s="174">
        <v>1000</v>
      </c>
      <c r="D459" s="163">
        <v>0.13500000000000001</v>
      </c>
      <c r="E459" s="163">
        <v>0.13500000000000001</v>
      </c>
    </row>
    <row r="460" spans="2:5" s="165" customFormat="1">
      <c r="B460" s="166">
        <v>46256</v>
      </c>
      <c r="C460" s="174">
        <v>1000</v>
      </c>
      <c r="D460" s="163">
        <v>0.13100000000000001</v>
      </c>
      <c r="E460" s="163">
        <v>0.13100000000000001</v>
      </c>
    </row>
    <row r="461" spans="2:5" s="165" customFormat="1">
      <c r="B461" s="166">
        <v>46257</v>
      </c>
      <c r="C461" s="174">
        <v>1000</v>
      </c>
      <c r="D461" s="163">
        <v>0.12709999999999999</v>
      </c>
      <c r="E461" s="163">
        <v>0.12709999999999999</v>
      </c>
    </row>
    <row r="462" spans="2:5" s="165" customFormat="1">
      <c r="B462" s="166">
        <v>46258</v>
      </c>
      <c r="C462" s="174">
        <v>1000.0001999999999</v>
      </c>
      <c r="D462" s="163">
        <v>0.1318</v>
      </c>
      <c r="E462" s="163">
        <v>0.1318</v>
      </c>
    </row>
    <row r="463" spans="2:5" s="165" customFormat="1">
      <c r="B463" s="166">
        <v>46259</v>
      </c>
      <c r="C463" s="174">
        <v>1000.0001999999999</v>
      </c>
      <c r="D463" s="163">
        <v>0.12280000000000001</v>
      </c>
      <c r="E463" s="163">
        <v>0.12280000000000001</v>
      </c>
    </row>
    <row r="464" spans="2:5" s="165" customFormat="1">
      <c r="B464" s="166">
        <v>46260</v>
      </c>
      <c r="C464" s="174">
        <v>1000.0001</v>
      </c>
      <c r="D464" s="163">
        <v>0.13420000000000001</v>
      </c>
      <c r="E464" s="163">
        <v>0.13420000000000001</v>
      </c>
    </row>
    <row r="465" spans="2:5" s="165" customFormat="1">
      <c r="B465" s="166">
        <v>46261</v>
      </c>
      <c r="C465" s="174">
        <v>1000</v>
      </c>
      <c r="D465" s="163">
        <v>0.12889999999999999</v>
      </c>
      <c r="E465" s="163">
        <v>0.12889999999999999</v>
      </c>
    </row>
    <row r="466" spans="2:5" s="165" customFormat="1">
      <c r="B466" s="166">
        <v>46262</v>
      </c>
      <c r="C466" s="174">
        <v>1000</v>
      </c>
      <c r="D466" s="163">
        <v>0.12529999999999999</v>
      </c>
      <c r="E466" s="163">
        <v>0.12529999999999999</v>
      </c>
    </row>
    <row r="467" spans="2:5" s="165" customFormat="1">
      <c r="B467" s="166">
        <v>46263</v>
      </c>
      <c r="C467" s="174">
        <v>1000</v>
      </c>
      <c r="D467" s="163">
        <v>0.12870000000000001</v>
      </c>
      <c r="E467" s="163">
        <v>0.12870000000000001</v>
      </c>
    </row>
    <row r="468" spans="2:5" s="165" customFormat="1">
      <c r="B468" s="166">
        <v>46264</v>
      </c>
      <c r="C468" s="174">
        <v>1000</v>
      </c>
      <c r="D468" s="163">
        <v>0.12690000000000001</v>
      </c>
      <c r="E468" s="163">
        <v>0.12690000000000001</v>
      </c>
    </row>
    <row r="469" spans="2:5" s="165" customFormat="1">
      <c r="B469" s="166">
        <v>46265</v>
      </c>
      <c r="C469" s="174">
        <v>1000</v>
      </c>
      <c r="D469" s="163">
        <v>0.1273</v>
      </c>
      <c r="E469" s="163">
        <v>0.1273</v>
      </c>
    </row>
    <row r="470" spans="2:5" s="165" customFormat="1">
      <c r="B470" s="166">
        <v>46266</v>
      </c>
      <c r="C470" s="174">
        <v>1000.0003</v>
      </c>
      <c r="D470" s="163">
        <v>0.12690000000000001</v>
      </c>
      <c r="E470" s="163">
        <v>0.12690000000000001</v>
      </c>
    </row>
    <row r="471" spans="2:5" s="165" customFormat="1">
      <c r="B471" s="166">
        <v>46267</v>
      </c>
      <c r="C471" s="174">
        <v>1000.0003</v>
      </c>
      <c r="D471" s="163">
        <v>0.1241</v>
      </c>
      <c r="E471" s="163">
        <v>0.1241</v>
      </c>
    </row>
    <row r="472" spans="2:5" s="165" customFormat="1">
      <c r="B472" s="166">
        <v>46268</v>
      </c>
      <c r="C472" s="174">
        <v>1000.0009</v>
      </c>
      <c r="D472" s="163">
        <v>0.1208</v>
      </c>
      <c r="E472" s="163">
        <v>0.1208</v>
      </c>
    </row>
    <row r="473" spans="2:5" s="165" customFormat="1">
      <c r="B473" s="166">
        <v>46269</v>
      </c>
      <c r="C473" s="174">
        <v>1000.0005</v>
      </c>
      <c r="D473" s="163">
        <v>0.11559999999999999</v>
      </c>
      <c r="E473" s="163">
        <v>0.11559999999999999</v>
      </c>
    </row>
    <row r="474" spans="2:5" s="165" customFormat="1">
      <c r="B474" s="166">
        <v>46270</v>
      </c>
      <c r="C474" s="174">
        <v>1000.0006</v>
      </c>
      <c r="D474" s="163">
        <v>0.1138</v>
      </c>
      <c r="E474" s="163">
        <v>0.1138</v>
      </c>
    </row>
    <row r="475" spans="2:5" s="165" customFormat="1">
      <c r="B475" s="166">
        <v>46271</v>
      </c>
      <c r="C475" s="174">
        <v>1000.0004</v>
      </c>
      <c r="D475" s="163">
        <v>0.11459999999999999</v>
      </c>
      <c r="E475" s="163">
        <v>0.11459999999999999</v>
      </c>
    </row>
    <row r="476" spans="2:5" s="165" customFormat="1">
      <c r="B476" s="166">
        <v>46272</v>
      </c>
      <c r="C476" s="174">
        <v>1000.0005</v>
      </c>
      <c r="D476" s="163">
        <v>0.1208</v>
      </c>
      <c r="E476" s="163">
        <v>0.1208</v>
      </c>
    </row>
    <row r="477" spans="2:5" s="165" customFormat="1">
      <c r="B477" s="166">
        <v>46273</v>
      </c>
      <c r="C477" s="174">
        <v>1000.0007000000001</v>
      </c>
      <c r="D477" s="163">
        <v>0.1263</v>
      </c>
      <c r="E477" s="163">
        <v>0.1263</v>
      </c>
    </row>
    <row r="478" spans="2:5" s="165" customFormat="1">
      <c r="B478" s="166">
        <v>46274</v>
      </c>
      <c r="C478" s="174">
        <v>1000</v>
      </c>
      <c r="D478" s="163">
        <v>0.1201</v>
      </c>
      <c r="E478" s="163">
        <v>0.1201</v>
      </c>
    </row>
    <row r="479" spans="2:5" s="165" customFormat="1">
      <c r="B479" s="166">
        <v>46275</v>
      </c>
      <c r="C479" s="174">
        <v>1000.0006</v>
      </c>
      <c r="D479" s="163">
        <v>0.12570000000000001</v>
      </c>
      <c r="E479" s="163">
        <v>0.12570000000000001</v>
      </c>
    </row>
    <row r="480" spans="2:5" s="165" customFormat="1">
      <c r="B480" s="166">
        <v>46276</v>
      </c>
      <c r="C480" s="174">
        <v>1000.0004</v>
      </c>
      <c r="D480" s="163">
        <v>0.1212</v>
      </c>
      <c r="E480" s="163">
        <v>0.1212</v>
      </c>
    </row>
    <row r="481" spans="2:5" s="165" customFormat="1">
      <c r="B481" s="166">
        <v>46277</v>
      </c>
      <c r="C481" s="174">
        <v>1000.0004</v>
      </c>
      <c r="D481" s="163">
        <v>0.12920000000000001</v>
      </c>
      <c r="E481" s="163">
        <v>0.12920000000000001</v>
      </c>
    </row>
    <row r="482" spans="2:5" s="165" customFormat="1">
      <c r="B482" s="166">
        <v>46278</v>
      </c>
      <c r="C482" s="174">
        <v>1000.0004</v>
      </c>
      <c r="D482" s="163">
        <v>0.1188</v>
      </c>
      <c r="E482" s="163">
        <v>0.1188</v>
      </c>
    </row>
    <row r="483" spans="2:5" s="165" customFormat="1">
      <c r="B483" s="166">
        <v>46279</v>
      </c>
      <c r="C483" s="174">
        <v>1000.0004</v>
      </c>
      <c r="D483" s="163">
        <v>0.127</v>
      </c>
      <c r="E483" s="163">
        <v>0.127</v>
      </c>
    </row>
    <row r="484" spans="2:5" s="165" customFormat="1">
      <c r="B484" s="166">
        <v>46280</v>
      </c>
      <c r="C484" s="174">
        <v>1000</v>
      </c>
      <c r="D484" s="163">
        <v>0.12570000000000001</v>
      </c>
      <c r="E484" s="163">
        <v>0.12570000000000001</v>
      </c>
    </row>
    <row r="485" spans="2:5" s="165" customFormat="1">
      <c r="B485" s="166">
        <v>46281</v>
      </c>
      <c r="C485" s="174">
        <v>1000</v>
      </c>
      <c r="D485" s="163">
        <v>0.1232</v>
      </c>
      <c r="E485" s="163">
        <v>0.1232</v>
      </c>
    </row>
    <row r="486" spans="2:5" s="165" customFormat="1">
      <c r="B486" s="166">
        <v>46282</v>
      </c>
      <c r="C486" s="174">
        <v>1000</v>
      </c>
      <c r="D486" s="163">
        <v>0.12970000000000001</v>
      </c>
      <c r="E486" s="163">
        <v>0.12970000000000001</v>
      </c>
    </row>
    <row r="487" spans="2:5" s="165" customFormat="1">
      <c r="B487" s="166">
        <v>46283</v>
      </c>
      <c r="C487" s="174">
        <v>1000</v>
      </c>
      <c r="D487" s="163">
        <v>0.12640000000000001</v>
      </c>
      <c r="E487" s="163">
        <v>0.12640000000000001</v>
      </c>
    </row>
    <row r="488" spans="2:5" s="165" customFormat="1">
      <c r="B488" s="166">
        <v>46284</v>
      </c>
      <c r="C488" s="174">
        <v>1000</v>
      </c>
      <c r="D488" s="163">
        <v>0.1336</v>
      </c>
      <c r="E488" s="163">
        <v>0.1336</v>
      </c>
    </row>
    <row r="489" spans="2:5" s="165" customFormat="1">
      <c r="B489" s="166">
        <v>46285</v>
      </c>
      <c r="C489" s="174">
        <v>1000</v>
      </c>
      <c r="D489" s="163">
        <v>0.13109999999999999</v>
      </c>
      <c r="E489" s="163">
        <v>0.13109999999999999</v>
      </c>
    </row>
    <row r="490" spans="2:5" s="165" customFormat="1">
      <c r="B490" s="166">
        <v>46286</v>
      </c>
      <c r="C490" s="174">
        <v>1000</v>
      </c>
      <c r="D490" s="163">
        <v>0.12889999999999999</v>
      </c>
      <c r="E490" s="163">
        <v>0.12889999999999999</v>
      </c>
    </row>
    <row r="491" spans="2:5" s="165" customFormat="1">
      <c r="B491" s="166">
        <v>46287</v>
      </c>
      <c r="C491" s="174">
        <v>1000</v>
      </c>
      <c r="D491" s="163">
        <v>0.12690000000000001</v>
      </c>
      <c r="E491" s="163">
        <v>0.12690000000000001</v>
      </c>
    </row>
    <row r="492" spans="2:5" s="165" customFormat="1">
      <c r="B492" s="166">
        <v>46288</v>
      </c>
      <c r="C492" s="174">
        <v>1000</v>
      </c>
      <c r="D492" s="163">
        <v>0.13339999999999999</v>
      </c>
      <c r="E492" s="163">
        <v>0.13339999999999999</v>
      </c>
    </row>
    <row r="493" spans="2:5" s="165" customFormat="1">
      <c r="B493" s="166">
        <v>46289</v>
      </c>
      <c r="C493" s="174">
        <v>1000</v>
      </c>
      <c r="D493" s="163">
        <v>0.1285</v>
      </c>
      <c r="E493" s="163">
        <v>0.1285</v>
      </c>
    </row>
    <row r="494" spans="2:5" s="165" customFormat="1">
      <c r="B494" s="166">
        <v>46290</v>
      </c>
      <c r="C494" s="174">
        <v>1000</v>
      </c>
      <c r="D494" s="163">
        <v>0.12889999999999999</v>
      </c>
      <c r="E494" s="163">
        <v>0.12889999999999999</v>
      </c>
    </row>
    <row r="495" spans="2:5" s="165" customFormat="1">
      <c r="B495" s="166">
        <v>46291</v>
      </c>
      <c r="C495" s="174">
        <v>1000</v>
      </c>
      <c r="D495" s="163">
        <v>0.12839999999999999</v>
      </c>
      <c r="E495" s="163">
        <v>0.12839999999999999</v>
      </c>
    </row>
    <row r="496" spans="2:5" s="165" customFormat="1">
      <c r="B496" s="166">
        <v>46292</v>
      </c>
      <c r="C496" s="174">
        <v>1000</v>
      </c>
      <c r="D496" s="163">
        <v>0.13020000000000001</v>
      </c>
      <c r="E496" s="163">
        <v>0.13020000000000001</v>
      </c>
    </row>
    <row r="497" spans="2:5" s="165" customFormat="1">
      <c r="B497" s="166">
        <v>46293</v>
      </c>
      <c r="C497" s="174">
        <v>1000</v>
      </c>
      <c r="D497" s="163">
        <v>0.1258</v>
      </c>
      <c r="E497" s="163">
        <v>0.1258</v>
      </c>
    </row>
    <row r="498" spans="2:5" s="165" customFormat="1">
      <c r="B498" s="166">
        <v>46294</v>
      </c>
      <c r="C498" s="174">
        <v>1000</v>
      </c>
      <c r="D498" s="163">
        <v>0.13039999999999999</v>
      </c>
      <c r="E498" s="163">
        <v>0.13039999999999999</v>
      </c>
    </row>
    <row r="499" spans="2:5" s="165" customFormat="1">
      <c r="B499" s="166">
        <v>46295</v>
      </c>
      <c r="C499" s="174">
        <v>1000</v>
      </c>
      <c r="D499" s="163">
        <v>0.12740000000000001</v>
      </c>
      <c r="E499" s="163">
        <v>0.12740000000000001</v>
      </c>
    </row>
    <row r="501" spans="2:5" ht="16">
      <c r="B501" s="235" t="s">
        <v>2982</v>
      </c>
      <c r="C501" s="235"/>
      <c r="D501" s="235"/>
      <c r="E501" s="235"/>
    </row>
    <row r="502" spans="2:5" s="158" customFormat="1" ht="39">
      <c r="B502" s="159" t="s">
        <v>2959</v>
      </c>
      <c r="C502" s="160" t="s">
        <v>2960</v>
      </c>
      <c r="D502" s="161" t="s">
        <v>2961</v>
      </c>
      <c r="E502" s="161" t="s">
        <v>2962</v>
      </c>
    </row>
    <row r="503" spans="2:5">
      <c r="B503" s="162">
        <v>46114</v>
      </c>
      <c r="C503" s="163">
        <v>10.3758</v>
      </c>
      <c r="D503" s="163">
        <v>3.1800000000000002E-2</v>
      </c>
      <c r="E503" s="163">
        <v>3.1800000000000002E-2</v>
      </c>
    </row>
    <row r="504" spans="2:5">
      <c r="B504" s="162">
        <v>46119</v>
      </c>
      <c r="C504" s="163">
        <v>10.3758</v>
      </c>
      <c r="D504" s="163">
        <v>8.8999999999999999E-3</v>
      </c>
      <c r="E504" s="163">
        <v>8.8999999999999999E-3</v>
      </c>
    </row>
    <row r="505" spans="2:5">
      <c r="B505" s="162">
        <v>46127</v>
      </c>
      <c r="C505" s="163">
        <v>10.3758</v>
      </c>
      <c r="D505" s="163">
        <v>3.7999999999999999E-2</v>
      </c>
      <c r="E505" s="163">
        <v>3.7999999999999999E-2</v>
      </c>
    </row>
    <row r="506" spans="2:5">
      <c r="B506" s="162">
        <v>46133</v>
      </c>
      <c r="C506" s="163">
        <v>10.3758</v>
      </c>
      <c r="D506" s="163">
        <v>6.4999999999999997E-3</v>
      </c>
      <c r="E506" s="163">
        <v>6.4999999999999997E-3</v>
      </c>
    </row>
    <row r="507" spans="2:5">
      <c r="B507" s="162">
        <v>46140</v>
      </c>
      <c r="C507" s="163">
        <v>10.3758</v>
      </c>
      <c r="D507" s="163">
        <v>5.5999999999999999E-3</v>
      </c>
      <c r="E507" s="163">
        <v>5.5999999999999999E-3</v>
      </c>
    </row>
    <row r="508" spans="2:5">
      <c r="B508" s="162">
        <v>46147</v>
      </c>
      <c r="C508" s="163">
        <v>10.3758</v>
      </c>
      <c r="D508" s="163">
        <v>8.0999999999999996E-3</v>
      </c>
      <c r="E508" s="163">
        <v>8.0999999999999996E-3</v>
      </c>
    </row>
    <row r="509" spans="2:5">
      <c r="B509" s="162">
        <v>46154</v>
      </c>
      <c r="C509" s="163">
        <v>10.3758</v>
      </c>
      <c r="D509" s="163">
        <v>7.1999999999999998E-3</v>
      </c>
      <c r="E509" s="163">
        <v>7.1999999999999998E-3</v>
      </c>
    </row>
    <row r="510" spans="2:5">
      <c r="B510" s="162">
        <v>46161</v>
      </c>
      <c r="C510" s="163">
        <v>10.3758</v>
      </c>
      <c r="D510" s="163">
        <v>1E-3</v>
      </c>
      <c r="E510" s="163">
        <v>1E-3</v>
      </c>
    </row>
    <row r="511" spans="2:5">
      <c r="B511" s="162">
        <v>46175</v>
      </c>
      <c r="C511" s="163">
        <v>10.3758</v>
      </c>
      <c r="D511" s="163">
        <v>1.7100000000000001E-2</v>
      </c>
      <c r="E511" s="163">
        <v>1.7100000000000001E-2</v>
      </c>
    </row>
    <row r="512" spans="2:5">
      <c r="B512" s="162">
        <v>46182</v>
      </c>
      <c r="C512" s="163">
        <v>10.3758</v>
      </c>
      <c r="D512" s="163">
        <v>2.9700000000000001E-2</v>
      </c>
      <c r="E512" s="163">
        <v>2.9700000000000001E-2</v>
      </c>
    </row>
    <row r="513" spans="2:5">
      <c r="B513" s="162">
        <v>46189</v>
      </c>
      <c r="C513" s="163">
        <v>10.3758</v>
      </c>
      <c r="D513" s="163">
        <v>1.6E-2</v>
      </c>
      <c r="E513" s="163">
        <v>1.6E-2</v>
      </c>
    </row>
    <row r="514" spans="2:5">
      <c r="B514" s="162">
        <v>46196</v>
      </c>
      <c r="C514" s="163">
        <v>10.3758</v>
      </c>
      <c r="D514" s="163">
        <v>1.2500000000000001E-2</v>
      </c>
      <c r="E514" s="163">
        <v>1.2500000000000001E-2</v>
      </c>
    </row>
    <row r="515" spans="2:5">
      <c r="B515" s="162">
        <v>46203</v>
      </c>
      <c r="C515" s="163">
        <v>10.3758</v>
      </c>
      <c r="D515" s="163">
        <v>2.9100000000000001E-2</v>
      </c>
      <c r="E515" s="163">
        <v>2.9100000000000001E-2</v>
      </c>
    </row>
    <row r="516" spans="2:5">
      <c r="B516" s="162">
        <v>46210</v>
      </c>
      <c r="C516" s="163">
        <v>10.3758</v>
      </c>
      <c r="D516" s="163">
        <v>1.11E-2</v>
      </c>
      <c r="E516" s="163">
        <v>1.11E-2</v>
      </c>
    </row>
    <row r="517" spans="2:5">
      <c r="B517" s="162">
        <v>46217</v>
      </c>
      <c r="C517" s="163">
        <v>10.3758</v>
      </c>
      <c r="D517" s="163">
        <v>1.2999999999999999E-3</v>
      </c>
      <c r="E517" s="163">
        <v>1.2999999999999999E-3</v>
      </c>
    </row>
    <row r="518" spans="2:5">
      <c r="B518" s="162">
        <v>46224</v>
      </c>
      <c r="C518" s="163">
        <v>10.3758</v>
      </c>
      <c r="D518" s="163">
        <v>1.67E-2</v>
      </c>
      <c r="E518" s="163">
        <v>1.67E-2</v>
      </c>
    </row>
    <row r="519" spans="2:5">
      <c r="B519" s="162">
        <v>46231</v>
      </c>
      <c r="C519" s="163">
        <v>10.3758</v>
      </c>
      <c r="D519" s="163">
        <v>1.3899999999999999E-2</v>
      </c>
      <c r="E519" s="163">
        <v>1.3899999999999999E-2</v>
      </c>
    </row>
    <row r="520" spans="2:5">
      <c r="B520" s="162">
        <v>46238</v>
      </c>
      <c r="C520" s="163">
        <v>10.3758</v>
      </c>
      <c r="D520" s="163">
        <v>1.29E-2</v>
      </c>
      <c r="E520" s="163">
        <v>1.29E-2</v>
      </c>
    </row>
    <row r="521" spans="2:5">
      <c r="B521" s="162">
        <v>46245</v>
      </c>
      <c r="C521" s="163">
        <v>10.3758</v>
      </c>
      <c r="D521" s="163">
        <v>1.7500000000000002E-2</v>
      </c>
      <c r="E521" s="163">
        <v>1.7500000000000002E-2</v>
      </c>
    </row>
    <row r="522" spans="2:5">
      <c r="B522" s="162">
        <v>46252</v>
      </c>
      <c r="C522" s="163">
        <v>10.3758</v>
      </c>
      <c r="D522" s="163">
        <v>1.01E-2</v>
      </c>
      <c r="E522" s="163">
        <v>1.01E-2</v>
      </c>
    </row>
    <row r="523" spans="2:5">
      <c r="B523" s="162">
        <v>46259</v>
      </c>
      <c r="C523" s="163">
        <v>10.3758</v>
      </c>
      <c r="D523" s="163">
        <v>6.4999999999999997E-3</v>
      </c>
      <c r="E523" s="163">
        <v>6.4999999999999997E-3</v>
      </c>
    </row>
    <row r="524" spans="2:5">
      <c r="B524" s="162">
        <v>46266</v>
      </c>
      <c r="C524" s="163">
        <v>10.3758</v>
      </c>
      <c r="D524" s="163">
        <v>1.5699999999999999E-2</v>
      </c>
      <c r="E524" s="163">
        <v>1.5699999999999999E-2</v>
      </c>
    </row>
    <row r="525" spans="2:5">
      <c r="B525" s="162">
        <v>46273</v>
      </c>
      <c r="C525" s="163">
        <v>10.3758</v>
      </c>
      <c r="D525" s="163">
        <v>2.4400000000000002E-2</v>
      </c>
      <c r="E525" s="163">
        <v>2.4400000000000002E-2</v>
      </c>
    </row>
    <row r="526" spans="2:5">
      <c r="B526" s="162">
        <v>46287</v>
      </c>
      <c r="C526" s="163">
        <v>10.3758</v>
      </c>
      <c r="D526" s="163">
        <v>1.1900000000000001E-2</v>
      </c>
      <c r="E526" s="163">
        <v>1.1900000000000001E-2</v>
      </c>
    </row>
    <row r="527" spans="2:5">
      <c r="B527" s="162">
        <v>46294</v>
      </c>
      <c r="C527" s="163">
        <v>10.3758</v>
      </c>
      <c r="D527" s="163">
        <v>5.4000000000000003E-3</v>
      </c>
      <c r="E527" s="163">
        <v>5.4000000000000003E-3</v>
      </c>
    </row>
    <row r="529" spans="2:5">
      <c r="B529" s="171"/>
      <c r="C529" s="172"/>
      <c r="D529" s="172"/>
      <c r="E529" s="172"/>
    </row>
    <row r="530" spans="2:5" ht="16">
      <c r="B530" s="235" t="s">
        <v>2983</v>
      </c>
      <c r="C530" s="235"/>
      <c r="D530" s="235"/>
      <c r="E530" s="235"/>
    </row>
    <row r="531" spans="2:5" s="158" customFormat="1" ht="39">
      <c r="B531" s="159" t="s">
        <v>2959</v>
      </c>
      <c r="C531" s="160" t="s">
        <v>2960</v>
      </c>
      <c r="D531" s="161" t="s">
        <v>2961</v>
      </c>
      <c r="E531" s="161" t="s">
        <v>2962</v>
      </c>
    </row>
    <row r="532" spans="2:5">
      <c r="B532" s="162">
        <v>46114</v>
      </c>
      <c r="C532" s="163">
        <v>10.4023</v>
      </c>
      <c r="D532" s="163">
        <v>3.4099999999999998E-2</v>
      </c>
      <c r="E532" s="163">
        <v>3.4099999999999998E-2</v>
      </c>
    </row>
    <row r="533" spans="2:5">
      <c r="B533" s="162">
        <v>46119</v>
      </c>
      <c r="C533" s="163">
        <v>10.4023</v>
      </c>
      <c r="D533" s="163">
        <v>1.0200000000000001E-2</v>
      </c>
      <c r="E533" s="163">
        <v>1.0200000000000001E-2</v>
      </c>
    </row>
    <row r="534" spans="2:5">
      <c r="B534" s="162">
        <v>46127</v>
      </c>
      <c r="C534" s="163">
        <v>10.4023</v>
      </c>
      <c r="D534" s="163">
        <v>0.04</v>
      </c>
      <c r="E534" s="163">
        <v>0.04</v>
      </c>
    </row>
    <row r="535" spans="2:5">
      <c r="B535" s="162">
        <v>46133</v>
      </c>
      <c r="C535" s="163">
        <v>10.4023</v>
      </c>
      <c r="D535" s="163">
        <v>8.8999999999999999E-3</v>
      </c>
      <c r="E535" s="163">
        <v>8.8999999999999999E-3</v>
      </c>
    </row>
    <row r="536" spans="2:5">
      <c r="B536" s="162">
        <v>46140</v>
      </c>
      <c r="C536" s="163">
        <v>10.4023</v>
      </c>
      <c r="D536" s="163">
        <v>7.3000000000000001E-3</v>
      </c>
      <c r="E536" s="163">
        <v>7.3000000000000001E-3</v>
      </c>
    </row>
    <row r="537" spans="2:5">
      <c r="B537" s="162">
        <v>46147</v>
      </c>
      <c r="C537" s="163">
        <v>10.4023</v>
      </c>
      <c r="D537" s="163">
        <v>9.7999999999999997E-3</v>
      </c>
      <c r="E537" s="163">
        <v>9.7999999999999997E-3</v>
      </c>
    </row>
    <row r="538" spans="2:5">
      <c r="B538" s="162">
        <v>46154</v>
      </c>
      <c r="C538" s="163">
        <v>10.4023</v>
      </c>
      <c r="D538" s="163">
        <v>8.9999999999999993E-3</v>
      </c>
      <c r="E538" s="163">
        <v>8.9999999999999993E-3</v>
      </c>
    </row>
    <row r="539" spans="2:5">
      <c r="B539" s="162">
        <v>46161</v>
      </c>
      <c r="C539" s="163">
        <v>10.4023</v>
      </c>
      <c r="D539" s="163">
        <v>2.7000000000000001E-3</v>
      </c>
      <c r="E539" s="163">
        <v>2.7000000000000001E-3</v>
      </c>
    </row>
    <row r="540" spans="2:5">
      <c r="B540" s="162">
        <v>46175</v>
      </c>
      <c r="C540" s="163">
        <v>10.4023</v>
      </c>
      <c r="D540" s="163">
        <v>2.07E-2</v>
      </c>
      <c r="E540" s="163">
        <v>2.07E-2</v>
      </c>
    </row>
    <row r="541" spans="2:5">
      <c r="B541" s="162">
        <v>46182</v>
      </c>
      <c r="C541" s="163">
        <v>10.4023</v>
      </c>
      <c r="D541" s="163">
        <v>3.1600000000000003E-2</v>
      </c>
      <c r="E541" s="163">
        <v>3.1600000000000003E-2</v>
      </c>
    </row>
    <row r="542" spans="2:5">
      <c r="B542" s="162">
        <v>46189</v>
      </c>
      <c r="C542" s="163">
        <v>10.4023</v>
      </c>
      <c r="D542" s="163">
        <v>1.4E-2</v>
      </c>
      <c r="E542" s="163">
        <v>1.4E-2</v>
      </c>
    </row>
    <row r="543" spans="2:5">
      <c r="B543" s="162">
        <v>46196</v>
      </c>
      <c r="C543" s="163">
        <v>10.4023</v>
      </c>
      <c r="D543" s="163">
        <v>1.4800000000000001E-2</v>
      </c>
      <c r="E543" s="163">
        <v>1.4800000000000001E-2</v>
      </c>
    </row>
    <row r="544" spans="2:5">
      <c r="B544" s="162">
        <v>46203</v>
      </c>
      <c r="C544" s="163">
        <v>10.4023</v>
      </c>
      <c r="D544" s="163">
        <v>3.09E-2</v>
      </c>
      <c r="E544" s="163">
        <v>3.09E-2</v>
      </c>
    </row>
    <row r="545" spans="2:5">
      <c r="B545" s="162">
        <v>46210</v>
      </c>
      <c r="C545" s="163">
        <v>10.4023</v>
      </c>
      <c r="D545" s="163">
        <v>1.29E-2</v>
      </c>
      <c r="E545" s="163">
        <v>1.29E-2</v>
      </c>
    </row>
    <row r="546" spans="2:5">
      <c r="B546" s="162">
        <v>46217</v>
      </c>
      <c r="C546" s="163">
        <v>10.4023</v>
      </c>
      <c r="D546" s="163">
        <v>3.0000000000000001E-3</v>
      </c>
      <c r="E546" s="163">
        <v>3.0000000000000001E-3</v>
      </c>
    </row>
    <row r="547" spans="2:5">
      <c r="B547" s="162">
        <v>46224</v>
      </c>
      <c r="C547" s="163">
        <v>10.4023</v>
      </c>
      <c r="D547" s="163">
        <v>1.84E-2</v>
      </c>
      <c r="E547" s="163">
        <v>1.84E-2</v>
      </c>
    </row>
    <row r="548" spans="2:5">
      <c r="B548" s="162">
        <v>46231</v>
      </c>
      <c r="C548" s="163">
        <v>10.4023</v>
      </c>
      <c r="D548" s="163">
        <v>1.5699999999999999E-2</v>
      </c>
      <c r="E548" s="163">
        <v>1.5699999999999999E-2</v>
      </c>
    </row>
    <row r="549" spans="2:5">
      <c r="B549" s="162">
        <v>46238</v>
      </c>
      <c r="C549" s="163">
        <v>10.4023</v>
      </c>
      <c r="D549" s="163">
        <v>1.47E-2</v>
      </c>
      <c r="E549" s="163">
        <v>1.47E-2</v>
      </c>
    </row>
    <row r="550" spans="2:5">
      <c r="B550" s="162">
        <v>46245</v>
      </c>
      <c r="C550" s="163">
        <v>10.4023</v>
      </c>
      <c r="D550" s="163">
        <v>1.9300000000000001E-2</v>
      </c>
      <c r="E550" s="163">
        <v>1.9300000000000001E-2</v>
      </c>
    </row>
    <row r="551" spans="2:5">
      <c r="B551" s="162">
        <v>46252</v>
      </c>
      <c r="C551" s="163">
        <v>10.4023</v>
      </c>
      <c r="D551" s="163">
        <v>1.23E-2</v>
      </c>
      <c r="E551" s="163">
        <v>1.23E-2</v>
      </c>
    </row>
    <row r="552" spans="2:5">
      <c r="B552" s="162">
        <v>46259</v>
      </c>
      <c r="C552" s="163">
        <v>10.4023</v>
      </c>
      <c r="D552" s="163">
        <v>8.5000000000000006E-3</v>
      </c>
      <c r="E552" s="163">
        <v>8.5000000000000006E-3</v>
      </c>
    </row>
    <row r="553" spans="2:5">
      <c r="B553" s="162">
        <v>46266</v>
      </c>
      <c r="C553" s="163">
        <v>10.4023</v>
      </c>
      <c r="D553" s="163">
        <v>1.77E-2</v>
      </c>
      <c r="E553" s="163">
        <v>1.77E-2</v>
      </c>
    </row>
    <row r="554" spans="2:5">
      <c r="B554" s="162">
        <v>46273</v>
      </c>
      <c r="C554" s="163">
        <v>10.4023</v>
      </c>
      <c r="D554" s="163">
        <v>2.6200000000000001E-2</v>
      </c>
      <c r="E554" s="163">
        <v>2.6200000000000001E-2</v>
      </c>
    </row>
    <row r="555" spans="2:5">
      <c r="B555" s="162">
        <v>46280</v>
      </c>
      <c r="C555" s="163">
        <v>10.4023</v>
      </c>
      <c r="D555" s="163">
        <v>1.8E-3</v>
      </c>
      <c r="E555" s="163">
        <v>1.8E-3</v>
      </c>
    </row>
    <row r="556" spans="2:5">
      <c r="B556" s="162">
        <v>46287</v>
      </c>
      <c r="C556" s="163">
        <v>10.4023</v>
      </c>
      <c r="D556" s="163">
        <v>1.2999999999999999E-2</v>
      </c>
      <c r="E556" s="163">
        <v>1.2999999999999999E-2</v>
      </c>
    </row>
    <row r="557" spans="2:5">
      <c r="B557" s="162">
        <v>46294</v>
      </c>
      <c r="C557" s="163">
        <v>10.4023</v>
      </c>
      <c r="D557" s="163">
        <v>7.3000000000000001E-3</v>
      </c>
      <c r="E557" s="163">
        <v>7.3000000000000001E-3</v>
      </c>
    </row>
  </sheetData>
  <mergeCells count="15">
    <mergeCell ref="B1:E1"/>
    <mergeCell ref="B10:E10"/>
    <mergeCell ref="B19:E19"/>
    <mergeCell ref="B28:E28"/>
    <mergeCell ref="B37:E37"/>
    <mergeCell ref="B501:E501"/>
    <mergeCell ref="B530:E530"/>
    <mergeCell ref="H2:J2"/>
    <mergeCell ref="B90:E90"/>
    <mergeCell ref="B99:E99"/>
    <mergeCell ref="B108:E108"/>
    <mergeCell ref="B118:E118"/>
    <mergeCell ref="B129:E129"/>
    <mergeCell ref="B315:E315"/>
    <mergeCell ref="B63:E6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1B083-C0FB-49DB-98BD-21F688D36D00}">
  <dimension ref="B1:D8"/>
  <sheetViews>
    <sheetView workbookViewId="0">
      <selection sqref="A1:XFD1048576"/>
    </sheetView>
  </sheetViews>
  <sheetFormatPr defaultRowHeight="12.5"/>
  <cols>
    <col min="2" max="2" width="63.54296875" bestFit="1" customWidth="1"/>
    <col min="3" max="3" width="48.08984375" bestFit="1" customWidth="1"/>
    <col min="4" max="4" width="17.81640625" bestFit="1" customWidth="1"/>
    <col min="258" max="258" width="60.1796875" bestFit="1" customWidth="1"/>
    <col min="259" max="259" width="44" bestFit="1" customWidth="1"/>
    <col min="260" max="260" width="16.54296875" bestFit="1" customWidth="1"/>
    <col min="514" max="514" width="60.1796875" bestFit="1" customWidth="1"/>
    <col min="515" max="515" width="44" bestFit="1" customWidth="1"/>
    <col min="516" max="516" width="16.54296875" bestFit="1" customWidth="1"/>
    <col min="770" max="770" width="60.1796875" bestFit="1" customWidth="1"/>
    <col min="771" max="771" width="44" bestFit="1" customWidth="1"/>
    <col min="772" max="772" width="16.54296875" bestFit="1" customWidth="1"/>
    <col min="1026" max="1026" width="60.1796875" bestFit="1" customWidth="1"/>
    <col min="1027" max="1027" width="44" bestFit="1" customWidth="1"/>
    <col min="1028" max="1028" width="16.54296875" bestFit="1" customWidth="1"/>
    <col min="1282" max="1282" width="60.1796875" bestFit="1" customWidth="1"/>
    <col min="1283" max="1283" width="44" bestFit="1" customWidth="1"/>
    <col min="1284" max="1284" width="16.54296875" bestFit="1" customWidth="1"/>
    <col min="1538" max="1538" width="60.1796875" bestFit="1" customWidth="1"/>
    <col min="1539" max="1539" width="44" bestFit="1" customWidth="1"/>
    <col min="1540" max="1540" width="16.54296875" bestFit="1" customWidth="1"/>
    <col min="1794" max="1794" width="60.1796875" bestFit="1" customWidth="1"/>
    <col min="1795" max="1795" width="44" bestFit="1" customWidth="1"/>
    <col min="1796" max="1796" width="16.54296875" bestFit="1" customWidth="1"/>
    <col min="2050" max="2050" width="60.1796875" bestFit="1" customWidth="1"/>
    <col min="2051" max="2051" width="44" bestFit="1" customWidth="1"/>
    <col min="2052" max="2052" width="16.54296875" bestFit="1" customWidth="1"/>
    <col min="2306" max="2306" width="60.1796875" bestFit="1" customWidth="1"/>
    <col min="2307" max="2307" width="44" bestFit="1" customWidth="1"/>
    <col min="2308" max="2308" width="16.54296875" bestFit="1" customWidth="1"/>
    <col min="2562" max="2562" width="60.1796875" bestFit="1" customWidth="1"/>
    <col min="2563" max="2563" width="44" bestFit="1" customWidth="1"/>
    <col min="2564" max="2564" width="16.54296875" bestFit="1" customWidth="1"/>
    <col min="2818" max="2818" width="60.1796875" bestFit="1" customWidth="1"/>
    <col min="2819" max="2819" width="44" bestFit="1" customWidth="1"/>
    <col min="2820" max="2820" width="16.54296875" bestFit="1" customWidth="1"/>
    <col min="3074" max="3074" width="60.1796875" bestFit="1" customWidth="1"/>
    <col min="3075" max="3075" width="44" bestFit="1" customWidth="1"/>
    <col min="3076" max="3076" width="16.54296875" bestFit="1" customWidth="1"/>
    <col min="3330" max="3330" width="60.1796875" bestFit="1" customWidth="1"/>
    <col min="3331" max="3331" width="44" bestFit="1" customWidth="1"/>
    <col min="3332" max="3332" width="16.54296875" bestFit="1" customWidth="1"/>
    <col min="3586" max="3586" width="60.1796875" bestFit="1" customWidth="1"/>
    <col min="3587" max="3587" width="44" bestFit="1" customWidth="1"/>
    <col min="3588" max="3588" width="16.54296875" bestFit="1" customWidth="1"/>
    <col min="3842" max="3842" width="60.1796875" bestFit="1" customWidth="1"/>
    <col min="3843" max="3843" width="44" bestFit="1" customWidth="1"/>
    <col min="3844" max="3844" width="16.54296875" bestFit="1" customWidth="1"/>
    <col min="4098" max="4098" width="60.1796875" bestFit="1" customWidth="1"/>
    <col min="4099" max="4099" width="44" bestFit="1" customWidth="1"/>
    <col min="4100" max="4100" width="16.54296875" bestFit="1" customWidth="1"/>
    <col min="4354" max="4354" width="60.1796875" bestFit="1" customWidth="1"/>
    <col min="4355" max="4355" width="44" bestFit="1" customWidth="1"/>
    <col min="4356" max="4356" width="16.54296875" bestFit="1" customWidth="1"/>
    <col min="4610" max="4610" width="60.1796875" bestFit="1" customWidth="1"/>
    <col min="4611" max="4611" width="44" bestFit="1" customWidth="1"/>
    <col min="4612" max="4612" width="16.54296875" bestFit="1" customWidth="1"/>
    <col min="4866" max="4866" width="60.1796875" bestFit="1" customWidth="1"/>
    <col min="4867" max="4867" width="44" bestFit="1" customWidth="1"/>
    <col min="4868" max="4868" width="16.54296875" bestFit="1" customWidth="1"/>
    <col min="5122" max="5122" width="60.1796875" bestFit="1" customWidth="1"/>
    <col min="5123" max="5123" width="44" bestFit="1" customWidth="1"/>
    <col min="5124" max="5124" width="16.54296875" bestFit="1" customWidth="1"/>
    <col min="5378" max="5378" width="60.1796875" bestFit="1" customWidth="1"/>
    <col min="5379" max="5379" width="44" bestFit="1" customWidth="1"/>
    <col min="5380" max="5380" width="16.54296875" bestFit="1" customWidth="1"/>
    <col min="5634" max="5634" width="60.1796875" bestFit="1" customWidth="1"/>
    <col min="5635" max="5635" width="44" bestFit="1" customWidth="1"/>
    <col min="5636" max="5636" width="16.54296875" bestFit="1" customWidth="1"/>
    <col min="5890" max="5890" width="60.1796875" bestFit="1" customWidth="1"/>
    <col min="5891" max="5891" width="44" bestFit="1" customWidth="1"/>
    <col min="5892" max="5892" width="16.54296875" bestFit="1" customWidth="1"/>
    <col min="6146" max="6146" width="60.1796875" bestFit="1" customWidth="1"/>
    <col min="6147" max="6147" width="44" bestFit="1" customWidth="1"/>
    <col min="6148" max="6148" width="16.54296875" bestFit="1" customWidth="1"/>
    <col min="6402" max="6402" width="60.1796875" bestFit="1" customWidth="1"/>
    <col min="6403" max="6403" width="44" bestFit="1" customWidth="1"/>
    <col min="6404" max="6404" width="16.54296875" bestFit="1" customWidth="1"/>
    <col min="6658" max="6658" width="60.1796875" bestFit="1" customWidth="1"/>
    <col min="6659" max="6659" width="44" bestFit="1" customWidth="1"/>
    <col min="6660" max="6660" width="16.54296875" bestFit="1" customWidth="1"/>
    <col min="6914" max="6914" width="60.1796875" bestFit="1" customWidth="1"/>
    <col min="6915" max="6915" width="44" bestFit="1" customWidth="1"/>
    <col min="6916" max="6916" width="16.54296875" bestFit="1" customWidth="1"/>
    <col min="7170" max="7170" width="60.1796875" bestFit="1" customWidth="1"/>
    <col min="7171" max="7171" width="44" bestFit="1" customWidth="1"/>
    <col min="7172" max="7172" width="16.54296875" bestFit="1" customWidth="1"/>
    <col min="7426" max="7426" width="60.1796875" bestFit="1" customWidth="1"/>
    <col min="7427" max="7427" width="44" bestFit="1" customWidth="1"/>
    <col min="7428" max="7428" width="16.54296875" bestFit="1" customWidth="1"/>
    <col min="7682" max="7682" width="60.1796875" bestFit="1" customWidth="1"/>
    <col min="7683" max="7683" width="44" bestFit="1" customWidth="1"/>
    <col min="7684" max="7684" width="16.54296875" bestFit="1" customWidth="1"/>
    <col min="7938" max="7938" width="60.1796875" bestFit="1" customWidth="1"/>
    <col min="7939" max="7939" width="44" bestFit="1" customWidth="1"/>
    <col min="7940" max="7940" width="16.54296875" bestFit="1" customWidth="1"/>
    <col min="8194" max="8194" width="60.1796875" bestFit="1" customWidth="1"/>
    <col min="8195" max="8195" width="44" bestFit="1" customWidth="1"/>
    <col min="8196" max="8196" width="16.54296875" bestFit="1" customWidth="1"/>
    <col min="8450" max="8450" width="60.1796875" bestFit="1" customWidth="1"/>
    <col min="8451" max="8451" width="44" bestFit="1" customWidth="1"/>
    <col min="8452" max="8452" width="16.54296875" bestFit="1" customWidth="1"/>
    <col min="8706" max="8706" width="60.1796875" bestFit="1" customWidth="1"/>
    <col min="8707" max="8707" width="44" bestFit="1" customWidth="1"/>
    <col min="8708" max="8708" width="16.54296875" bestFit="1" customWidth="1"/>
    <col min="8962" max="8962" width="60.1796875" bestFit="1" customWidth="1"/>
    <col min="8963" max="8963" width="44" bestFit="1" customWidth="1"/>
    <col min="8964" max="8964" width="16.54296875" bestFit="1" customWidth="1"/>
    <col min="9218" max="9218" width="60.1796875" bestFit="1" customWidth="1"/>
    <col min="9219" max="9219" width="44" bestFit="1" customWidth="1"/>
    <col min="9220" max="9220" width="16.54296875" bestFit="1" customWidth="1"/>
    <col min="9474" max="9474" width="60.1796875" bestFit="1" customWidth="1"/>
    <col min="9475" max="9475" width="44" bestFit="1" customWidth="1"/>
    <col min="9476" max="9476" width="16.54296875" bestFit="1" customWidth="1"/>
    <col min="9730" max="9730" width="60.1796875" bestFit="1" customWidth="1"/>
    <col min="9731" max="9731" width="44" bestFit="1" customWidth="1"/>
    <col min="9732" max="9732" width="16.54296875" bestFit="1" customWidth="1"/>
    <col min="9986" max="9986" width="60.1796875" bestFit="1" customWidth="1"/>
    <col min="9987" max="9987" width="44" bestFit="1" customWidth="1"/>
    <col min="9988" max="9988" width="16.54296875" bestFit="1" customWidth="1"/>
    <col min="10242" max="10242" width="60.1796875" bestFit="1" customWidth="1"/>
    <col min="10243" max="10243" width="44" bestFit="1" customWidth="1"/>
    <col min="10244" max="10244" width="16.54296875" bestFit="1" customWidth="1"/>
    <col min="10498" max="10498" width="60.1796875" bestFit="1" customWidth="1"/>
    <col min="10499" max="10499" width="44" bestFit="1" customWidth="1"/>
    <col min="10500" max="10500" width="16.54296875" bestFit="1" customWidth="1"/>
    <col min="10754" max="10754" width="60.1796875" bestFit="1" customWidth="1"/>
    <col min="10755" max="10755" width="44" bestFit="1" customWidth="1"/>
    <col min="10756" max="10756" width="16.54296875" bestFit="1" customWidth="1"/>
    <col min="11010" max="11010" width="60.1796875" bestFit="1" customWidth="1"/>
    <col min="11011" max="11011" width="44" bestFit="1" customWidth="1"/>
    <col min="11012" max="11012" width="16.54296875" bestFit="1" customWidth="1"/>
    <col min="11266" max="11266" width="60.1796875" bestFit="1" customWidth="1"/>
    <col min="11267" max="11267" width="44" bestFit="1" customWidth="1"/>
    <col min="11268" max="11268" width="16.54296875" bestFit="1" customWidth="1"/>
    <col min="11522" max="11522" width="60.1796875" bestFit="1" customWidth="1"/>
    <col min="11523" max="11523" width="44" bestFit="1" customWidth="1"/>
    <col min="11524" max="11524" width="16.54296875" bestFit="1" customWidth="1"/>
    <col min="11778" max="11778" width="60.1796875" bestFit="1" customWidth="1"/>
    <col min="11779" max="11779" width="44" bestFit="1" customWidth="1"/>
    <col min="11780" max="11780" width="16.54296875" bestFit="1" customWidth="1"/>
    <col min="12034" max="12034" width="60.1796875" bestFit="1" customWidth="1"/>
    <col min="12035" max="12035" width="44" bestFit="1" customWidth="1"/>
    <col min="12036" max="12036" width="16.54296875" bestFit="1" customWidth="1"/>
    <col min="12290" max="12290" width="60.1796875" bestFit="1" customWidth="1"/>
    <col min="12291" max="12291" width="44" bestFit="1" customWidth="1"/>
    <col min="12292" max="12292" width="16.54296875" bestFit="1" customWidth="1"/>
    <col min="12546" max="12546" width="60.1796875" bestFit="1" customWidth="1"/>
    <col min="12547" max="12547" width="44" bestFit="1" customWidth="1"/>
    <col min="12548" max="12548" width="16.54296875" bestFit="1" customWidth="1"/>
    <col min="12802" max="12802" width="60.1796875" bestFit="1" customWidth="1"/>
    <col min="12803" max="12803" width="44" bestFit="1" customWidth="1"/>
    <col min="12804" max="12804" width="16.54296875" bestFit="1" customWidth="1"/>
    <col min="13058" max="13058" width="60.1796875" bestFit="1" customWidth="1"/>
    <col min="13059" max="13059" width="44" bestFit="1" customWidth="1"/>
    <col min="13060" max="13060" width="16.54296875" bestFit="1" customWidth="1"/>
    <col min="13314" max="13314" width="60.1796875" bestFit="1" customWidth="1"/>
    <col min="13315" max="13315" width="44" bestFit="1" customWidth="1"/>
    <col min="13316" max="13316" width="16.54296875" bestFit="1" customWidth="1"/>
    <col min="13570" max="13570" width="60.1796875" bestFit="1" customWidth="1"/>
    <col min="13571" max="13571" width="44" bestFit="1" customWidth="1"/>
    <col min="13572" max="13572" width="16.54296875" bestFit="1" customWidth="1"/>
    <col min="13826" max="13826" width="60.1796875" bestFit="1" customWidth="1"/>
    <col min="13827" max="13827" width="44" bestFit="1" customWidth="1"/>
    <col min="13828" max="13828" width="16.54296875" bestFit="1" customWidth="1"/>
    <col min="14082" max="14082" width="60.1796875" bestFit="1" customWidth="1"/>
    <col min="14083" max="14083" width="44" bestFit="1" customWidth="1"/>
    <col min="14084" max="14084" width="16.54296875" bestFit="1" customWidth="1"/>
    <col min="14338" max="14338" width="60.1796875" bestFit="1" customWidth="1"/>
    <col min="14339" max="14339" width="44" bestFit="1" customWidth="1"/>
    <col min="14340" max="14340" width="16.54296875" bestFit="1" customWidth="1"/>
    <col min="14594" max="14594" width="60.1796875" bestFit="1" customWidth="1"/>
    <col min="14595" max="14595" width="44" bestFit="1" customWidth="1"/>
    <col min="14596" max="14596" width="16.54296875" bestFit="1" customWidth="1"/>
    <col min="14850" max="14850" width="60.1796875" bestFit="1" customWidth="1"/>
    <col min="14851" max="14851" width="44" bestFit="1" customWidth="1"/>
    <col min="14852" max="14852" width="16.54296875" bestFit="1" customWidth="1"/>
    <col min="15106" max="15106" width="60.1796875" bestFit="1" customWidth="1"/>
    <col min="15107" max="15107" width="44" bestFit="1" customWidth="1"/>
    <col min="15108" max="15108" width="16.54296875" bestFit="1" customWidth="1"/>
    <col min="15362" max="15362" width="60.1796875" bestFit="1" customWidth="1"/>
    <col min="15363" max="15363" width="44" bestFit="1" customWidth="1"/>
    <col min="15364" max="15364" width="16.54296875" bestFit="1" customWidth="1"/>
    <col min="15618" max="15618" width="60.1796875" bestFit="1" customWidth="1"/>
    <col min="15619" max="15619" width="44" bestFit="1" customWidth="1"/>
    <col min="15620" max="15620" width="16.54296875" bestFit="1" customWidth="1"/>
    <col min="15874" max="15874" width="60.1796875" bestFit="1" customWidth="1"/>
    <col min="15875" max="15875" width="44" bestFit="1" customWidth="1"/>
    <col min="15876" max="15876" width="16.54296875" bestFit="1" customWidth="1"/>
    <col min="16130" max="16130" width="60.1796875" bestFit="1" customWidth="1"/>
    <col min="16131" max="16131" width="44" bestFit="1" customWidth="1"/>
    <col min="16132" max="16132" width="16.54296875" bestFit="1" customWidth="1"/>
  </cols>
  <sheetData>
    <row r="1" spans="2:4" ht="13" thickBot="1"/>
    <row r="2" spans="2:4" ht="16" thickBot="1">
      <c r="B2" s="240" t="s">
        <v>2950</v>
      </c>
      <c r="C2" s="241"/>
      <c r="D2" s="242"/>
    </row>
    <row r="3" spans="2:4" ht="13" thickBot="1">
      <c r="B3" s="146"/>
      <c r="C3" s="147"/>
      <c r="D3" s="148"/>
    </row>
    <row r="4" spans="2:4" ht="13.5" thickBot="1">
      <c r="B4" s="149" t="s">
        <v>2951</v>
      </c>
      <c r="C4" s="150" t="s">
        <v>2952</v>
      </c>
      <c r="D4" s="151" t="s">
        <v>2953</v>
      </c>
    </row>
    <row r="5" spans="2:4">
      <c r="B5" s="152" t="s">
        <v>469</v>
      </c>
      <c r="C5" s="140" t="s">
        <v>2954</v>
      </c>
      <c r="D5" s="153">
        <v>0.29809999999999998</v>
      </c>
    </row>
    <row r="6" spans="2:4">
      <c r="B6" s="152" t="s">
        <v>477</v>
      </c>
      <c r="C6" s="140" t="s">
        <v>2955</v>
      </c>
      <c r="D6" s="153">
        <v>0.50870000000000004</v>
      </c>
    </row>
    <row r="7" spans="2:4">
      <c r="B7" s="152" t="s">
        <v>484</v>
      </c>
      <c r="C7" s="140" t="s">
        <v>2956</v>
      </c>
      <c r="D7" s="153">
        <v>0.36149999999999999</v>
      </c>
    </row>
    <row r="8" spans="2:4" ht="13" thickBot="1">
      <c r="B8" s="154" t="s">
        <v>1876</v>
      </c>
      <c r="C8" s="155" t="s">
        <v>2957</v>
      </c>
      <c r="D8" s="156">
        <v>0.17730000000000001</v>
      </c>
    </row>
  </sheetData>
  <mergeCells count="1">
    <mergeCell ref="B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39727-B3C2-4732-A4FB-173D0D9AE37F}">
  <sheetPr codeName="Sheet69"/>
  <dimension ref="A1:CB17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1778</v>
      </c>
      <c r="C1" s="243"/>
      <c r="D1" s="243"/>
      <c r="E1" s="243"/>
    </row>
    <row r="3" spans="1:9" ht="14.5">
      <c r="B3" s="68" t="s">
        <v>1778</v>
      </c>
      <c r="C3" s="244"/>
      <c r="D3" s="245"/>
      <c r="E3" s="1"/>
    </row>
    <row r="4" spans="1:9" ht="14.5">
      <c r="B4" s="69" t="s">
        <v>1779</v>
      </c>
      <c r="C4" s="244"/>
      <c r="D4" s="245"/>
      <c r="E4" s="1"/>
    </row>
    <row r="5" spans="1:9" ht="14.5">
      <c r="B5" s="69" t="s">
        <v>135</v>
      </c>
      <c r="C5" s="244"/>
      <c r="D5" s="245"/>
      <c r="E5" s="1"/>
    </row>
    <row r="6" spans="1:9" ht="14.5">
      <c r="B6" s="69" t="s">
        <v>722</v>
      </c>
      <c r="C6" s="244"/>
      <c r="D6" s="245"/>
      <c r="E6" s="1"/>
    </row>
    <row r="7" spans="1:9" ht="14.5">
      <c r="B7" s="69" t="s">
        <v>1780</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1482</v>
      </c>
      <c r="C15" s="7" t="s">
        <v>29</v>
      </c>
      <c r="D15" s="2" t="s">
        <v>580</v>
      </c>
      <c r="E15" s="2" t="s">
        <v>1483</v>
      </c>
      <c r="F15" s="10">
        <v>495445374</v>
      </c>
      <c r="G15" s="10">
        <v>105529.86</v>
      </c>
      <c r="H15" s="10">
        <v>99.96</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105529.86</v>
      </c>
      <c r="H18" s="12">
        <f>SUM(H12:H17)</f>
        <v>99.96</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105529.86</v>
      </c>
      <c r="H52" s="12">
        <v>99.96</v>
      </c>
    </row>
    <row r="53" spans="2:8" ht="13">
      <c r="B53" s="4" t="s">
        <v>33</v>
      </c>
      <c r="C53" s="9"/>
      <c r="D53" s="4"/>
      <c r="E53" s="4"/>
      <c r="F53" s="12"/>
      <c r="G53" s="12">
        <v>45.141959009997663</v>
      </c>
      <c r="H53" s="12">
        <v>4.0000000000006253E-2</v>
      </c>
    </row>
    <row r="54" spans="2:8" ht="13">
      <c r="B54" s="4" t="s">
        <v>34</v>
      </c>
      <c r="C54" s="9"/>
      <c r="D54" s="4"/>
      <c r="E54" s="4"/>
      <c r="F54" s="12"/>
      <c r="G54" s="12">
        <v>105575.00195901</v>
      </c>
      <c r="H54" s="12">
        <v>100</v>
      </c>
    </row>
    <row r="55" spans="2:8">
      <c r="B55" s="2" t="s">
        <v>35</v>
      </c>
    </row>
    <row r="56" spans="2:8" ht="13">
      <c r="B56" s="4" t="s">
        <v>36</v>
      </c>
    </row>
    <row r="57" spans="2:8" ht="13">
      <c r="B57" s="4" t="s">
        <v>37</v>
      </c>
      <c r="C57" s="7" t="s">
        <v>1854</v>
      </c>
    </row>
    <row r="58" spans="2:8" ht="13">
      <c r="B58" s="4" t="s">
        <v>40</v>
      </c>
      <c r="C58" s="7" t="s">
        <v>39</v>
      </c>
    </row>
    <row r="59" spans="2:8" ht="13">
      <c r="B59" s="4" t="s">
        <v>718</v>
      </c>
      <c r="C59" s="7" t="s">
        <v>39</v>
      </c>
    </row>
    <row r="60" spans="2:8" ht="13">
      <c r="B60" s="4" t="s">
        <v>41</v>
      </c>
      <c r="C60" s="7" t="s">
        <v>42</v>
      </c>
    </row>
    <row r="61" spans="2:8" ht="13">
      <c r="B61" s="4" t="s">
        <v>2558</v>
      </c>
      <c r="C61" s="9"/>
    </row>
    <row r="62" spans="2:8" ht="13">
      <c r="B62" s="4" t="s">
        <v>2559</v>
      </c>
      <c r="C62" s="9"/>
    </row>
    <row r="63" spans="2:8" ht="13">
      <c r="B63" s="4" t="s">
        <v>2560</v>
      </c>
      <c r="C63" s="9"/>
    </row>
    <row r="64" spans="2:8" ht="13">
      <c r="B64" s="4" t="s">
        <v>2561</v>
      </c>
      <c r="C64" s="9"/>
    </row>
    <row r="65" spans="2:3" ht="13">
      <c r="B65" s="4" t="s">
        <v>2562</v>
      </c>
      <c r="C65" s="9"/>
    </row>
    <row r="66" spans="2:3" ht="13">
      <c r="B66" s="4" t="s">
        <v>2563</v>
      </c>
      <c r="C66" s="9"/>
    </row>
    <row r="67" spans="2:3" ht="13">
      <c r="B67" s="4" t="s">
        <v>2564</v>
      </c>
      <c r="C67" s="9"/>
    </row>
    <row r="68" spans="2:3" ht="13">
      <c r="B68" s="4" t="s">
        <v>2565</v>
      </c>
      <c r="C68" s="9"/>
    </row>
    <row r="69" spans="2:3" ht="13">
      <c r="B69" s="4" t="s">
        <v>542</v>
      </c>
      <c r="C69" s="9"/>
    </row>
    <row r="70" spans="2:3">
      <c r="B70" s="2" t="s">
        <v>43</v>
      </c>
    </row>
    <row r="71" spans="2:3" ht="13">
      <c r="B71" s="4" t="s">
        <v>3014</v>
      </c>
    </row>
    <row r="73" spans="2:3" ht="14.5">
      <c r="B73" s="16"/>
      <c r="C73" s="17" t="s">
        <v>44</v>
      </c>
    </row>
    <row r="74" spans="2:3" ht="14.5">
      <c r="B74" s="16" t="s">
        <v>45</v>
      </c>
      <c r="C74" s="18" t="s">
        <v>1778</v>
      </c>
    </row>
    <row r="75" spans="2:3" ht="14.5">
      <c r="B75" s="16" t="s">
        <v>46</v>
      </c>
      <c r="C75" s="17"/>
    </row>
    <row r="76" spans="2:3" ht="14.5">
      <c r="B76" s="16"/>
      <c r="C76" s="17"/>
    </row>
    <row r="77" spans="2:3" ht="14.5">
      <c r="B77" s="16" t="s">
        <v>47</v>
      </c>
      <c r="C77" s="17"/>
    </row>
    <row r="78" spans="2:3" ht="14.5">
      <c r="B78" s="16"/>
      <c r="C78" s="17"/>
    </row>
    <row r="79" spans="2:3" ht="14.5">
      <c r="B79" s="16" t="s">
        <v>48</v>
      </c>
      <c r="C79" s="17"/>
    </row>
    <row r="80" spans="2:3" ht="14.5">
      <c r="B80" s="16" t="s">
        <v>49</v>
      </c>
      <c r="C80" s="17"/>
    </row>
    <row r="81" spans="2:7" ht="14.5">
      <c r="B81" s="16"/>
      <c r="C81" s="17"/>
    </row>
    <row r="82" spans="2:7" ht="14.5">
      <c r="B82" s="16" t="s">
        <v>50</v>
      </c>
      <c r="C82" s="17" t="s">
        <v>1854</v>
      </c>
    </row>
    <row r="83" spans="2:7" ht="14.5">
      <c r="B83" s="246" t="s">
        <v>51</v>
      </c>
      <c r="C83" s="246"/>
    </row>
    <row r="85" spans="2:7" ht="14.5">
      <c r="B85" s="16" t="s">
        <v>52</v>
      </c>
      <c r="C85" s="17"/>
      <c r="D85" s="16"/>
    </row>
    <row r="86" spans="2:7" ht="29">
      <c r="B86" s="20" t="s">
        <v>53</v>
      </c>
      <c r="C86" s="18" t="s">
        <v>54</v>
      </c>
      <c r="D86" s="20" t="s">
        <v>55</v>
      </c>
    </row>
    <row r="87" spans="2:7" ht="14.5">
      <c r="B87" s="16" t="s">
        <v>39</v>
      </c>
      <c r="C87" s="17" t="s">
        <v>39</v>
      </c>
      <c r="D87" s="16" t="s">
        <v>39</v>
      </c>
    </row>
    <row r="89" spans="2:7" ht="13">
      <c r="B89" s="24" t="s">
        <v>56</v>
      </c>
      <c r="C89" s="25">
        <v>46295</v>
      </c>
      <c r="D89" s="14"/>
      <c r="E89" s="13"/>
      <c r="F89" s="30"/>
    </row>
    <row r="90" spans="2:7" ht="13">
      <c r="B90" s="24" t="s">
        <v>57</v>
      </c>
      <c r="C90" s="26" t="s">
        <v>58</v>
      </c>
      <c r="D90" s="24" t="s">
        <v>59</v>
      </c>
      <c r="E90" s="27" t="s">
        <v>60</v>
      </c>
      <c r="F90" s="29" t="s">
        <v>61</v>
      </c>
      <c r="G90" s="12"/>
    </row>
    <row r="91" spans="2:7">
      <c r="B91" s="22" t="s">
        <v>39</v>
      </c>
      <c r="C91" s="23" t="s">
        <v>39</v>
      </c>
      <c r="D91" s="22" t="s">
        <v>39</v>
      </c>
      <c r="E91" s="19" t="s">
        <v>39</v>
      </c>
      <c r="F91" s="28" t="s">
        <v>39</v>
      </c>
    </row>
    <row r="94" spans="2:7" ht="13">
      <c r="B94" s="4" t="s">
        <v>62</v>
      </c>
    </row>
    <row r="95" spans="2:7" ht="13">
      <c r="B95" s="4"/>
    </row>
    <row r="96" spans="2:7" ht="13">
      <c r="B96" s="4" t="s">
        <v>1871</v>
      </c>
    </row>
    <row r="97" spans="2:7" ht="13">
      <c r="B97" s="24" t="s">
        <v>63</v>
      </c>
      <c r="C97" s="26" t="s">
        <v>64</v>
      </c>
      <c r="D97" s="4"/>
    </row>
    <row r="98" spans="2:7">
      <c r="B98" s="14" t="s">
        <v>39</v>
      </c>
      <c r="C98" s="15" t="s">
        <v>39</v>
      </c>
    </row>
    <row r="100" spans="2:7" ht="13">
      <c r="B100" s="24" t="s">
        <v>65</v>
      </c>
      <c r="C100" s="26" t="s">
        <v>64</v>
      </c>
    </row>
    <row r="101" spans="2:7">
      <c r="B101" s="14" t="s">
        <v>39</v>
      </c>
      <c r="C101" s="15" t="s">
        <v>39</v>
      </c>
    </row>
    <row r="103" spans="2:7" ht="13">
      <c r="B103" s="24" t="s">
        <v>66</v>
      </c>
      <c r="C103" s="26" t="s">
        <v>67</v>
      </c>
    </row>
    <row r="104" spans="2:7">
      <c r="B104" s="14" t="s">
        <v>39</v>
      </c>
      <c r="C104" s="15" t="s">
        <v>39</v>
      </c>
    </row>
    <row r="106" spans="2:7" ht="13">
      <c r="B106" s="27" t="s">
        <v>68</v>
      </c>
      <c r="C106" s="26" t="s">
        <v>67</v>
      </c>
    </row>
    <row r="107" spans="2:7">
      <c r="B107" s="13" t="s">
        <v>39</v>
      </c>
      <c r="C107" s="15" t="s">
        <v>39</v>
      </c>
    </row>
    <row r="109" spans="2:7" ht="13">
      <c r="B109" s="24" t="s">
        <v>69</v>
      </c>
      <c r="C109" s="26" t="s">
        <v>39</v>
      </c>
    </row>
    <row r="111" spans="2:7" ht="13">
      <c r="B111" s="24" t="s">
        <v>70</v>
      </c>
      <c r="C111" s="25">
        <v>46295</v>
      </c>
      <c r="D111" s="14"/>
      <c r="E111" s="13"/>
      <c r="F111" s="30"/>
    </row>
    <row r="112" spans="2:7" ht="13">
      <c r="B112" s="24" t="s">
        <v>57</v>
      </c>
      <c r="C112" s="26" t="s">
        <v>58</v>
      </c>
      <c r="D112" s="24" t="s">
        <v>59</v>
      </c>
      <c r="E112" s="27" t="s">
        <v>60</v>
      </c>
      <c r="F112" s="29" t="s">
        <v>61</v>
      </c>
      <c r="G112" s="12"/>
    </row>
    <row r="113" spans="2:6">
      <c r="B113" s="22" t="s">
        <v>39</v>
      </c>
      <c r="C113" s="23" t="s">
        <v>39</v>
      </c>
      <c r="D113" s="22" t="s">
        <v>39</v>
      </c>
      <c r="E113" s="19" t="s">
        <v>39</v>
      </c>
      <c r="F113" s="28" t="s">
        <v>39</v>
      </c>
    </row>
    <row r="114" spans="2:6" ht="13">
      <c r="B114" s="4" t="s">
        <v>62</v>
      </c>
    </row>
    <row r="115" spans="2:6" ht="13">
      <c r="B115" s="4"/>
    </row>
    <row r="116" spans="2:6" ht="13">
      <c r="B116" s="4" t="s">
        <v>1871</v>
      </c>
    </row>
    <row r="117" spans="2:6" ht="13">
      <c r="B117" s="24" t="s">
        <v>63</v>
      </c>
      <c r="C117" s="26" t="s">
        <v>64</v>
      </c>
      <c r="D117" s="4"/>
    </row>
    <row r="118" spans="2:6">
      <c r="B118" s="14" t="s">
        <v>39</v>
      </c>
      <c r="C118" s="15" t="s">
        <v>39</v>
      </c>
    </row>
    <row r="120" spans="2:6" ht="13">
      <c r="B120" s="24" t="s">
        <v>65</v>
      </c>
      <c r="C120" s="26" t="s">
        <v>64</v>
      </c>
    </row>
    <row r="121" spans="2:6">
      <c r="B121" s="14" t="s">
        <v>39</v>
      </c>
      <c r="C121" s="15" t="s">
        <v>39</v>
      </c>
    </row>
    <row r="123" spans="2:6" ht="13">
      <c r="B123" s="24" t="s">
        <v>66</v>
      </c>
      <c r="C123" s="26" t="s">
        <v>67</v>
      </c>
    </row>
    <row r="124" spans="2:6">
      <c r="B124" s="14" t="s">
        <v>39</v>
      </c>
      <c r="C124" s="15" t="s">
        <v>39</v>
      </c>
    </row>
    <row r="126" spans="2:6" ht="13">
      <c r="B126" s="27" t="s">
        <v>68</v>
      </c>
      <c r="C126" s="26" t="s">
        <v>67</v>
      </c>
    </row>
    <row r="127" spans="2:6">
      <c r="B127" s="13" t="s">
        <v>39</v>
      </c>
      <c r="C127" s="15" t="s">
        <v>39</v>
      </c>
    </row>
    <row r="129" spans="2:80" ht="13">
      <c r="B129" s="24" t="s">
        <v>69</v>
      </c>
      <c r="C129" s="26" t="s">
        <v>39</v>
      </c>
    </row>
    <row r="132" spans="2:80" ht="13">
      <c r="B132" s="4" t="s">
        <v>1872</v>
      </c>
    </row>
    <row r="134" spans="2:80" ht="13">
      <c r="B134" s="24" t="s">
        <v>57</v>
      </c>
      <c r="C134" s="26" t="s">
        <v>71</v>
      </c>
      <c r="D134" s="24" t="s">
        <v>72</v>
      </c>
      <c r="E134" s="24" t="s">
        <v>73</v>
      </c>
      <c r="F134" s="12"/>
    </row>
    <row r="135" spans="2:80">
      <c r="B135" s="14" t="s">
        <v>39</v>
      </c>
      <c r="C135" s="15" t="s">
        <v>39</v>
      </c>
      <c r="D135" s="14" t="s">
        <v>39</v>
      </c>
      <c r="E135" s="14" t="s">
        <v>39</v>
      </c>
    </row>
    <row r="138" spans="2:80" ht="13">
      <c r="B138" s="4" t="s">
        <v>74</v>
      </c>
      <c r="C138" s="9" t="s">
        <v>39</v>
      </c>
      <c r="D138" s="4"/>
      <c r="E138" s="4"/>
      <c r="F138" s="12"/>
      <c r="G138" s="12"/>
      <c r="H138" s="12"/>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row>
    <row r="140" spans="2:80" ht="13">
      <c r="B140" s="4" t="s">
        <v>1873</v>
      </c>
    </row>
    <row r="142" spans="2:80" ht="13">
      <c r="B142" s="24" t="s">
        <v>75</v>
      </c>
      <c r="C142" s="26" t="s">
        <v>64</v>
      </c>
      <c r="D142" s="4"/>
    </row>
    <row r="143" spans="2:80">
      <c r="B143" s="14" t="s">
        <v>39</v>
      </c>
      <c r="C143" s="15" t="s">
        <v>39</v>
      </c>
    </row>
    <row r="146" spans="2:80" ht="13">
      <c r="B146" s="24" t="s">
        <v>76</v>
      </c>
      <c r="C146" s="26" t="s">
        <v>77</v>
      </c>
      <c r="D146" s="4"/>
    </row>
    <row r="147" spans="2:80">
      <c r="B147" s="14" t="s">
        <v>39</v>
      </c>
      <c r="C147" s="15" t="s">
        <v>39</v>
      </c>
    </row>
    <row r="150" spans="2:80" ht="13">
      <c r="B150" s="4" t="s">
        <v>78</v>
      </c>
    </row>
    <row r="153" spans="2:80" ht="13">
      <c r="B153" s="4" t="s">
        <v>1874</v>
      </c>
    </row>
    <row r="155" spans="2:80" ht="13">
      <c r="B155" s="24" t="s">
        <v>57</v>
      </c>
      <c r="C155" s="26" t="s">
        <v>79</v>
      </c>
      <c r="D155" s="24" t="s">
        <v>71</v>
      </c>
      <c r="E155" s="24" t="s">
        <v>72</v>
      </c>
      <c r="F155" s="29" t="s">
        <v>73</v>
      </c>
      <c r="G155" s="12"/>
    </row>
    <row r="156" spans="2:80">
      <c r="B156" s="14" t="s">
        <v>39</v>
      </c>
      <c r="C156" s="15" t="s">
        <v>39</v>
      </c>
      <c r="D156" s="14" t="s">
        <v>39</v>
      </c>
      <c r="E156" s="14" t="s">
        <v>39</v>
      </c>
      <c r="F156" s="21" t="s">
        <v>39</v>
      </c>
    </row>
    <row r="159" spans="2:80" ht="13">
      <c r="B159" s="4" t="s">
        <v>74</v>
      </c>
      <c r="C159" s="9" t="s">
        <v>39</v>
      </c>
      <c r="D159" s="4"/>
      <c r="E159" s="4"/>
      <c r="F159" s="12"/>
      <c r="G159" s="12"/>
      <c r="H159" s="12"/>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row>
    <row r="161" spans="2:7" ht="13">
      <c r="B161" s="4" t="s">
        <v>1873</v>
      </c>
    </row>
    <row r="163" spans="2:7" ht="13">
      <c r="B163" s="24" t="s">
        <v>75</v>
      </c>
      <c r="C163" s="26" t="s">
        <v>64</v>
      </c>
      <c r="D163" s="4"/>
    </row>
    <row r="164" spans="2:7">
      <c r="B164" s="14" t="s">
        <v>39</v>
      </c>
      <c r="C164" s="15" t="s">
        <v>39</v>
      </c>
    </row>
    <row r="167" spans="2:7" ht="13">
      <c r="B167" s="24" t="s">
        <v>76</v>
      </c>
      <c r="C167" s="26" t="s">
        <v>77</v>
      </c>
      <c r="D167" s="4"/>
    </row>
    <row r="168" spans="2:7">
      <c r="B168" s="14" t="s">
        <v>39</v>
      </c>
      <c r="C168" s="15" t="s">
        <v>39</v>
      </c>
    </row>
    <row r="171" spans="2:7" ht="13">
      <c r="B171" s="4" t="s">
        <v>78</v>
      </c>
    </row>
    <row r="174" spans="2:7" ht="13">
      <c r="B174" s="4" t="s">
        <v>1875</v>
      </c>
    </row>
    <row r="175" spans="2:7" ht="13">
      <c r="B175" s="24" t="s">
        <v>57</v>
      </c>
      <c r="C175" s="26" t="s">
        <v>80</v>
      </c>
      <c r="D175" s="24" t="s">
        <v>81</v>
      </c>
      <c r="E175" s="24" t="s">
        <v>82</v>
      </c>
      <c r="F175" s="29" t="s">
        <v>83</v>
      </c>
      <c r="G175" s="12"/>
    </row>
    <row r="176" spans="2:7">
      <c r="B176" s="14" t="s">
        <v>39</v>
      </c>
      <c r="C176" s="15" t="s">
        <v>39</v>
      </c>
      <c r="D176" s="14" t="s">
        <v>39</v>
      </c>
      <c r="E176" s="14" t="s">
        <v>39</v>
      </c>
      <c r="F176" s="21" t="s">
        <v>39</v>
      </c>
    </row>
    <row r="177" spans="2:2">
      <c r="B177" s="2" t="s">
        <v>127</v>
      </c>
    </row>
  </sheetData>
  <mergeCells count="4">
    <mergeCell ref="B1:E1"/>
    <mergeCell ref="C3:C7"/>
    <mergeCell ref="D3:D7"/>
    <mergeCell ref="B83:C83"/>
  </mergeCells>
  <hyperlinks>
    <hyperlink ref="A1" location="Index!A1" display="Index" xr:uid="{E25FECAD-C5B1-4470-AE64-0CEF4D16335F}"/>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BAB23-EDB9-46B0-BD2D-7571C2BCC6EC}">
  <sheetPr codeName="Sheet68"/>
  <dimension ref="A1:CB17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1775</v>
      </c>
      <c r="C1" s="243"/>
      <c r="D1" s="243"/>
      <c r="E1" s="243"/>
    </row>
    <row r="3" spans="1:9" ht="14.5">
      <c r="B3" s="68" t="s">
        <v>1775</v>
      </c>
      <c r="C3" s="244"/>
      <c r="D3" s="245"/>
      <c r="E3" s="1"/>
    </row>
    <row r="4" spans="1:9" ht="14.5">
      <c r="B4" s="69" t="s">
        <v>1776</v>
      </c>
      <c r="C4" s="244"/>
      <c r="D4" s="245"/>
      <c r="E4" s="1"/>
    </row>
    <row r="5" spans="1:9" ht="14.5">
      <c r="B5" s="69" t="s">
        <v>135</v>
      </c>
      <c r="C5" s="244"/>
      <c r="D5" s="245"/>
      <c r="E5" s="1"/>
    </row>
    <row r="6" spans="1:9" ht="14.5">
      <c r="B6" s="69" t="s">
        <v>722</v>
      </c>
      <c r="C6" s="244"/>
      <c r="D6" s="245"/>
      <c r="E6" s="1"/>
    </row>
    <row r="7" spans="1:9" ht="14.5">
      <c r="B7" s="69" t="s">
        <v>1777</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1348</v>
      </c>
      <c r="C15" s="7" t="s">
        <v>29</v>
      </c>
      <c r="D15" s="2" t="s">
        <v>580</v>
      </c>
      <c r="E15" s="2" t="s">
        <v>1349</v>
      </c>
      <c r="F15" s="10">
        <v>1071421973</v>
      </c>
      <c r="G15" s="10">
        <v>153213.34</v>
      </c>
      <c r="H15" s="10">
        <v>99.89</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153213.34</v>
      </c>
      <c r="H18" s="12">
        <f>SUM(H12:H17)</f>
        <v>99.89</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153213.34</v>
      </c>
      <c r="H52" s="12">
        <v>99.89</v>
      </c>
    </row>
    <row r="53" spans="2:8" ht="13">
      <c r="B53" s="4" t="s">
        <v>33</v>
      </c>
      <c r="C53" s="9"/>
      <c r="D53" s="4"/>
      <c r="E53" s="4"/>
      <c r="F53" s="12"/>
      <c r="G53" s="12">
        <v>176.15966556000058</v>
      </c>
      <c r="H53" s="12">
        <v>0.10999999999999943</v>
      </c>
    </row>
    <row r="54" spans="2:8" ht="13">
      <c r="B54" s="4" t="s">
        <v>34</v>
      </c>
      <c r="C54" s="9"/>
      <c r="D54" s="4"/>
      <c r="E54" s="4"/>
      <c r="F54" s="12"/>
      <c r="G54" s="12">
        <v>153389.49966556</v>
      </c>
      <c r="H54" s="12">
        <v>100</v>
      </c>
    </row>
    <row r="55" spans="2:8">
      <c r="B55" s="2" t="s">
        <v>35</v>
      </c>
    </row>
    <row r="56" spans="2:8" ht="13">
      <c r="B56" s="4" t="s">
        <v>36</v>
      </c>
    </row>
    <row r="57" spans="2:8" ht="13">
      <c r="B57" s="4" t="s">
        <v>37</v>
      </c>
      <c r="C57" s="7" t="s">
        <v>1854</v>
      </c>
    </row>
    <row r="58" spans="2:8" ht="13">
      <c r="B58" s="4" t="s">
        <v>40</v>
      </c>
      <c r="C58" s="7" t="s">
        <v>39</v>
      </c>
    </row>
    <row r="59" spans="2:8" ht="13">
      <c r="B59" s="4" t="s">
        <v>718</v>
      </c>
      <c r="C59" s="7" t="s">
        <v>39</v>
      </c>
    </row>
    <row r="60" spans="2:8" ht="13">
      <c r="B60" s="4" t="s">
        <v>41</v>
      </c>
      <c r="C60" s="7" t="s">
        <v>42</v>
      </c>
    </row>
    <row r="61" spans="2:8" ht="13">
      <c r="B61" s="4" t="s">
        <v>2550</v>
      </c>
      <c r="C61" s="9"/>
    </row>
    <row r="62" spans="2:8" ht="13">
      <c r="B62" s="4" t="s">
        <v>2551</v>
      </c>
      <c r="C62" s="9"/>
    </row>
    <row r="63" spans="2:8" ht="13">
      <c r="B63" s="4" t="s">
        <v>2552</v>
      </c>
      <c r="C63" s="9"/>
    </row>
    <row r="64" spans="2:8" ht="13">
      <c r="B64" s="4" t="s">
        <v>2553</v>
      </c>
      <c r="C64" s="9"/>
    </row>
    <row r="65" spans="2:3" ht="13">
      <c r="B65" s="4" t="s">
        <v>2554</v>
      </c>
      <c r="C65" s="9"/>
    </row>
    <row r="66" spans="2:3" ht="13">
      <c r="B66" s="4" t="s">
        <v>2555</v>
      </c>
      <c r="C66" s="9"/>
    </row>
    <row r="67" spans="2:3" ht="13">
      <c r="B67" s="4" t="s">
        <v>2556</v>
      </c>
      <c r="C67" s="9"/>
    </row>
    <row r="68" spans="2:3" ht="13">
      <c r="B68" s="4" t="s">
        <v>2557</v>
      </c>
      <c r="C68" s="9"/>
    </row>
    <row r="69" spans="2:3" ht="13">
      <c r="B69" s="4" t="s">
        <v>542</v>
      </c>
      <c r="C69" s="9"/>
    </row>
    <row r="70" spans="2:3">
      <c r="B70" s="2" t="s">
        <v>43</v>
      </c>
    </row>
    <row r="71" spans="2:3" ht="13">
      <c r="B71" s="4" t="s">
        <v>3017</v>
      </c>
    </row>
    <row r="72" spans="2:3" ht="13">
      <c r="B72" s="4"/>
    </row>
    <row r="73" spans="2:3" ht="14.5">
      <c r="B73" s="16"/>
      <c r="C73" s="17" t="s">
        <v>44</v>
      </c>
    </row>
    <row r="74" spans="2:3" ht="14.5">
      <c r="B74" s="16" t="s">
        <v>45</v>
      </c>
      <c r="C74" s="18" t="s">
        <v>1775</v>
      </c>
    </row>
    <row r="75" spans="2:3" ht="14.5">
      <c r="B75" s="16" t="s">
        <v>46</v>
      </c>
      <c r="C75" s="17"/>
    </row>
    <row r="76" spans="2:3" ht="14.5">
      <c r="B76" s="16"/>
      <c r="C76" s="17"/>
    </row>
    <row r="77" spans="2:3" ht="14.5">
      <c r="B77" s="16" t="s">
        <v>47</v>
      </c>
      <c r="C77" s="17"/>
    </row>
    <row r="78" spans="2:3" ht="14.5">
      <c r="B78" s="16"/>
      <c r="C78" s="17"/>
    </row>
    <row r="79" spans="2:3" ht="14.5">
      <c r="B79" s="16" t="s">
        <v>48</v>
      </c>
      <c r="C79" s="17"/>
    </row>
    <row r="80" spans="2:3" ht="14.5">
      <c r="B80" s="16" t="s">
        <v>49</v>
      </c>
      <c r="C80" s="17"/>
    </row>
    <row r="81" spans="2:7" ht="14.5">
      <c r="B81" s="16"/>
      <c r="C81" s="17"/>
    </row>
    <row r="82" spans="2:7" ht="14.5">
      <c r="B82" s="16" t="s">
        <v>50</v>
      </c>
      <c r="C82" s="17" t="s">
        <v>1854</v>
      </c>
    </row>
    <row r="83" spans="2:7" ht="14.5">
      <c r="B83" s="246" t="s">
        <v>51</v>
      </c>
      <c r="C83" s="246"/>
    </row>
    <row r="85" spans="2:7" ht="14.5">
      <c r="B85" s="16" t="s">
        <v>52</v>
      </c>
      <c r="C85" s="17"/>
      <c r="D85" s="16"/>
    </row>
    <row r="86" spans="2:7" ht="29">
      <c r="B86" s="20" t="s">
        <v>53</v>
      </c>
      <c r="C86" s="18" t="s">
        <v>54</v>
      </c>
      <c r="D86" s="20" t="s">
        <v>55</v>
      </c>
    </row>
    <row r="87" spans="2:7" ht="14.5">
      <c r="B87" s="16" t="s">
        <v>39</v>
      </c>
      <c r="C87" s="17" t="s">
        <v>39</v>
      </c>
      <c r="D87" s="16" t="s">
        <v>39</v>
      </c>
    </row>
    <row r="89" spans="2:7" ht="13">
      <c r="B89" s="24" t="s">
        <v>56</v>
      </c>
      <c r="C89" s="25">
        <v>46295</v>
      </c>
      <c r="D89" s="14"/>
      <c r="E89" s="13"/>
      <c r="F89" s="30"/>
    </row>
    <row r="90" spans="2:7" ht="13">
      <c r="B90" s="24" t="s">
        <v>57</v>
      </c>
      <c r="C90" s="26" t="s">
        <v>58</v>
      </c>
      <c r="D90" s="24" t="s">
        <v>59</v>
      </c>
      <c r="E90" s="27" t="s">
        <v>60</v>
      </c>
      <c r="F90" s="29" t="s">
        <v>61</v>
      </c>
      <c r="G90" s="12"/>
    </row>
    <row r="91" spans="2:7">
      <c r="B91" s="22" t="s">
        <v>39</v>
      </c>
      <c r="C91" s="23" t="s">
        <v>39</v>
      </c>
      <c r="D91" s="22" t="s">
        <v>39</v>
      </c>
      <c r="E91" s="19" t="s">
        <v>39</v>
      </c>
      <c r="F91" s="28" t="s">
        <v>39</v>
      </c>
    </row>
    <row r="94" spans="2:7" ht="13">
      <c r="B94" s="4" t="s">
        <v>62</v>
      </c>
    </row>
    <row r="95" spans="2:7" ht="13">
      <c r="B95" s="4"/>
    </row>
    <row r="96" spans="2:7" ht="13">
      <c r="B96" s="4" t="s">
        <v>1871</v>
      </c>
    </row>
    <row r="97" spans="2:7" ht="13">
      <c r="B97" s="24" t="s">
        <v>63</v>
      </c>
      <c r="C97" s="26" t="s">
        <v>64</v>
      </c>
      <c r="D97" s="4"/>
    </row>
    <row r="98" spans="2:7">
      <c r="B98" s="14" t="s">
        <v>39</v>
      </c>
      <c r="C98" s="15" t="s">
        <v>39</v>
      </c>
    </row>
    <row r="100" spans="2:7" ht="13">
      <c r="B100" s="24" t="s">
        <v>65</v>
      </c>
      <c r="C100" s="26" t="s">
        <v>64</v>
      </c>
    </row>
    <row r="101" spans="2:7">
      <c r="B101" s="14" t="s">
        <v>39</v>
      </c>
      <c r="C101" s="15" t="s">
        <v>39</v>
      </c>
    </row>
    <row r="103" spans="2:7" ht="13">
      <c r="B103" s="24" t="s">
        <v>66</v>
      </c>
      <c r="C103" s="26" t="s">
        <v>67</v>
      </c>
    </row>
    <row r="104" spans="2:7">
      <c r="B104" s="14" t="s">
        <v>39</v>
      </c>
      <c r="C104" s="15" t="s">
        <v>39</v>
      </c>
    </row>
    <row r="106" spans="2:7" ht="13">
      <c r="B106" s="27" t="s">
        <v>68</v>
      </c>
      <c r="C106" s="26" t="s">
        <v>67</v>
      </c>
    </row>
    <row r="107" spans="2:7">
      <c r="B107" s="13" t="s">
        <v>39</v>
      </c>
      <c r="C107" s="15" t="s">
        <v>39</v>
      </c>
    </row>
    <row r="109" spans="2:7" ht="13">
      <c r="B109" s="24" t="s">
        <v>69</v>
      </c>
      <c r="C109" s="26" t="s">
        <v>39</v>
      </c>
    </row>
    <row r="111" spans="2:7" ht="13">
      <c r="B111" s="24" t="s">
        <v>70</v>
      </c>
      <c r="C111" s="25">
        <v>46295</v>
      </c>
      <c r="D111" s="14"/>
      <c r="E111" s="13"/>
      <c r="F111" s="30"/>
    </row>
    <row r="112" spans="2:7" ht="13">
      <c r="B112" s="24" t="s">
        <v>57</v>
      </c>
      <c r="C112" s="26" t="s">
        <v>58</v>
      </c>
      <c r="D112" s="24" t="s">
        <v>59</v>
      </c>
      <c r="E112" s="27" t="s">
        <v>60</v>
      </c>
      <c r="F112" s="29" t="s">
        <v>61</v>
      </c>
      <c r="G112" s="12"/>
    </row>
    <row r="113" spans="2:6">
      <c r="B113" s="22" t="s">
        <v>39</v>
      </c>
      <c r="C113" s="23" t="s">
        <v>39</v>
      </c>
      <c r="D113" s="22" t="s">
        <v>39</v>
      </c>
      <c r="E113" s="19" t="s">
        <v>39</v>
      </c>
      <c r="F113" s="28" t="s">
        <v>39</v>
      </c>
    </row>
    <row r="114" spans="2:6" ht="13">
      <c r="B114" s="4" t="s">
        <v>62</v>
      </c>
    </row>
    <row r="115" spans="2:6" ht="13">
      <c r="B115" s="4"/>
    </row>
    <row r="116" spans="2:6" ht="13">
      <c r="B116" s="4" t="s">
        <v>1871</v>
      </c>
    </row>
    <row r="117" spans="2:6" ht="13">
      <c r="B117" s="24" t="s">
        <v>63</v>
      </c>
      <c r="C117" s="26" t="s">
        <v>64</v>
      </c>
      <c r="D117" s="4"/>
    </row>
    <row r="118" spans="2:6">
      <c r="B118" s="14" t="s">
        <v>39</v>
      </c>
      <c r="C118" s="15" t="s">
        <v>39</v>
      </c>
    </row>
    <row r="120" spans="2:6" ht="13">
      <c r="B120" s="24" t="s">
        <v>65</v>
      </c>
      <c r="C120" s="26" t="s">
        <v>64</v>
      </c>
    </row>
    <row r="121" spans="2:6">
      <c r="B121" s="14" t="s">
        <v>39</v>
      </c>
      <c r="C121" s="15" t="s">
        <v>39</v>
      </c>
    </row>
    <row r="123" spans="2:6" ht="13">
      <c r="B123" s="24" t="s">
        <v>66</v>
      </c>
      <c r="C123" s="26" t="s">
        <v>67</v>
      </c>
    </row>
    <row r="124" spans="2:6">
      <c r="B124" s="14" t="s">
        <v>39</v>
      </c>
      <c r="C124" s="15" t="s">
        <v>39</v>
      </c>
    </row>
    <row r="126" spans="2:6" ht="13">
      <c r="B126" s="27" t="s">
        <v>68</v>
      </c>
      <c r="C126" s="26" t="s">
        <v>67</v>
      </c>
    </row>
    <row r="127" spans="2:6">
      <c r="B127" s="13" t="s">
        <v>39</v>
      </c>
      <c r="C127" s="15" t="s">
        <v>39</v>
      </c>
    </row>
    <row r="129" spans="2:80" ht="13">
      <c r="B129" s="24" t="s">
        <v>69</v>
      </c>
      <c r="C129" s="26" t="s">
        <v>39</v>
      </c>
    </row>
    <row r="132" spans="2:80" ht="13">
      <c r="B132" s="4" t="s">
        <v>1872</v>
      </c>
    </row>
    <row r="134" spans="2:80" ht="13">
      <c r="B134" s="24" t="s">
        <v>57</v>
      </c>
      <c r="C134" s="26" t="s">
        <v>71</v>
      </c>
      <c r="D134" s="24" t="s">
        <v>72</v>
      </c>
      <c r="E134" s="24" t="s">
        <v>73</v>
      </c>
      <c r="F134" s="12"/>
    </row>
    <row r="135" spans="2:80">
      <c r="B135" s="14" t="s">
        <v>39</v>
      </c>
      <c r="C135" s="15" t="s">
        <v>39</v>
      </c>
      <c r="D135" s="14" t="s">
        <v>39</v>
      </c>
      <c r="E135" s="14" t="s">
        <v>39</v>
      </c>
    </row>
    <row r="138" spans="2:80" ht="13">
      <c r="B138" s="4" t="s">
        <v>74</v>
      </c>
      <c r="C138" s="9" t="s">
        <v>39</v>
      </c>
      <c r="D138" s="4"/>
      <c r="E138" s="4"/>
      <c r="F138" s="12"/>
      <c r="G138" s="12"/>
      <c r="H138" s="12"/>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row>
    <row r="140" spans="2:80" ht="13">
      <c r="B140" s="4" t="s">
        <v>1873</v>
      </c>
    </row>
    <row r="142" spans="2:80" ht="13">
      <c r="B142" s="24" t="s">
        <v>75</v>
      </c>
      <c r="C142" s="26" t="s">
        <v>64</v>
      </c>
      <c r="D142" s="4"/>
    </row>
    <row r="143" spans="2:80">
      <c r="B143" s="14" t="s">
        <v>39</v>
      </c>
      <c r="C143" s="15" t="s">
        <v>39</v>
      </c>
    </row>
    <row r="146" spans="2:80" ht="13">
      <c r="B146" s="24" t="s">
        <v>76</v>
      </c>
      <c r="C146" s="26" t="s">
        <v>77</v>
      </c>
      <c r="D146" s="4"/>
    </row>
    <row r="147" spans="2:80">
      <c r="B147" s="14" t="s">
        <v>39</v>
      </c>
      <c r="C147" s="15" t="s">
        <v>39</v>
      </c>
    </row>
    <row r="150" spans="2:80" ht="13">
      <c r="B150" s="4" t="s">
        <v>78</v>
      </c>
    </row>
    <row r="153" spans="2:80" ht="13">
      <c r="B153" s="4" t="s">
        <v>1874</v>
      </c>
    </row>
    <row r="155" spans="2:80" ht="13">
      <c r="B155" s="24" t="s">
        <v>57</v>
      </c>
      <c r="C155" s="26" t="s">
        <v>79</v>
      </c>
      <c r="D155" s="24" t="s">
        <v>71</v>
      </c>
      <c r="E155" s="24" t="s">
        <v>72</v>
      </c>
      <c r="F155" s="29" t="s">
        <v>73</v>
      </c>
      <c r="G155" s="12"/>
    </row>
    <row r="156" spans="2:80">
      <c r="B156" s="14" t="s">
        <v>39</v>
      </c>
      <c r="C156" s="15" t="s">
        <v>39</v>
      </c>
      <c r="D156" s="14" t="s">
        <v>39</v>
      </c>
      <c r="E156" s="14" t="s">
        <v>39</v>
      </c>
      <c r="F156" s="21" t="s">
        <v>39</v>
      </c>
    </row>
    <row r="159" spans="2:80" ht="13">
      <c r="B159" s="4" t="s">
        <v>74</v>
      </c>
      <c r="C159" s="9" t="s">
        <v>39</v>
      </c>
      <c r="D159" s="4"/>
      <c r="E159" s="4"/>
      <c r="F159" s="12"/>
      <c r="G159" s="12"/>
      <c r="H159" s="12"/>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row>
    <row r="161" spans="2:7" ht="13">
      <c r="B161" s="4" t="s">
        <v>1873</v>
      </c>
    </row>
    <row r="163" spans="2:7" ht="13">
      <c r="B163" s="24" t="s">
        <v>75</v>
      </c>
      <c r="C163" s="26" t="s">
        <v>64</v>
      </c>
      <c r="D163" s="4"/>
    </row>
    <row r="164" spans="2:7">
      <c r="B164" s="14" t="s">
        <v>39</v>
      </c>
      <c r="C164" s="15" t="s">
        <v>39</v>
      </c>
    </row>
    <row r="167" spans="2:7" ht="13">
      <c r="B167" s="24" t="s">
        <v>76</v>
      </c>
      <c r="C167" s="26" t="s">
        <v>77</v>
      </c>
      <c r="D167" s="4"/>
    </row>
    <row r="168" spans="2:7">
      <c r="B168" s="14" t="s">
        <v>39</v>
      </c>
      <c r="C168" s="15" t="s">
        <v>39</v>
      </c>
    </row>
    <row r="171" spans="2:7" ht="13">
      <c r="B171" s="4" t="s">
        <v>78</v>
      </c>
    </row>
    <row r="174" spans="2:7" ht="13">
      <c r="B174" s="4" t="s">
        <v>1875</v>
      </c>
    </row>
    <row r="175" spans="2:7" ht="13">
      <c r="B175" s="24" t="s">
        <v>57</v>
      </c>
      <c r="C175" s="26" t="s">
        <v>80</v>
      </c>
      <c r="D175" s="24" t="s">
        <v>81</v>
      </c>
      <c r="E175" s="24" t="s">
        <v>82</v>
      </c>
      <c r="F175" s="29" t="s">
        <v>83</v>
      </c>
      <c r="G175" s="12"/>
    </row>
    <row r="176" spans="2:7">
      <c r="B176" s="14" t="s">
        <v>39</v>
      </c>
      <c r="C176" s="15" t="s">
        <v>39</v>
      </c>
      <c r="D176" s="14" t="s">
        <v>39</v>
      </c>
      <c r="E176" s="14" t="s">
        <v>39</v>
      </c>
      <c r="F176" s="21" t="s">
        <v>39</v>
      </c>
    </row>
    <row r="177" spans="2:2">
      <c r="B177" s="2" t="s">
        <v>127</v>
      </c>
    </row>
  </sheetData>
  <mergeCells count="4">
    <mergeCell ref="B1:E1"/>
    <mergeCell ref="C3:C7"/>
    <mergeCell ref="D3:D7"/>
    <mergeCell ref="B83:C83"/>
  </mergeCells>
  <hyperlinks>
    <hyperlink ref="A1" location="Index!A1" display="Index" xr:uid="{54AC5714-3EBF-4AD5-B642-12B20D4942B5}"/>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2287F-AD36-43B7-B240-03FC9AAA2335}">
  <sheetPr codeName="Sheet67"/>
  <dimension ref="A1:CB18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1771</v>
      </c>
      <c r="C1" s="243"/>
      <c r="D1" s="243"/>
      <c r="E1" s="243"/>
    </row>
    <row r="3" spans="1:9" ht="14.5">
      <c r="B3" s="68" t="s">
        <v>1771</v>
      </c>
      <c r="C3" s="244"/>
      <c r="D3" s="245"/>
    </row>
    <row r="4" spans="1:9" ht="29">
      <c r="B4" s="69" t="s">
        <v>1772</v>
      </c>
      <c r="C4" s="244"/>
      <c r="D4" s="245"/>
    </row>
    <row r="5" spans="1:9" ht="14.5">
      <c r="B5" s="69" t="s">
        <v>135</v>
      </c>
      <c r="C5" s="244"/>
      <c r="D5" s="245"/>
    </row>
    <row r="6" spans="1:9" ht="14.5">
      <c r="B6" s="69" t="s">
        <v>722</v>
      </c>
      <c r="C6" s="244"/>
      <c r="D6" s="245"/>
    </row>
    <row r="7" spans="1:9" ht="29">
      <c r="B7" s="69" t="s">
        <v>1773</v>
      </c>
      <c r="C7" s="244"/>
      <c r="D7" s="245"/>
    </row>
    <row r="8" spans="1:9" ht="29">
      <c r="B8" s="69" t="s">
        <v>137</v>
      </c>
      <c r="C8" s="70" t="s">
        <v>138</v>
      </c>
      <c r="D8" s="70"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11</v>
      </c>
      <c r="C15" s="7" t="s">
        <v>11</v>
      </c>
      <c r="D15" s="2" t="s">
        <v>11</v>
      </c>
      <c r="E15" s="2" t="s">
        <v>11</v>
      </c>
      <c r="F15" s="10" t="s">
        <v>11</v>
      </c>
      <c r="G15" s="10" t="s">
        <v>11</v>
      </c>
      <c r="H15" s="10" t="s">
        <v>11</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0</v>
      </c>
      <c r="H18" s="12">
        <f>SUM(H12:H17)</f>
        <v>0</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198</v>
      </c>
      <c r="C47" s="7" t="s">
        <v>29</v>
      </c>
      <c r="D47" s="2" t="s">
        <v>580</v>
      </c>
      <c r="E47" s="2" t="s">
        <v>825</v>
      </c>
      <c r="F47" s="10">
        <v>121870298.833</v>
      </c>
      <c r="G47" s="10">
        <v>16375.22</v>
      </c>
      <c r="H47" s="10">
        <v>60.18</v>
      </c>
    </row>
    <row r="48" spans="2:8">
      <c r="B48" s="2" t="s">
        <v>838</v>
      </c>
      <c r="C48" s="7" t="s">
        <v>29</v>
      </c>
      <c r="D48" s="2" t="s">
        <v>580</v>
      </c>
      <c r="E48" s="2" t="s">
        <v>1774</v>
      </c>
      <c r="F48" s="10">
        <v>66127354.884999998</v>
      </c>
      <c r="G48" s="10">
        <v>10831.46</v>
      </c>
      <c r="H48" s="10">
        <v>39.799999999999997</v>
      </c>
    </row>
    <row r="49" spans="2:8" ht="13">
      <c r="B49" s="4" t="s">
        <v>124</v>
      </c>
      <c r="C49" s="9"/>
      <c r="D49" s="4"/>
      <c r="E49" s="4"/>
      <c r="F49" s="12"/>
      <c r="G49" s="12">
        <f>SUM(G46:G48)</f>
        <v>27206.68</v>
      </c>
      <c r="H49" s="12">
        <f>SUM(H46:H48)</f>
        <v>99.97999999999999</v>
      </c>
    </row>
    <row r="50" spans="2:8" ht="13">
      <c r="B50" s="4" t="s">
        <v>131</v>
      </c>
    </row>
    <row r="51" spans="2:8">
      <c r="B51" s="2" t="s">
        <v>11</v>
      </c>
      <c r="C51" s="7" t="s">
        <v>11</v>
      </c>
      <c r="D51" s="2" t="s">
        <v>11</v>
      </c>
      <c r="E51" s="2" t="s">
        <v>11</v>
      </c>
      <c r="F51" s="10" t="s">
        <v>11</v>
      </c>
      <c r="G51" s="10" t="s">
        <v>11</v>
      </c>
      <c r="H51" s="10" t="s">
        <v>11</v>
      </c>
    </row>
    <row r="52" spans="2:8" ht="13">
      <c r="B52" s="4" t="s">
        <v>13</v>
      </c>
      <c r="C52" s="9"/>
      <c r="D52" s="4"/>
      <c r="E52" s="4"/>
      <c r="F52" s="12"/>
      <c r="G52" s="12">
        <f>SUM(G50:G51)</f>
        <v>0</v>
      </c>
      <c r="H52" s="12">
        <f>SUM(H50:H51)</f>
        <v>0</v>
      </c>
    </row>
    <row r="53" spans="2:8" ht="13">
      <c r="B53" s="4" t="s">
        <v>132</v>
      </c>
      <c r="C53" s="9"/>
      <c r="D53" s="4"/>
      <c r="E53" s="4"/>
      <c r="F53" s="12"/>
      <c r="G53" s="12">
        <v>6.89</v>
      </c>
      <c r="H53" s="12">
        <v>0.03</v>
      </c>
    </row>
    <row r="54" spans="2:8" ht="13">
      <c r="B54" s="4" t="s">
        <v>32</v>
      </c>
      <c r="C54" s="9"/>
      <c r="D54" s="4"/>
      <c r="E54" s="4"/>
      <c r="F54" s="12"/>
      <c r="G54" s="12">
        <v>27213.57</v>
      </c>
      <c r="H54" s="12">
        <v>100.01</v>
      </c>
    </row>
    <row r="55" spans="2:8" ht="13">
      <c r="B55" s="4" t="s">
        <v>336</v>
      </c>
      <c r="C55" s="9"/>
      <c r="D55" s="4"/>
      <c r="E55" s="4"/>
      <c r="F55" s="12"/>
      <c r="G55" s="12">
        <v>-1.9756439999988658</v>
      </c>
      <c r="H55" s="12">
        <v>-1.0000000000005116E-2</v>
      </c>
    </row>
    <row r="56" spans="2:8" ht="13">
      <c r="B56" s="4" t="s">
        <v>34</v>
      </c>
      <c r="C56" s="9"/>
      <c r="D56" s="4"/>
      <c r="E56" s="4"/>
      <c r="F56" s="12"/>
      <c r="G56" s="12">
        <v>27211.594356000001</v>
      </c>
      <c r="H56" s="12">
        <v>100</v>
      </c>
    </row>
    <row r="57" spans="2:8">
      <c r="B57" s="2" t="s">
        <v>35</v>
      </c>
    </row>
    <row r="58" spans="2:8">
      <c r="B58" s="2" t="s">
        <v>36</v>
      </c>
    </row>
    <row r="59" spans="2:8">
      <c r="B59" s="2" t="s">
        <v>37</v>
      </c>
      <c r="C59" s="7" t="s">
        <v>1854</v>
      </c>
    </row>
    <row r="61" spans="2:8" ht="26">
      <c r="B61" s="6" t="s">
        <v>38</v>
      </c>
      <c r="C61" s="7" t="s">
        <v>39</v>
      </c>
    </row>
    <row r="62" spans="2:8" ht="13">
      <c r="B62" s="4"/>
    </row>
    <row r="63" spans="2:8" ht="13">
      <c r="B63" s="4" t="s">
        <v>40</v>
      </c>
      <c r="C63" s="7" t="s">
        <v>39</v>
      </c>
    </row>
    <row r="64" spans="2:8" ht="13">
      <c r="B64" s="4" t="s">
        <v>718</v>
      </c>
      <c r="C64" s="7" t="s">
        <v>39</v>
      </c>
    </row>
    <row r="65" spans="2:3" ht="13">
      <c r="B65" s="4" t="s">
        <v>41</v>
      </c>
      <c r="C65" s="7" t="s">
        <v>42</v>
      </c>
    </row>
    <row r="66" spans="2:3" ht="13">
      <c r="B66" s="4" t="s">
        <v>2542</v>
      </c>
      <c r="C66" s="9"/>
    </row>
    <row r="67" spans="2:3" ht="13">
      <c r="B67" s="4" t="s">
        <v>2543</v>
      </c>
      <c r="C67" s="9"/>
    </row>
    <row r="68" spans="2:3" ht="13">
      <c r="B68" s="4" t="s">
        <v>2544</v>
      </c>
      <c r="C68" s="9"/>
    </row>
    <row r="69" spans="2:3" ht="13">
      <c r="B69" s="4" t="s">
        <v>2545</v>
      </c>
      <c r="C69" s="9"/>
    </row>
    <row r="70" spans="2:3" ht="13">
      <c r="B70" s="4" t="s">
        <v>2546</v>
      </c>
      <c r="C70" s="9"/>
    </row>
    <row r="71" spans="2:3" ht="13">
      <c r="B71" s="4" t="s">
        <v>2547</v>
      </c>
      <c r="C71" s="9"/>
    </row>
    <row r="72" spans="2:3" ht="13">
      <c r="B72" s="4" t="s">
        <v>2548</v>
      </c>
      <c r="C72" s="9"/>
    </row>
    <row r="73" spans="2:3" ht="13">
      <c r="B73" s="4" t="s">
        <v>2549</v>
      </c>
      <c r="C73" s="9"/>
    </row>
    <row r="74" spans="2:3" ht="13">
      <c r="B74" s="4" t="s">
        <v>542</v>
      </c>
      <c r="C74" s="9"/>
    </row>
    <row r="75" spans="2:3">
      <c r="B75" s="2" t="s">
        <v>43</v>
      </c>
    </row>
    <row r="76" spans="2:3" ht="13">
      <c r="B76" s="4" t="s">
        <v>3018</v>
      </c>
    </row>
    <row r="78" spans="2:3" ht="14.5">
      <c r="B78" s="16"/>
      <c r="C78" s="17" t="s">
        <v>44</v>
      </c>
    </row>
    <row r="79" spans="2:3" ht="29">
      <c r="B79" s="16" t="s">
        <v>45</v>
      </c>
      <c r="C79" s="18" t="s">
        <v>1771</v>
      </c>
    </row>
    <row r="80" spans="2:3" ht="14.5">
      <c r="B80" s="16" t="s">
        <v>46</v>
      </c>
      <c r="C80" s="17"/>
    </row>
    <row r="81" spans="2:7" ht="14.5">
      <c r="B81" s="16"/>
      <c r="C81" s="17"/>
    </row>
    <row r="82" spans="2:7" ht="14.5">
      <c r="B82" s="16" t="s">
        <v>47</v>
      </c>
      <c r="C82" s="17"/>
    </row>
    <row r="83" spans="2:7" ht="14.5">
      <c r="B83" s="16"/>
      <c r="C83" s="17"/>
    </row>
    <row r="84" spans="2:7" ht="14.5">
      <c r="B84" s="16" t="s">
        <v>48</v>
      </c>
      <c r="C84" s="17"/>
    </row>
    <row r="85" spans="2:7" ht="14.5">
      <c r="B85" s="16" t="s">
        <v>49</v>
      </c>
      <c r="C85" s="17"/>
    </row>
    <row r="86" spans="2:7" ht="14.5">
      <c r="B86" s="16"/>
      <c r="C86" s="17"/>
    </row>
    <row r="87" spans="2:7" ht="14.5">
      <c r="B87" s="16" t="s">
        <v>50</v>
      </c>
      <c r="C87" s="17" t="s">
        <v>1854</v>
      </c>
    </row>
    <row r="88" spans="2:7" ht="14.5">
      <c r="B88" s="246" t="s">
        <v>51</v>
      </c>
      <c r="C88" s="246"/>
    </row>
    <row r="90" spans="2:7" ht="14.5">
      <c r="B90" s="16" t="s">
        <v>52</v>
      </c>
      <c r="C90" s="17"/>
      <c r="D90" s="16"/>
    </row>
    <row r="91" spans="2:7" ht="29">
      <c r="B91" s="20" t="s">
        <v>53</v>
      </c>
      <c r="C91" s="18" t="s">
        <v>54</v>
      </c>
      <c r="D91" s="20" t="s">
        <v>55</v>
      </c>
    </row>
    <row r="92" spans="2:7" ht="14.5">
      <c r="B92" s="16" t="s">
        <v>39</v>
      </c>
      <c r="C92" s="17" t="s">
        <v>39</v>
      </c>
      <c r="D92" s="16" t="s">
        <v>39</v>
      </c>
    </row>
    <row r="94" spans="2:7" ht="13">
      <c r="B94" s="24" t="s">
        <v>56</v>
      </c>
      <c r="C94" s="25">
        <v>46295</v>
      </c>
      <c r="D94" s="14"/>
      <c r="E94" s="13"/>
      <c r="F94" s="30"/>
    </row>
    <row r="95" spans="2:7" ht="13">
      <c r="B95" s="24" t="s">
        <v>57</v>
      </c>
      <c r="C95" s="26" t="s">
        <v>58</v>
      </c>
      <c r="D95" s="24" t="s">
        <v>59</v>
      </c>
      <c r="E95" s="27" t="s">
        <v>60</v>
      </c>
      <c r="F95" s="29" t="s">
        <v>61</v>
      </c>
      <c r="G95" s="12"/>
    </row>
    <row r="96" spans="2:7">
      <c r="B96" s="22" t="s">
        <v>39</v>
      </c>
      <c r="C96" s="23" t="s">
        <v>39</v>
      </c>
      <c r="D96" s="22" t="s">
        <v>39</v>
      </c>
      <c r="E96" s="19" t="s">
        <v>39</v>
      </c>
      <c r="F96" s="28" t="s">
        <v>39</v>
      </c>
    </row>
    <row r="99" spans="2:4" ht="13">
      <c r="B99" s="4" t="s">
        <v>62</v>
      </c>
    </row>
    <row r="100" spans="2:4" ht="13">
      <c r="B100" s="4"/>
    </row>
    <row r="101" spans="2:4" ht="13">
      <c r="B101" s="4" t="s">
        <v>1871</v>
      </c>
    </row>
    <row r="102" spans="2:4" ht="13">
      <c r="B102" s="24" t="s">
        <v>63</v>
      </c>
      <c r="C102" s="26" t="s">
        <v>64</v>
      </c>
      <c r="D102" s="4"/>
    </row>
    <row r="103" spans="2:4">
      <c r="B103" s="14" t="s">
        <v>39</v>
      </c>
      <c r="C103" s="15" t="s">
        <v>39</v>
      </c>
    </row>
    <row r="105" spans="2:4" ht="13">
      <c r="B105" s="24" t="s">
        <v>65</v>
      </c>
      <c r="C105" s="26" t="s">
        <v>64</v>
      </c>
    </row>
    <row r="106" spans="2:4">
      <c r="B106" s="14" t="s">
        <v>39</v>
      </c>
      <c r="C106" s="15" t="s">
        <v>39</v>
      </c>
    </row>
    <row r="108" spans="2:4" ht="13">
      <c r="B108" s="24" t="s">
        <v>66</v>
      </c>
      <c r="C108" s="26" t="s">
        <v>67</v>
      </c>
    </row>
    <row r="109" spans="2:4">
      <c r="B109" s="14" t="s">
        <v>39</v>
      </c>
      <c r="C109" s="15" t="s">
        <v>39</v>
      </c>
    </row>
    <row r="111" spans="2:4" ht="13">
      <c r="B111" s="27" t="s">
        <v>68</v>
      </c>
      <c r="C111" s="26" t="s">
        <v>67</v>
      </c>
    </row>
    <row r="112" spans="2:4">
      <c r="B112" s="13" t="s">
        <v>39</v>
      </c>
      <c r="C112" s="15" t="s">
        <v>39</v>
      </c>
    </row>
    <row r="114" spans="2:7" ht="13">
      <c r="B114" s="24" t="s">
        <v>69</v>
      </c>
      <c r="C114" s="26" t="s">
        <v>39</v>
      </c>
    </row>
    <row r="116" spans="2:7" ht="13">
      <c r="B116" s="24" t="s">
        <v>70</v>
      </c>
      <c r="C116" s="25">
        <v>46295</v>
      </c>
      <c r="D116" s="14"/>
      <c r="E116" s="13"/>
      <c r="F116" s="30"/>
    </row>
    <row r="117" spans="2:7" ht="13">
      <c r="B117" s="24" t="s">
        <v>57</v>
      </c>
      <c r="C117" s="26" t="s">
        <v>58</v>
      </c>
      <c r="D117" s="24" t="s">
        <v>59</v>
      </c>
      <c r="E117" s="27" t="s">
        <v>60</v>
      </c>
      <c r="F117" s="29" t="s">
        <v>61</v>
      </c>
      <c r="G117" s="12"/>
    </row>
    <row r="118" spans="2:7">
      <c r="B118" s="22" t="s">
        <v>39</v>
      </c>
      <c r="C118" s="23" t="s">
        <v>39</v>
      </c>
      <c r="D118" s="22" t="s">
        <v>39</v>
      </c>
      <c r="E118" s="19" t="s">
        <v>39</v>
      </c>
      <c r="F118" s="28" t="s">
        <v>39</v>
      </c>
    </row>
    <row r="119" spans="2:7" ht="13">
      <c r="B119" s="4" t="s">
        <v>62</v>
      </c>
    </row>
    <row r="120" spans="2:7" ht="13">
      <c r="B120" s="4"/>
    </row>
    <row r="121" spans="2:7" ht="13">
      <c r="B121" s="4" t="s">
        <v>1871</v>
      </c>
    </row>
    <row r="122" spans="2:7" ht="13">
      <c r="B122" s="24" t="s">
        <v>63</v>
      </c>
      <c r="C122" s="26" t="s">
        <v>64</v>
      </c>
      <c r="D122" s="4"/>
    </row>
    <row r="123" spans="2:7">
      <c r="B123" s="14" t="s">
        <v>39</v>
      </c>
      <c r="C123" s="15" t="s">
        <v>39</v>
      </c>
    </row>
    <row r="125" spans="2:7" ht="13">
      <c r="B125" s="24" t="s">
        <v>65</v>
      </c>
      <c r="C125" s="26" t="s">
        <v>64</v>
      </c>
    </row>
    <row r="126" spans="2:7">
      <c r="B126" s="14" t="s">
        <v>39</v>
      </c>
      <c r="C126" s="15" t="s">
        <v>39</v>
      </c>
    </row>
    <row r="128" spans="2:7" ht="13">
      <c r="B128" s="24" t="s">
        <v>66</v>
      </c>
      <c r="C128" s="26" t="s">
        <v>67</v>
      </c>
    </row>
    <row r="129" spans="2:80">
      <c r="B129" s="14" t="s">
        <v>39</v>
      </c>
      <c r="C129" s="15" t="s">
        <v>39</v>
      </c>
    </row>
    <row r="131" spans="2:80" ht="13">
      <c r="B131" s="27" t="s">
        <v>68</v>
      </c>
      <c r="C131" s="26" t="s">
        <v>67</v>
      </c>
    </row>
    <row r="132" spans="2:80">
      <c r="B132" s="13" t="s">
        <v>39</v>
      </c>
      <c r="C132" s="15" t="s">
        <v>39</v>
      </c>
    </row>
    <row r="134" spans="2:80" ht="13">
      <c r="B134" s="24" t="s">
        <v>69</v>
      </c>
      <c r="C134" s="26" t="s">
        <v>39</v>
      </c>
    </row>
    <row r="137" spans="2:80" ht="13">
      <c r="B137" s="4" t="s">
        <v>1872</v>
      </c>
    </row>
    <row r="139" spans="2:80" ht="13">
      <c r="B139" s="24" t="s">
        <v>57</v>
      </c>
      <c r="C139" s="26" t="s">
        <v>71</v>
      </c>
      <c r="D139" s="24" t="s">
        <v>72</v>
      </c>
      <c r="E139" s="24" t="s">
        <v>73</v>
      </c>
      <c r="F139" s="12"/>
    </row>
    <row r="140" spans="2:80">
      <c r="B140" s="14" t="s">
        <v>39</v>
      </c>
      <c r="C140" s="15" t="s">
        <v>39</v>
      </c>
      <c r="D140" s="14" t="s">
        <v>39</v>
      </c>
      <c r="E140" s="14" t="s">
        <v>39</v>
      </c>
    </row>
    <row r="143" spans="2:80" ht="13">
      <c r="B143" s="4" t="s">
        <v>74</v>
      </c>
      <c r="C143" s="9" t="s">
        <v>39</v>
      </c>
      <c r="D143" s="4"/>
      <c r="E143" s="4"/>
      <c r="F143" s="12"/>
      <c r="G143" s="12"/>
      <c r="H143" s="12"/>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row>
    <row r="145" spans="2:7" ht="13">
      <c r="B145" s="4" t="s">
        <v>1873</v>
      </c>
    </row>
    <row r="147" spans="2:7" ht="13">
      <c r="B147" s="24" t="s">
        <v>75</v>
      </c>
      <c r="C147" s="26" t="s">
        <v>64</v>
      </c>
      <c r="D147" s="4"/>
    </row>
    <row r="148" spans="2:7">
      <c r="B148" s="14" t="s">
        <v>39</v>
      </c>
      <c r="C148" s="15" t="s">
        <v>39</v>
      </c>
    </row>
    <row r="151" spans="2:7" ht="13">
      <c r="B151" s="24" t="s">
        <v>76</v>
      </c>
      <c r="C151" s="26" t="s">
        <v>77</v>
      </c>
      <c r="D151" s="4"/>
    </row>
    <row r="152" spans="2:7">
      <c r="B152" s="14" t="s">
        <v>39</v>
      </c>
      <c r="C152" s="15" t="s">
        <v>39</v>
      </c>
    </row>
    <row r="155" spans="2:7" ht="13">
      <c r="B155" s="4" t="s">
        <v>78</v>
      </c>
    </row>
    <row r="158" spans="2:7" ht="13">
      <c r="B158" s="4" t="s">
        <v>1874</v>
      </c>
    </row>
    <row r="160" spans="2:7" ht="13">
      <c r="B160" s="24" t="s">
        <v>57</v>
      </c>
      <c r="C160" s="26" t="s">
        <v>79</v>
      </c>
      <c r="D160" s="24" t="s">
        <v>71</v>
      </c>
      <c r="E160" s="24" t="s">
        <v>72</v>
      </c>
      <c r="F160" s="29" t="s">
        <v>73</v>
      </c>
      <c r="G160" s="12"/>
    </row>
    <row r="161" spans="2:80">
      <c r="B161" s="14" t="s">
        <v>39</v>
      </c>
      <c r="C161" s="15" t="s">
        <v>39</v>
      </c>
      <c r="D161" s="14" t="s">
        <v>39</v>
      </c>
      <c r="E161" s="14" t="s">
        <v>39</v>
      </c>
      <c r="F161" s="21" t="s">
        <v>39</v>
      </c>
    </row>
    <row r="164" spans="2:80" ht="13">
      <c r="B164" s="4" t="s">
        <v>74</v>
      </c>
      <c r="C164" s="9" t="s">
        <v>39</v>
      </c>
      <c r="D164" s="4"/>
      <c r="E164" s="4"/>
      <c r="F164" s="12"/>
      <c r="G164" s="12"/>
      <c r="H164" s="12"/>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row>
    <row r="166" spans="2:80" ht="13">
      <c r="B166" s="4" t="s">
        <v>1873</v>
      </c>
    </row>
    <row r="168" spans="2:80" ht="13">
      <c r="B168" s="24" t="s">
        <v>75</v>
      </c>
      <c r="C168" s="26" t="s">
        <v>64</v>
      </c>
      <c r="D168" s="4"/>
    </row>
    <row r="169" spans="2:80">
      <c r="B169" s="14" t="s">
        <v>39</v>
      </c>
      <c r="C169" s="15" t="s">
        <v>39</v>
      </c>
    </row>
    <row r="172" spans="2:80" ht="13">
      <c r="B172" s="24" t="s">
        <v>76</v>
      </c>
      <c r="C172" s="26" t="s">
        <v>77</v>
      </c>
      <c r="D172" s="4"/>
    </row>
    <row r="173" spans="2:80">
      <c r="B173" s="14" t="s">
        <v>39</v>
      </c>
      <c r="C173" s="15" t="s">
        <v>39</v>
      </c>
    </row>
    <row r="176" spans="2:80" ht="13">
      <c r="B176" s="4" t="s">
        <v>78</v>
      </c>
    </row>
    <row r="179" spans="2:7" ht="13">
      <c r="B179" s="4" t="s">
        <v>1875</v>
      </c>
    </row>
    <row r="180" spans="2:7" ht="13">
      <c r="B180" s="24" t="s">
        <v>57</v>
      </c>
      <c r="C180" s="26" t="s">
        <v>80</v>
      </c>
      <c r="D180" s="24" t="s">
        <v>81</v>
      </c>
      <c r="E180" s="24" t="s">
        <v>82</v>
      </c>
      <c r="F180" s="29" t="s">
        <v>83</v>
      </c>
      <c r="G180" s="12"/>
    </row>
    <row r="181" spans="2:7">
      <c r="B181" s="14" t="s">
        <v>39</v>
      </c>
      <c r="C181" s="15" t="s">
        <v>39</v>
      </c>
      <c r="D181" s="14" t="s">
        <v>39</v>
      </c>
      <c r="E181" s="14" t="s">
        <v>39</v>
      </c>
      <c r="F181" s="21" t="s">
        <v>39</v>
      </c>
    </row>
    <row r="182" spans="2:7">
      <c r="B182" s="2" t="s">
        <v>127</v>
      </c>
    </row>
  </sheetData>
  <mergeCells count="4">
    <mergeCell ref="B1:E1"/>
    <mergeCell ref="C3:C7"/>
    <mergeCell ref="D3:D7"/>
    <mergeCell ref="B88:C88"/>
  </mergeCells>
  <hyperlinks>
    <hyperlink ref="A1" location="Index!A1" display="Index" xr:uid="{EF1F68A0-8871-4818-B96B-8576331809B3}"/>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9C43-431A-4844-909A-FD9841E089F2}">
  <sheetPr codeName="Sheet65"/>
  <dimension ref="A1:CB17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1482</v>
      </c>
      <c r="C1" s="243"/>
      <c r="D1" s="243"/>
      <c r="E1" s="243"/>
    </row>
    <row r="3" spans="1:9" ht="14.5">
      <c r="B3" s="68" t="s">
        <v>1482</v>
      </c>
      <c r="C3" s="244"/>
      <c r="D3" s="245"/>
      <c r="E3" s="1"/>
    </row>
    <row r="4" spans="1:9" ht="14.5">
      <c r="B4" s="69" t="s">
        <v>1725</v>
      </c>
      <c r="C4" s="244"/>
      <c r="D4" s="245"/>
      <c r="E4" s="1"/>
    </row>
    <row r="5" spans="1:9" ht="14.5">
      <c r="B5" s="69" t="s">
        <v>135</v>
      </c>
      <c r="C5" s="244"/>
      <c r="D5" s="245"/>
      <c r="E5" s="1"/>
    </row>
    <row r="6" spans="1:9" ht="29">
      <c r="B6" s="69" t="s">
        <v>1726</v>
      </c>
      <c r="C6" s="244"/>
      <c r="D6" s="245"/>
      <c r="E6" s="1"/>
    </row>
    <row r="7" spans="1:9" ht="14.5">
      <c r="B7" s="69" t="s">
        <v>1727</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1728</v>
      </c>
      <c r="C15" s="7" t="s">
        <v>29</v>
      </c>
      <c r="D15" s="2" t="s">
        <v>1485</v>
      </c>
      <c r="F15" s="10">
        <v>226589.1409</v>
      </c>
      <c r="G15" s="10">
        <v>501011.25</v>
      </c>
      <c r="H15" s="10">
        <v>96.98</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501011.25</v>
      </c>
      <c r="H18" s="12">
        <f>SUM(H12:H17)</f>
        <v>96.98</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501011.25</v>
      </c>
      <c r="H52" s="12">
        <v>96.98</v>
      </c>
    </row>
    <row r="53" spans="2:8" ht="13">
      <c r="B53" s="4" t="s">
        <v>33</v>
      </c>
      <c r="C53" s="9"/>
      <c r="D53" s="4"/>
      <c r="E53" s="4"/>
      <c r="F53" s="12"/>
      <c r="G53" s="12">
        <v>15588.01190196001</v>
      </c>
      <c r="H53" s="12">
        <v>3.019999999999996</v>
      </c>
    </row>
    <row r="54" spans="2:8" ht="13">
      <c r="B54" s="4" t="s">
        <v>34</v>
      </c>
      <c r="C54" s="9"/>
      <c r="D54" s="4"/>
      <c r="E54" s="4"/>
      <c r="F54" s="12"/>
      <c r="G54" s="12">
        <v>516599.26190196001</v>
      </c>
      <c r="H54" s="12">
        <v>100</v>
      </c>
    </row>
    <row r="55" spans="2:8">
      <c r="B55" s="2" t="s">
        <v>35</v>
      </c>
    </row>
    <row r="56" spans="2:8" ht="13">
      <c r="B56" s="4" t="s">
        <v>36</v>
      </c>
    </row>
    <row r="57" spans="2:8" ht="13">
      <c r="B57" s="4" t="s">
        <v>37</v>
      </c>
      <c r="C57" s="7" t="s">
        <v>1854</v>
      </c>
    </row>
    <row r="58" spans="2:8" ht="13">
      <c r="B58" s="4" t="s">
        <v>40</v>
      </c>
      <c r="C58" s="7" t="s">
        <v>39</v>
      </c>
    </row>
    <row r="59" spans="2:8" ht="13">
      <c r="B59" s="4" t="s">
        <v>718</v>
      </c>
      <c r="C59" s="7" t="s">
        <v>39</v>
      </c>
    </row>
    <row r="60" spans="2:8" ht="13">
      <c r="B60" s="4" t="s">
        <v>41</v>
      </c>
      <c r="C60" s="7" t="s">
        <v>42</v>
      </c>
    </row>
    <row r="61" spans="2:8" ht="13">
      <c r="B61" s="4" t="s">
        <v>2473</v>
      </c>
      <c r="C61" s="9"/>
    </row>
    <row r="62" spans="2:8" ht="13">
      <c r="B62" s="4" t="s">
        <v>2474</v>
      </c>
      <c r="C62" s="9"/>
    </row>
    <row r="63" spans="2:8" ht="13">
      <c r="B63" s="4" t="s">
        <v>3035</v>
      </c>
      <c r="C63" s="9"/>
    </row>
    <row r="64" spans="2:8">
      <c r="B64" s="2" t="s">
        <v>43</v>
      </c>
    </row>
    <row r="65" spans="2:4">
      <c r="B65" s="2" t="s">
        <v>826</v>
      </c>
    </row>
    <row r="68" spans="2:4" ht="14.5">
      <c r="B68" s="71" t="s">
        <v>2079</v>
      </c>
      <c r="C68" s="72"/>
    </row>
    <row r="69" spans="2:4" ht="14.5">
      <c r="B69" s="71" t="s">
        <v>827</v>
      </c>
      <c r="C69" s="73" t="s">
        <v>828</v>
      </c>
    </row>
    <row r="70" spans="2:4" ht="14.5">
      <c r="B70" s="16" t="s">
        <v>829</v>
      </c>
      <c r="C70" s="17" t="s">
        <v>830</v>
      </c>
    </row>
    <row r="71" spans="2:4" ht="14.5">
      <c r="B71" s="16" t="s">
        <v>831</v>
      </c>
      <c r="C71" s="17" t="s">
        <v>830</v>
      </c>
    </row>
    <row r="72" spans="2:4" ht="14.5">
      <c r="B72" s="16" t="s">
        <v>832</v>
      </c>
      <c r="C72" s="17" t="s">
        <v>830</v>
      </c>
    </row>
    <row r="73" spans="2:4" ht="14.5">
      <c r="B73" s="16" t="s">
        <v>833</v>
      </c>
      <c r="C73" s="17" t="s">
        <v>830</v>
      </c>
    </row>
    <row r="74" spans="2:4" ht="14.5">
      <c r="B74" s="16" t="s">
        <v>834</v>
      </c>
      <c r="C74" s="17" t="s">
        <v>830</v>
      </c>
    </row>
    <row r="75" spans="2:4" ht="14.5">
      <c r="B75" s="16" t="s">
        <v>835</v>
      </c>
      <c r="C75" s="17" t="s">
        <v>830</v>
      </c>
    </row>
    <row r="76" spans="2:4" ht="14.5">
      <c r="B76" s="71" t="s">
        <v>836</v>
      </c>
      <c r="C76" s="72" t="s">
        <v>830</v>
      </c>
    </row>
    <row r="78" spans="2:4" ht="14.5">
      <c r="B78" s="16" t="s">
        <v>52</v>
      </c>
      <c r="C78" s="17"/>
      <c r="D78" s="16"/>
    </row>
    <row r="79" spans="2:4" ht="29">
      <c r="B79" s="20" t="s">
        <v>53</v>
      </c>
      <c r="C79" s="18" t="s">
        <v>54</v>
      </c>
      <c r="D79" s="20" t="s">
        <v>55</v>
      </c>
    </row>
    <row r="80" spans="2:4" ht="14.5">
      <c r="B80" s="16" t="s">
        <v>39</v>
      </c>
      <c r="C80" s="17" t="s">
        <v>39</v>
      </c>
      <c r="D80" s="16" t="s">
        <v>39</v>
      </c>
    </row>
    <row r="82" spans="2:7" ht="13">
      <c r="B82" s="24" t="s">
        <v>56</v>
      </c>
      <c r="C82" s="25">
        <v>46295</v>
      </c>
      <c r="D82" s="14"/>
      <c r="E82" s="13"/>
      <c r="F82" s="30"/>
    </row>
    <row r="83" spans="2:7" ht="13">
      <c r="B83" s="24" t="s">
        <v>57</v>
      </c>
      <c r="C83" s="26" t="s">
        <v>58</v>
      </c>
      <c r="D83" s="24" t="s">
        <v>59</v>
      </c>
      <c r="E83" s="27" t="s">
        <v>60</v>
      </c>
      <c r="F83" s="29" t="s">
        <v>61</v>
      </c>
      <c r="G83" s="12"/>
    </row>
    <row r="84" spans="2:7">
      <c r="B84" s="22" t="s">
        <v>39</v>
      </c>
      <c r="C84" s="23" t="s">
        <v>39</v>
      </c>
      <c r="D84" s="22" t="s">
        <v>39</v>
      </c>
      <c r="E84" s="19" t="s">
        <v>39</v>
      </c>
      <c r="F84" s="28" t="s">
        <v>39</v>
      </c>
    </row>
    <row r="87" spans="2:7" ht="13">
      <c r="B87" s="4" t="s">
        <v>62</v>
      </c>
    </row>
    <row r="88" spans="2:7" ht="13">
      <c r="B88" s="4"/>
    </row>
    <row r="89" spans="2:7" ht="13">
      <c r="B89" s="4" t="s">
        <v>1871</v>
      </c>
    </row>
    <row r="90" spans="2:7" ht="13">
      <c r="B90" s="24" t="s">
        <v>63</v>
      </c>
      <c r="C90" s="26" t="s">
        <v>64</v>
      </c>
      <c r="D90" s="4"/>
    </row>
    <row r="91" spans="2:7">
      <c r="B91" s="14" t="s">
        <v>39</v>
      </c>
      <c r="C91" s="15" t="s">
        <v>39</v>
      </c>
    </row>
    <row r="93" spans="2:7" ht="13">
      <c r="B93" s="24" t="s">
        <v>65</v>
      </c>
      <c r="C93" s="26" t="s">
        <v>64</v>
      </c>
    </row>
    <row r="94" spans="2:7">
      <c r="B94" s="14" t="s">
        <v>39</v>
      </c>
      <c r="C94" s="15" t="s">
        <v>39</v>
      </c>
    </row>
    <row r="96" spans="2:7" ht="13">
      <c r="B96" s="24" t="s">
        <v>66</v>
      </c>
      <c r="C96" s="26" t="s">
        <v>67</v>
      </c>
    </row>
    <row r="97" spans="2:7">
      <c r="B97" s="14" t="s">
        <v>39</v>
      </c>
      <c r="C97" s="15" t="s">
        <v>39</v>
      </c>
    </row>
    <row r="99" spans="2:7" ht="13">
      <c r="B99" s="27" t="s">
        <v>68</v>
      </c>
      <c r="C99" s="26" t="s">
        <v>67</v>
      </c>
    </row>
    <row r="100" spans="2:7">
      <c r="B100" s="13" t="s">
        <v>39</v>
      </c>
      <c r="C100" s="15" t="s">
        <v>39</v>
      </c>
    </row>
    <row r="102" spans="2:7" ht="13">
      <c r="B102" s="24" t="s">
        <v>69</v>
      </c>
      <c r="C102" s="26" t="s">
        <v>39</v>
      </c>
    </row>
    <row r="104" spans="2:7" ht="13">
      <c r="B104" s="24" t="s">
        <v>70</v>
      </c>
      <c r="C104" s="25">
        <v>46295</v>
      </c>
      <c r="D104" s="14"/>
      <c r="E104" s="13"/>
      <c r="F104" s="30"/>
    </row>
    <row r="105" spans="2:7" ht="13">
      <c r="B105" s="24" t="s">
        <v>57</v>
      </c>
      <c r="C105" s="26" t="s">
        <v>58</v>
      </c>
      <c r="D105" s="24" t="s">
        <v>59</v>
      </c>
      <c r="E105" s="27" t="s">
        <v>60</v>
      </c>
      <c r="F105" s="29" t="s">
        <v>61</v>
      </c>
      <c r="G105" s="12"/>
    </row>
    <row r="106" spans="2:7">
      <c r="B106" s="22" t="s">
        <v>39</v>
      </c>
      <c r="C106" s="23" t="s">
        <v>39</v>
      </c>
      <c r="D106" s="22" t="s">
        <v>39</v>
      </c>
      <c r="E106" s="19" t="s">
        <v>39</v>
      </c>
      <c r="F106" s="28" t="s">
        <v>39</v>
      </c>
    </row>
    <row r="107" spans="2:7" ht="13">
      <c r="B107" s="4" t="s">
        <v>62</v>
      </c>
    </row>
    <row r="108" spans="2:7" ht="13">
      <c r="B108" s="4"/>
    </row>
    <row r="109" spans="2:7" ht="13">
      <c r="B109" s="4" t="s">
        <v>1871</v>
      </c>
    </row>
    <row r="110" spans="2:7" ht="13">
      <c r="B110" s="24" t="s">
        <v>63</v>
      </c>
      <c r="C110" s="26" t="s">
        <v>64</v>
      </c>
      <c r="D110" s="4"/>
    </row>
    <row r="111" spans="2:7">
      <c r="B111" s="14" t="s">
        <v>39</v>
      </c>
      <c r="C111" s="15" t="s">
        <v>39</v>
      </c>
    </row>
    <row r="113" spans="2:6" ht="13">
      <c r="B113" s="24" t="s">
        <v>65</v>
      </c>
      <c r="C113" s="26" t="s">
        <v>64</v>
      </c>
    </row>
    <row r="114" spans="2:6">
      <c r="B114" s="14" t="s">
        <v>39</v>
      </c>
      <c r="C114" s="15" t="s">
        <v>39</v>
      </c>
    </row>
    <row r="116" spans="2:6" ht="13">
      <c r="B116" s="24" t="s">
        <v>66</v>
      </c>
      <c r="C116" s="26" t="s">
        <v>67</v>
      </c>
    </row>
    <row r="117" spans="2:6">
      <c r="B117" s="14" t="s">
        <v>39</v>
      </c>
      <c r="C117" s="15" t="s">
        <v>39</v>
      </c>
    </row>
    <row r="119" spans="2:6" ht="13">
      <c r="B119" s="27" t="s">
        <v>68</v>
      </c>
      <c r="C119" s="26" t="s">
        <v>67</v>
      </c>
    </row>
    <row r="120" spans="2:6">
      <c r="B120" s="13" t="s">
        <v>39</v>
      </c>
      <c r="C120" s="15" t="s">
        <v>39</v>
      </c>
    </row>
    <row r="122" spans="2:6" ht="13">
      <c r="B122" s="24" t="s">
        <v>69</v>
      </c>
      <c r="C122" s="26" t="s">
        <v>39</v>
      </c>
    </row>
    <row r="125" spans="2:6" ht="13">
      <c r="B125" s="4" t="s">
        <v>1872</v>
      </c>
    </row>
    <row r="127" spans="2:6" ht="13">
      <c r="B127" s="24" t="s">
        <v>57</v>
      </c>
      <c r="C127" s="26" t="s">
        <v>71</v>
      </c>
      <c r="D127" s="24" t="s">
        <v>72</v>
      </c>
      <c r="E127" s="24" t="s">
        <v>73</v>
      </c>
      <c r="F127" s="12"/>
    </row>
    <row r="128" spans="2:6">
      <c r="B128" s="14" t="s">
        <v>39</v>
      </c>
      <c r="C128" s="15" t="s">
        <v>39</v>
      </c>
      <c r="D128" s="14" t="s">
        <v>39</v>
      </c>
      <c r="E128" s="14" t="s">
        <v>39</v>
      </c>
    </row>
    <row r="131" spans="2:80" ht="13">
      <c r="B131" s="4" t="s">
        <v>74</v>
      </c>
      <c r="C131" s="9" t="s">
        <v>39</v>
      </c>
      <c r="D131" s="4"/>
      <c r="E131" s="4"/>
      <c r="F131" s="12"/>
      <c r="G131" s="12"/>
      <c r="H131" s="12"/>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row>
    <row r="133" spans="2:80" ht="13">
      <c r="B133" s="4" t="s">
        <v>1873</v>
      </c>
    </row>
    <row r="135" spans="2:80" ht="13">
      <c r="B135" s="24" t="s">
        <v>75</v>
      </c>
      <c r="C135" s="26" t="s">
        <v>64</v>
      </c>
      <c r="D135" s="4"/>
    </row>
    <row r="136" spans="2:80">
      <c r="B136" s="14" t="s">
        <v>39</v>
      </c>
      <c r="C136" s="15" t="s">
        <v>39</v>
      </c>
    </row>
    <row r="139" spans="2:80" ht="13">
      <c r="B139" s="24" t="s">
        <v>76</v>
      </c>
      <c r="C139" s="26" t="s">
        <v>77</v>
      </c>
      <c r="D139" s="4"/>
    </row>
    <row r="140" spans="2:80">
      <c r="B140" s="14" t="s">
        <v>39</v>
      </c>
      <c r="C140" s="15" t="s">
        <v>39</v>
      </c>
    </row>
    <row r="143" spans="2:80" ht="13">
      <c r="B143" s="4" t="s">
        <v>78</v>
      </c>
    </row>
    <row r="146" spans="2:80" ht="13">
      <c r="B146" s="4" t="s">
        <v>1874</v>
      </c>
    </row>
    <row r="148" spans="2:80" ht="13">
      <c r="B148" s="24" t="s">
        <v>57</v>
      </c>
      <c r="C148" s="26" t="s">
        <v>79</v>
      </c>
      <c r="D148" s="24" t="s">
        <v>71</v>
      </c>
      <c r="E148" s="24" t="s">
        <v>72</v>
      </c>
      <c r="F148" s="29" t="s">
        <v>73</v>
      </c>
      <c r="G148" s="12"/>
    </row>
    <row r="149" spans="2:80">
      <c r="B149" s="14" t="s">
        <v>39</v>
      </c>
      <c r="C149" s="15" t="s">
        <v>39</v>
      </c>
      <c r="D149" s="14" t="s">
        <v>39</v>
      </c>
      <c r="E149" s="14" t="s">
        <v>39</v>
      </c>
      <c r="F149" s="21"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1873</v>
      </c>
    </row>
    <row r="156" spans="2:80" ht="13">
      <c r="B156" s="24" t="s">
        <v>75</v>
      </c>
      <c r="C156" s="26" t="s">
        <v>64</v>
      </c>
      <c r="D156" s="4"/>
    </row>
    <row r="157" spans="2:80">
      <c r="B157" s="14" t="s">
        <v>39</v>
      </c>
      <c r="C157" s="15" t="s">
        <v>39</v>
      </c>
    </row>
    <row r="160" spans="2:80" ht="13">
      <c r="B160" s="24" t="s">
        <v>76</v>
      </c>
      <c r="C160" s="26" t="s">
        <v>77</v>
      </c>
      <c r="D160" s="4"/>
    </row>
    <row r="161" spans="2:7">
      <c r="B161" s="14" t="s">
        <v>39</v>
      </c>
      <c r="C161" s="15" t="s">
        <v>39</v>
      </c>
    </row>
    <row r="164" spans="2:7" ht="13">
      <c r="B164" s="4" t="s">
        <v>78</v>
      </c>
    </row>
    <row r="167" spans="2:7" ht="13">
      <c r="B167" s="4" t="s">
        <v>1875</v>
      </c>
    </row>
    <row r="168" spans="2:7" ht="13">
      <c r="B168" s="24" t="s">
        <v>57</v>
      </c>
      <c r="C168" s="26" t="s">
        <v>80</v>
      </c>
      <c r="D168" s="24" t="s">
        <v>81</v>
      </c>
      <c r="E168" s="24" t="s">
        <v>82</v>
      </c>
      <c r="F168" s="29" t="s">
        <v>83</v>
      </c>
      <c r="G168" s="12"/>
    </row>
    <row r="169" spans="2:7">
      <c r="B169" s="14" t="s">
        <v>39</v>
      </c>
      <c r="C169" s="15" t="s">
        <v>39</v>
      </c>
      <c r="D169" s="14" t="s">
        <v>39</v>
      </c>
      <c r="E169" s="14" t="s">
        <v>39</v>
      </c>
      <c r="F169" s="21" t="s">
        <v>39</v>
      </c>
    </row>
    <row r="170" spans="2:7">
      <c r="B170" s="2" t="s">
        <v>127</v>
      </c>
    </row>
  </sheetData>
  <mergeCells count="3">
    <mergeCell ref="B1:E1"/>
    <mergeCell ref="C3:C7"/>
    <mergeCell ref="D3:D7"/>
  </mergeCells>
  <hyperlinks>
    <hyperlink ref="A1" location="Index!A1" display="Index" xr:uid="{5E7AA795-6FC0-40FE-B16D-9C260EAF70D6}"/>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2638C-81DC-425A-ABD1-0DA53015DDCE}">
  <sheetPr codeName="Sheet64"/>
  <dimension ref="A1:CB17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1348</v>
      </c>
      <c r="C1" s="243"/>
      <c r="D1" s="243"/>
      <c r="E1" s="243"/>
    </row>
    <row r="3" spans="1:9" ht="14.5">
      <c r="B3" s="68" t="s">
        <v>1348</v>
      </c>
      <c r="C3" s="244"/>
      <c r="D3" s="245"/>
      <c r="E3" s="1"/>
    </row>
    <row r="4" spans="1:9" ht="14.5">
      <c r="B4" s="69" t="s">
        <v>1721</v>
      </c>
      <c r="C4" s="244"/>
      <c r="D4" s="245"/>
      <c r="E4" s="1"/>
    </row>
    <row r="5" spans="1:9" ht="14.5">
      <c r="B5" s="69" t="s">
        <v>135</v>
      </c>
      <c r="C5" s="244"/>
      <c r="D5" s="245"/>
      <c r="E5" s="1"/>
    </row>
    <row r="6" spans="1:9" ht="29">
      <c r="B6" s="69" t="s">
        <v>1722</v>
      </c>
      <c r="C6" s="244"/>
      <c r="D6" s="245"/>
      <c r="E6" s="1"/>
    </row>
    <row r="7" spans="1:9" ht="14.5">
      <c r="B7" s="69" t="s">
        <v>1723</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1724</v>
      </c>
      <c r="C15" s="7" t="s">
        <v>29</v>
      </c>
      <c r="D15" s="2" t="s">
        <v>1485</v>
      </c>
      <c r="F15" s="10">
        <v>4054</v>
      </c>
      <c r="G15" s="10">
        <v>598423.1</v>
      </c>
      <c r="H15" s="10">
        <v>97.49</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598423.1</v>
      </c>
      <c r="H18" s="12">
        <f>SUM(H12:H17)</f>
        <v>97.49</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598423.1</v>
      </c>
      <c r="H52" s="12">
        <v>97.49</v>
      </c>
    </row>
    <row r="53" spans="2:8" ht="13">
      <c r="B53" s="4" t="s">
        <v>33</v>
      </c>
      <c r="C53" s="9"/>
      <c r="D53" s="4"/>
      <c r="E53" s="4"/>
      <c r="F53" s="12"/>
      <c r="G53" s="12">
        <v>15398.582131300005</v>
      </c>
      <c r="H53" s="12">
        <v>2.5100000000000051</v>
      </c>
    </row>
    <row r="54" spans="2:8" ht="13">
      <c r="B54" s="4" t="s">
        <v>34</v>
      </c>
      <c r="C54" s="9"/>
      <c r="D54" s="4"/>
      <c r="E54" s="4"/>
      <c r="F54" s="12"/>
      <c r="G54" s="12">
        <v>613821.68213129998</v>
      </c>
      <c r="H54" s="12">
        <v>100</v>
      </c>
    </row>
    <row r="55" spans="2:8">
      <c r="B55" s="2" t="s">
        <v>35</v>
      </c>
    </row>
    <row r="56" spans="2:8" ht="13">
      <c r="B56" s="4" t="s">
        <v>36</v>
      </c>
    </row>
    <row r="57" spans="2:8" ht="13">
      <c r="B57" s="4" t="s">
        <v>37</v>
      </c>
      <c r="C57" s="7" t="s">
        <v>1854</v>
      </c>
    </row>
    <row r="58" spans="2:8" ht="13">
      <c r="B58" s="4" t="s">
        <v>40</v>
      </c>
      <c r="C58" s="7" t="s">
        <v>39</v>
      </c>
    </row>
    <row r="59" spans="2:8" ht="13">
      <c r="B59" s="4" t="s">
        <v>718</v>
      </c>
      <c r="C59" s="7" t="s">
        <v>39</v>
      </c>
    </row>
    <row r="60" spans="2:8" ht="13">
      <c r="B60" s="4" t="s">
        <v>41</v>
      </c>
      <c r="C60" s="7" t="s">
        <v>42</v>
      </c>
    </row>
    <row r="61" spans="2:8" ht="13">
      <c r="B61" s="4" t="s">
        <v>2471</v>
      </c>
      <c r="C61" s="9"/>
    </row>
    <row r="62" spans="2:8" ht="13">
      <c r="B62" s="4" t="s">
        <v>2472</v>
      </c>
      <c r="C62" s="9"/>
    </row>
    <row r="63" spans="2:8" ht="13">
      <c r="B63" s="4" t="s">
        <v>2396</v>
      </c>
      <c r="C63" s="9"/>
    </row>
    <row r="64" spans="2:8">
      <c r="B64" s="2" t="s">
        <v>43</v>
      </c>
    </row>
    <row r="65" spans="2:4">
      <c r="B65" s="2" t="s">
        <v>826</v>
      </c>
    </row>
    <row r="68" spans="2:4" ht="14.5">
      <c r="B68" s="71" t="s">
        <v>2079</v>
      </c>
      <c r="C68" s="72"/>
    </row>
    <row r="69" spans="2:4" ht="14.5">
      <c r="B69" s="71" t="s">
        <v>827</v>
      </c>
      <c r="C69" s="73" t="s">
        <v>828</v>
      </c>
    </row>
    <row r="70" spans="2:4" ht="14.5">
      <c r="B70" s="16" t="s">
        <v>829</v>
      </c>
      <c r="C70" s="17" t="s">
        <v>830</v>
      </c>
    </row>
    <row r="71" spans="2:4" ht="14.5">
      <c r="B71" s="16" t="s">
        <v>831</v>
      </c>
      <c r="C71" s="17" t="s">
        <v>830</v>
      </c>
    </row>
    <row r="72" spans="2:4" ht="14.5">
      <c r="B72" s="16" t="s">
        <v>832</v>
      </c>
      <c r="C72" s="17" t="s">
        <v>830</v>
      </c>
    </row>
    <row r="73" spans="2:4" ht="14.5">
      <c r="B73" s="16" t="s">
        <v>833</v>
      </c>
      <c r="C73" s="17" t="s">
        <v>830</v>
      </c>
    </row>
    <row r="74" spans="2:4" ht="14.5">
      <c r="B74" s="16" t="s">
        <v>834</v>
      </c>
      <c r="C74" s="17" t="s">
        <v>830</v>
      </c>
    </row>
    <row r="75" spans="2:4" ht="14.5">
      <c r="B75" s="16" t="s">
        <v>835</v>
      </c>
      <c r="C75" s="17" t="s">
        <v>830</v>
      </c>
    </row>
    <row r="76" spans="2:4" ht="14.5">
      <c r="B76" s="71" t="s">
        <v>836</v>
      </c>
      <c r="C76" s="72" t="s">
        <v>830</v>
      </c>
    </row>
    <row r="78" spans="2:4" ht="14.5">
      <c r="B78" s="16" t="s">
        <v>52</v>
      </c>
      <c r="C78" s="17"/>
      <c r="D78" s="16"/>
    </row>
    <row r="79" spans="2:4" ht="29">
      <c r="B79" s="20" t="s">
        <v>53</v>
      </c>
      <c r="C79" s="18" t="s">
        <v>54</v>
      </c>
      <c r="D79" s="20" t="s">
        <v>55</v>
      </c>
    </row>
    <row r="80" spans="2:4" ht="14.5">
      <c r="B80" s="16" t="s">
        <v>39</v>
      </c>
      <c r="C80" s="17" t="s">
        <v>39</v>
      </c>
      <c r="D80" s="16" t="s">
        <v>39</v>
      </c>
    </row>
    <row r="82" spans="2:7" ht="13">
      <c r="B82" s="24" t="s">
        <v>56</v>
      </c>
      <c r="C82" s="25">
        <v>46295</v>
      </c>
      <c r="D82" s="14"/>
      <c r="E82" s="13"/>
      <c r="F82" s="30"/>
    </row>
    <row r="83" spans="2:7" ht="13">
      <c r="B83" s="24" t="s">
        <v>57</v>
      </c>
      <c r="C83" s="26" t="s">
        <v>58</v>
      </c>
      <c r="D83" s="24" t="s">
        <v>59</v>
      </c>
      <c r="E83" s="27" t="s">
        <v>60</v>
      </c>
      <c r="F83" s="29" t="s">
        <v>61</v>
      </c>
      <c r="G83" s="12"/>
    </row>
    <row r="84" spans="2:7">
      <c r="B84" s="22" t="s">
        <v>39</v>
      </c>
      <c r="C84" s="23" t="s">
        <v>39</v>
      </c>
      <c r="D84" s="22" t="s">
        <v>39</v>
      </c>
      <c r="E84" s="19" t="s">
        <v>39</v>
      </c>
      <c r="F84" s="28" t="s">
        <v>39</v>
      </c>
    </row>
    <row r="87" spans="2:7" ht="13">
      <c r="B87" s="4" t="s">
        <v>62</v>
      </c>
    </row>
    <row r="88" spans="2:7" ht="13">
      <c r="B88" s="4"/>
    </row>
    <row r="89" spans="2:7" ht="13">
      <c r="B89" s="4" t="s">
        <v>1871</v>
      </c>
    </row>
    <row r="90" spans="2:7" ht="13">
      <c r="B90" s="24" t="s">
        <v>63</v>
      </c>
      <c r="C90" s="26" t="s">
        <v>64</v>
      </c>
      <c r="D90" s="4"/>
    </row>
    <row r="91" spans="2:7">
      <c r="B91" s="14" t="s">
        <v>39</v>
      </c>
      <c r="C91" s="15" t="s">
        <v>39</v>
      </c>
    </row>
    <row r="93" spans="2:7" ht="13">
      <c r="B93" s="24" t="s">
        <v>65</v>
      </c>
      <c r="C93" s="26" t="s">
        <v>64</v>
      </c>
    </row>
    <row r="94" spans="2:7">
      <c r="B94" s="14" t="s">
        <v>39</v>
      </c>
      <c r="C94" s="15" t="s">
        <v>39</v>
      </c>
    </row>
    <row r="96" spans="2:7" ht="13">
      <c r="B96" s="24" t="s">
        <v>66</v>
      </c>
      <c r="C96" s="26" t="s">
        <v>67</v>
      </c>
    </row>
    <row r="97" spans="2:7">
      <c r="B97" s="14" t="s">
        <v>39</v>
      </c>
      <c r="C97" s="15" t="s">
        <v>39</v>
      </c>
    </row>
    <row r="99" spans="2:7" ht="13">
      <c r="B99" s="27" t="s">
        <v>68</v>
      </c>
      <c r="C99" s="26" t="s">
        <v>67</v>
      </c>
    </row>
    <row r="100" spans="2:7">
      <c r="B100" s="13" t="s">
        <v>39</v>
      </c>
      <c r="C100" s="15" t="s">
        <v>39</v>
      </c>
    </row>
    <row r="102" spans="2:7" ht="13">
      <c r="B102" s="24" t="s">
        <v>69</v>
      </c>
      <c r="C102" s="26" t="s">
        <v>39</v>
      </c>
    </row>
    <row r="104" spans="2:7" ht="13">
      <c r="B104" s="24" t="s">
        <v>70</v>
      </c>
      <c r="C104" s="25">
        <v>46295</v>
      </c>
      <c r="D104" s="14"/>
      <c r="E104" s="13"/>
      <c r="F104" s="30"/>
    </row>
    <row r="105" spans="2:7" ht="13">
      <c r="B105" s="24" t="s">
        <v>57</v>
      </c>
      <c r="C105" s="26" t="s">
        <v>58</v>
      </c>
      <c r="D105" s="24" t="s">
        <v>59</v>
      </c>
      <c r="E105" s="27" t="s">
        <v>60</v>
      </c>
      <c r="F105" s="29" t="s">
        <v>61</v>
      </c>
      <c r="G105" s="12"/>
    </row>
    <row r="106" spans="2:7">
      <c r="B106" s="22" t="s">
        <v>39</v>
      </c>
      <c r="C106" s="23" t="s">
        <v>39</v>
      </c>
      <c r="D106" s="22" t="s">
        <v>39</v>
      </c>
      <c r="E106" s="19" t="s">
        <v>39</v>
      </c>
      <c r="F106" s="28" t="s">
        <v>39</v>
      </c>
    </row>
    <row r="107" spans="2:7" ht="13">
      <c r="B107" s="4" t="s">
        <v>62</v>
      </c>
    </row>
    <row r="108" spans="2:7" ht="13">
      <c r="B108" s="4"/>
    </row>
    <row r="109" spans="2:7" ht="13">
      <c r="B109" s="4" t="s">
        <v>1871</v>
      </c>
    </row>
    <row r="110" spans="2:7" ht="13">
      <c r="B110" s="24" t="s">
        <v>63</v>
      </c>
      <c r="C110" s="26" t="s">
        <v>64</v>
      </c>
      <c r="D110" s="4"/>
    </row>
    <row r="111" spans="2:7">
      <c r="B111" s="14" t="s">
        <v>39</v>
      </c>
      <c r="C111" s="15" t="s">
        <v>39</v>
      </c>
    </row>
    <row r="113" spans="2:6" ht="13">
      <c r="B113" s="24" t="s">
        <v>65</v>
      </c>
      <c r="C113" s="26" t="s">
        <v>64</v>
      </c>
    </row>
    <row r="114" spans="2:6">
      <c r="B114" s="14" t="s">
        <v>39</v>
      </c>
      <c r="C114" s="15" t="s">
        <v>39</v>
      </c>
    </row>
    <row r="116" spans="2:6" ht="13">
      <c r="B116" s="24" t="s">
        <v>66</v>
      </c>
      <c r="C116" s="26" t="s">
        <v>67</v>
      </c>
    </row>
    <row r="117" spans="2:6">
      <c r="B117" s="14" t="s">
        <v>39</v>
      </c>
      <c r="C117" s="15" t="s">
        <v>39</v>
      </c>
    </row>
    <row r="119" spans="2:6" ht="13">
      <c r="B119" s="27" t="s">
        <v>68</v>
      </c>
      <c r="C119" s="26" t="s">
        <v>67</v>
      </c>
    </row>
    <row r="120" spans="2:6">
      <c r="B120" s="13" t="s">
        <v>39</v>
      </c>
      <c r="C120" s="15" t="s">
        <v>39</v>
      </c>
    </row>
    <row r="122" spans="2:6" ht="13">
      <c r="B122" s="24" t="s">
        <v>69</v>
      </c>
      <c r="C122" s="26" t="s">
        <v>39</v>
      </c>
    </row>
    <row r="125" spans="2:6" ht="13">
      <c r="B125" s="4" t="s">
        <v>1872</v>
      </c>
    </row>
    <row r="127" spans="2:6" ht="13">
      <c r="B127" s="24" t="s">
        <v>57</v>
      </c>
      <c r="C127" s="26" t="s">
        <v>71</v>
      </c>
      <c r="D127" s="24" t="s">
        <v>72</v>
      </c>
      <c r="E127" s="24" t="s">
        <v>73</v>
      </c>
      <c r="F127" s="12"/>
    </row>
    <row r="128" spans="2:6">
      <c r="B128" s="14" t="s">
        <v>39</v>
      </c>
      <c r="C128" s="15" t="s">
        <v>39</v>
      </c>
      <c r="D128" s="14" t="s">
        <v>39</v>
      </c>
      <c r="E128" s="14" t="s">
        <v>39</v>
      </c>
    </row>
    <row r="131" spans="2:80" ht="13">
      <c r="B131" s="4" t="s">
        <v>74</v>
      </c>
      <c r="C131" s="9" t="s">
        <v>39</v>
      </c>
      <c r="D131" s="4"/>
      <c r="E131" s="4"/>
      <c r="F131" s="12"/>
      <c r="G131" s="12"/>
      <c r="H131" s="12"/>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row>
    <row r="133" spans="2:80" ht="13">
      <c r="B133" s="4" t="s">
        <v>1873</v>
      </c>
    </row>
    <row r="135" spans="2:80" ht="13">
      <c r="B135" s="24" t="s">
        <v>75</v>
      </c>
      <c r="C135" s="26" t="s">
        <v>64</v>
      </c>
      <c r="D135" s="4"/>
    </row>
    <row r="136" spans="2:80">
      <c r="B136" s="14" t="s">
        <v>39</v>
      </c>
      <c r="C136" s="15" t="s">
        <v>39</v>
      </c>
    </row>
    <row r="139" spans="2:80" ht="13">
      <c r="B139" s="24" t="s">
        <v>76</v>
      </c>
      <c r="C139" s="26" t="s">
        <v>77</v>
      </c>
      <c r="D139" s="4"/>
    </row>
    <row r="140" spans="2:80">
      <c r="B140" s="14" t="s">
        <v>39</v>
      </c>
      <c r="C140" s="15" t="s">
        <v>39</v>
      </c>
    </row>
    <row r="143" spans="2:80" ht="13">
      <c r="B143" s="4" t="s">
        <v>78</v>
      </c>
    </row>
    <row r="146" spans="2:80" ht="13">
      <c r="B146" s="4" t="s">
        <v>1874</v>
      </c>
    </row>
    <row r="148" spans="2:80" ht="13">
      <c r="B148" s="24" t="s">
        <v>57</v>
      </c>
      <c r="C148" s="26" t="s">
        <v>79</v>
      </c>
      <c r="D148" s="24" t="s">
        <v>71</v>
      </c>
      <c r="E148" s="24" t="s">
        <v>72</v>
      </c>
      <c r="F148" s="29" t="s">
        <v>73</v>
      </c>
      <c r="G148" s="12"/>
    </row>
    <row r="149" spans="2:80">
      <c r="B149" s="14" t="s">
        <v>39</v>
      </c>
      <c r="C149" s="15" t="s">
        <v>39</v>
      </c>
      <c r="D149" s="14" t="s">
        <v>39</v>
      </c>
      <c r="E149" s="14" t="s">
        <v>39</v>
      </c>
      <c r="F149" s="21"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1873</v>
      </c>
    </row>
    <row r="156" spans="2:80" ht="13">
      <c r="B156" s="24" t="s">
        <v>75</v>
      </c>
      <c r="C156" s="26" t="s">
        <v>64</v>
      </c>
      <c r="D156" s="4"/>
    </row>
    <row r="157" spans="2:80">
      <c r="B157" s="14" t="s">
        <v>39</v>
      </c>
      <c r="C157" s="15" t="s">
        <v>39</v>
      </c>
    </row>
    <row r="160" spans="2:80" ht="13">
      <c r="B160" s="24" t="s">
        <v>76</v>
      </c>
      <c r="C160" s="26" t="s">
        <v>77</v>
      </c>
      <c r="D160" s="4"/>
    </row>
    <row r="161" spans="2:7">
      <c r="B161" s="14" t="s">
        <v>39</v>
      </c>
      <c r="C161" s="15" t="s">
        <v>39</v>
      </c>
    </row>
    <row r="164" spans="2:7" ht="13">
      <c r="B164" s="4" t="s">
        <v>78</v>
      </c>
    </row>
    <row r="167" spans="2:7" ht="13">
      <c r="B167" s="4" t="s">
        <v>1875</v>
      </c>
    </row>
    <row r="168" spans="2:7" ht="13">
      <c r="B168" s="24" t="s">
        <v>57</v>
      </c>
      <c r="C168" s="26" t="s">
        <v>80</v>
      </c>
      <c r="D168" s="24" t="s">
        <v>81</v>
      </c>
      <c r="E168" s="24" t="s">
        <v>82</v>
      </c>
      <c r="F168" s="29" t="s">
        <v>83</v>
      </c>
      <c r="G168" s="12"/>
    </row>
    <row r="169" spans="2:7">
      <c r="B169" s="14" t="s">
        <v>39</v>
      </c>
      <c r="C169" s="15" t="s">
        <v>39</v>
      </c>
      <c r="D169" s="14" t="s">
        <v>39</v>
      </c>
      <c r="E169" s="14" t="s">
        <v>39</v>
      </c>
      <c r="F169" s="21" t="s">
        <v>39</v>
      </c>
    </row>
    <row r="170" spans="2:7">
      <c r="B170" s="2" t="s">
        <v>127</v>
      </c>
    </row>
  </sheetData>
  <mergeCells count="3">
    <mergeCell ref="B1:E1"/>
    <mergeCell ref="C3:C7"/>
    <mergeCell ref="D3:D7"/>
  </mergeCells>
  <hyperlinks>
    <hyperlink ref="A1" location="Index!A1" display="Index" xr:uid="{28DCB250-5211-407A-9285-31518DFB562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0C6CF-03B6-47FF-81FA-578A827AB459}">
  <sheetPr codeName="Sheet63"/>
  <dimension ref="A1:CB21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1714</v>
      </c>
      <c r="C1" s="243"/>
      <c r="D1" s="243"/>
      <c r="E1" s="243"/>
    </row>
    <row r="3" spans="1:9" ht="14.5">
      <c r="B3" s="68" t="s">
        <v>1715</v>
      </c>
      <c r="C3" s="244"/>
      <c r="D3" s="245"/>
      <c r="E3" s="1"/>
    </row>
    <row r="4" spans="1:9" ht="14.5">
      <c r="B4" s="69" t="s">
        <v>1716</v>
      </c>
      <c r="C4" s="244"/>
      <c r="D4" s="245"/>
      <c r="E4" s="1"/>
    </row>
    <row r="5" spans="1:9" ht="14.5">
      <c r="B5" s="74" t="s">
        <v>135</v>
      </c>
      <c r="C5" s="244"/>
      <c r="D5" s="245"/>
      <c r="E5" s="1"/>
    </row>
    <row r="6" spans="1:9" ht="14.5">
      <c r="B6" s="74" t="s">
        <v>722</v>
      </c>
      <c r="C6" s="244"/>
      <c r="D6" s="245"/>
      <c r="E6" s="1"/>
    </row>
    <row r="7" spans="1:9" ht="29">
      <c r="B7" s="69" t="s">
        <v>1717</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2832</v>
      </c>
      <c r="C15" s="7" t="s">
        <v>29</v>
      </c>
      <c r="D15" s="2" t="s">
        <v>85</v>
      </c>
      <c r="E15" s="2" t="s">
        <v>86</v>
      </c>
      <c r="F15" s="10">
        <v>5670000</v>
      </c>
      <c r="G15" s="10">
        <v>74940.39</v>
      </c>
      <c r="H15" s="10">
        <v>9.1</v>
      </c>
    </row>
    <row r="16" spans="1:9">
      <c r="B16" s="2" t="s">
        <v>2799</v>
      </c>
      <c r="C16" s="7" t="s">
        <v>29</v>
      </c>
      <c r="D16" s="2" t="s">
        <v>101</v>
      </c>
      <c r="E16" s="2" t="s">
        <v>113</v>
      </c>
      <c r="F16" s="10">
        <v>5040000</v>
      </c>
      <c r="G16" s="10">
        <v>49528.08</v>
      </c>
      <c r="H16" s="10">
        <v>6.01</v>
      </c>
    </row>
    <row r="17" spans="2:8">
      <c r="B17" s="2" t="s">
        <v>2827</v>
      </c>
      <c r="C17" s="7" t="s">
        <v>29</v>
      </c>
      <c r="D17" s="2" t="s">
        <v>141</v>
      </c>
      <c r="E17" s="2" t="s">
        <v>142</v>
      </c>
      <c r="F17" s="10">
        <v>10489923</v>
      </c>
      <c r="G17" s="10">
        <v>44582.17</v>
      </c>
      <c r="H17" s="10">
        <v>5.41</v>
      </c>
    </row>
    <row r="18" spans="2:8">
      <c r="B18" s="2" t="s">
        <v>3043</v>
      </c>
      <c r="C18" s="7" t="s">
        <v>29</v>
      </c>
      <c r="D18" s="2" t="s">
        <v>89</v>
      </c>
      <c r="E18" s="2" t="s">
        <v>1313</v>
      </c>
      <c r="F18" s="10">
        <v>4401000</v>
      </c>
      <c r="G18" s="10">
        <v>43745.94</v>
      </c>
      <c r="H18" s="10">
        <v>5.31</v>
      </c>
    </row>
    <row r="19" spans="2:8">
      <c r="B19" s="2" t="s">
        <v>3044</v>
      </c>
      <c r="C19" s="7" t="s">
        <v>29</v>
      </c>
      <c r="D19" s="2" t="s">
        <v>724</v>
      </c>
      <c r="E19" s="2" t="s">
        <v>848</v>
      </c>
      <c r="F19" s="10">
        <v>9900000</v>
      </c>
      <c r="G19" s="10">
        <v>36946.800000000003</v>
      </c>
      <c r="H19" s="10">
        <v>4.4800000000000004</v>
      </c>
    </row>
    <row r="20" spans="2:8">
      <c r="B20" s="2" t="s">
        <v>2821</v>
      </c>
      <c r="C20" s="7" t="s">
        <v>29</v>
      </c>
      <c r="D20" s="2" t="s">
        <v>85</v>
      </c>
      <c r="E20" s="2" t="s">
        <v>99</v>
      </c>
      <c r="F20" s="10">
        <v>8730000</v>
      </c>
      <c r="G20" s="10">
        <v>36404.1</v>
      </c>
      <c r="H20" s="10">
        <v>4.42</v>
      </c>
    </row>
    <row r="21" spans="2:8">
      <c r="B21" s="2" t="s">
        <v>2798</v>
      </c>
      <c r="C21" s="7" t="s">
        <v>29</v>
      </c>
      <c r="D21" s="2" t="s">
        <v>101</v>
      </c>
      <c r="E21" s="2" t="s">
        <v>162</v>
      </c>
      <c r="F21" s="10">
        <v>1305000</v>
      </c>
      <c r="G21" s="10">
        <v>35719.160000000003</v>
      </c>
      <c r="H21" s="10">
        <v>4.34</v>
      </c>
    </row>
    <row r="22" spans="2:8">
      <c r="B22" s="2" t="s">
        <v>3045</v>
      </c>
      <c r="C22" s="7" t="s">
        <v>29</v>
      </c>
      <c r="D22" s="2" t="s">
        <v>118</v>
      </c>
      <c r="E22" s="2" t="s">
        <v>754</v>
      </c>
      <c r="F22" s="10">
        <v>6300000</v>
      </c>
      <c r="G22" s="10">
        <v>35658</v>
      </c>
      <c r="H22" s="10">
        <v>4.33</v>
      </c>
    </row>
    <row r="23" spans="2:8">
      <c r="B23" s="2" t="s">
        <v>3046</v>
      </c>
      <c r="C23" s="7" t="s">
        <v>29</v>
      </c>
      <c r="D23" s="2" t="s">
        <v>87</v>
      </c>
      <c r="E23" s="2" t="s">
        <v>763</v>
      </c>
      <c r="F23" s="10">
        <v>11160000</v>
      </c>
      <c r="G23" s="10">
        <v>33837.120000000003</v>
      </c>
      <c r="H23" s="10">
        <v>4.1100000000000003</v>
      </c>
    </row>
    <row r="24" spans="2:8">
      <c r="B24" s="2" t="s">
        <v>3047</v>
      </c>
      <c r="C24" s="7" t="s">
        <v>29</v>
      </c>
      <c r="D24" s="2" t="s">
        <v>115</v>
      </c>
      <c r="E24" s="2" t="s">
        <v>955</v>
      </c>
      <c r="F24" s="10">
        <v>570968</v>
      </c>
      <c r="G24" s="10">
        <v>29924.43</v>
      </c>
      <c r="H24" s="10">
        <v>3.63</v>
      </c>
    </row>
    <row r="25" spans="2:8">
      <c r="B25" s="2" t="s">
        <v>3048</v>
      </c>
      <c r="C25" s="7" t="s">
        <v>29</v>
      </c>
      <c r="D25" s="2" t="s">
        <v>112</v>
      </c>
      <c r="E25" s="2" t="s">
        <v>860</v>
      </c>
      <c r="F25" s="10">
        <v>9000000</v>
      </c>
      <c r="G25" s="10">
        <v>29047.5</v>
      </c>
      <c r="H25" s="10">
        <v>3.53</v>
      </c>
    </row>
    <row r="26" spans="2:8">
      <c r="B26" s="2" t="s">
        <v>3049</v>
      </c>
      <c r="C26" s="7" t="s">
        <v>29</v>
      </c>
      <c r="D26" s="2" t="s">
        <v>743</v>
      </c>
      <c r="E26" s="2" t="s">
        <v>869</v>
      </c>
      <c r="F26" s="10">
        <v>10800000</v>
      </c>
      <c r="G26" s="10">
        <v>28377</v>
      </c>
      <c r="H26" s="10">
        <v>3.44</v>
      </c>
    </row>
    <row r="27" spans="2:8">
      <c r="B27" s="2" t="s">
        <v>2831</v>
      </c>
      <c r="C27" s="7" t="s">
        <v>29</v>
      </c>
      <c r="D27" s="2" t="s">
        <v>90</v>
      </c>
      <c r="E27" s="2" t="s">
        <v>91</v>
      </c>
      <c r="F27" s="10">
        <v>7470000</v>
      </c>
      <c r="G27" s="10">
        <v>23904</v>
      </c>
      <c r="H27" s="10">
        <v>2.9</v>
      </c>
    </row>
    <row r="28" spans="2:8">
      <c r="B28" s="2" t="s">
        <v>2823</v>
      </c>
      <c r="C28" s="7" t="s">
        <v>29</v>
      </c>
      <c r="D28" s="2" t="s">
        <v>144</v>
      </c>
      <c r="E28" s="2" t="s">
        <v>145</v>
      </c>
      <c r="F28" s="10">
        <v>536544</v>
      </c>
      <c r="G28" s="10">
        <v>23425.51</v>
      </c>
      <c r="H28" s="10">
        <v>2.84</v>
      </c>
    </row>
    <row r="29" spans="2:8">
      <c r="B29" s="2" t="s">
        <v>3050</v>
      </c>
      <c r="C29" s="7" t="s">
        <v>29</v>
      </c>
      <c r="D29" s="2" t="s">
        <v>85</v>
      </c>
      <c r="E29" s="2" t="s">
        <v>726</v>
      </c>
      <c r="F29" s="10">
        <v>2943000</v>
      </c>
      <c r="G29" s="10">
        <v>20857.04</v>
      </c>
      <c r="H29" s="10">
        <v>2.5299999999999998</v>
      </c>
    </row>
    <row r="30" spans="2:8">
      <c r="B30" s="2" t="s">
        <v>2808</v>
      </c>
      <c r="C30" s="7" t="s">
        <v>29</v>
      </c>
      <c r="D30" s="2" t="s">
        <v>102</v>
      </c>
      <c r="E30" s="2" t="s">
        <v>103</v>
      </c>
      <c r="F30" s="10">
        <v>4500000</v>
      </c>
      <c r="G30" s="10">
        <v>20189.25</v>
      </c>
      <c r="H30" s="10">
        <v>2.4500000000000002</v>
      </c>
    </row>
    <row r="31" spans="2:8">
      <c r="B31" s="2" t="s">
        <v>3051</v>
      </c>
      <c r="C31" s="7" t="s">
        <v>29</v>
      </c>
      <c r="D31" s="2" t="s">
        <v>112</v>
      </c>
      <c r="E31" s="2" t="s">
        <v>928</v>
      </c>
      <c r="F31" s="10">
        <v>7290000</v>
      </c>
      <c r="G31" s="10">
        <v>18990.45</v>
      </c>
      <c r="H31" s="10">
        <v>2.2999999999999998</v>
      </c>
    </row>
    <row r="32" spans="2:8">
      <c r="B32" s="2" t="s">
        <v>887</v>
      </c>
      <c r="C32" s="7" t="s">
        <v>29</v>
      </c>
      <c r="D32" s="2" t="s">
        <v>854</v>
      </c>
      <c r="E32" s="2" t="s">
        <v>888</v>
      </c>
      <c r="F32" s="10">
        <v>4230000</v>
      </c>
      <c r="G32" s="10">
        <v>16716.96</v>
      </c>
      <c r="H32" s="10">
        <v>2.0299999999999998</v>
      </c>
    </row>
    <row r="33" spans="2:8">
      <c r="B33" s="2" t="s">
        <v>3052</v>
      </c>
      <c r="C33" s="7" t="s">
        <v>29</v>
      </c>
      <c r="D33" s="2" t="s">
        <v>85</v>
      </c>
      <c r="E33" s="2" t="s">
        <v>882</v>
      </c>
      <c r="F33" s="10">
        <v>4950000</v>
      </c>
      <c r="G33" s="10">
        <v>15711.3</v>
      </c>
      <c r="H33" s="10">
        <v>1.91</v>
      </c>
    </row>
    <row r="34" spans="2:8">
      <c r="B34" s="2" t="s">
        <v>3053</v>
      </c>
      <c r="C34" s="7" t="s">
        <v>29</v>
      </c>
      <c r="D34" s="2" t="s">
        <v>116</v>
      </c>
      <c r="E34" s="2" t="s">
        <v>738</v>
      </c>
      <c r="F34" s="10">
        <v>315000</v>
      </c>
      <c r="G34" s="10">
        <v>14704.2</v>
      </c>
      <c r="H34" s="10">
        <v>1.78</v>
      </c>
    </row>
    <row r="35" spans="2:8">
      <c r="B35" s="2" t="s">
        <v>3054</v>
      </c>
      <c r="C35" s="7" t="s">
        <v>29</v>
      </c>
      <c r="D35" s="2" t="s">
        <v>98</v>
      </c>
      <c r="E35" s="2" t="s">
        <v>1718</v>
      </c>
      <c r="F35" s="10">
        <v>435987</v>
      </c>
      <c r="G35" s="10">
        <v>14232.36</v>
      </c>
      <c r="H35" s="10">
        <v>1.73</v>
      </c>
    </row>
    <row r="36" spans="2:8">
      <c r="B36" s="2" t="s">
        <v>3055</v>
      </c>
      <c r="C36" s="7" t="s">
        <v>29</v>
      </c>
      <c r="D36" s="2" t="s">
        <v>90</v>
      </c>
      <c r="E36" s="2" t="s">
        <v>1068</v>
      </c>
      <c r="F36" s="10">
        <v>483730</v>
      </c>
      <c r="G36" s="10">
        <v>14027.2</v>
      </c>
      <c r="H36" s="10">
        <v>1.7</v>
      </c>
    </row>
    <row r="37" spans="2:8">
      <c r="B37" s="2" t="s">
        <v>2826</v>
      </c>
      <c r="C37" s="7" t="s">
        <v>29</v>
      </c>
      <c r="D37" s="2" t="s">
        <v>95</v>
      </c>
      <c r="E37" s="2" t="s">
        <v>148</v>
      </c>
      <c r="F37" s="10">
        <v>99000</v>
      </c>
      <c r="G37" s="10">
        <v>12969</v>
      </c>
      <c r="H37" s="10">
        <v>1.57</v>
      </c>
    </row>
    <row r="38" spans="2:8">
      <c r="B38" s="2" t="s">
        <v>3056</v>
      </c>
      <c r="C38" s="7" t="s">
        <v>29</v>
      </c>
      <c r="D38" s="2" t="s">
        <v>736</v>
      </c>
      <c r="E38" s="2" t="s">
        <v>1719</v>
      </c>
      <c r="F38" s="10">
        <v>4076957</v>
      </c>
      <c r="G38" s="10">
        <v>12622.26</v>
      </c>
      <c r="H38" s="10">
        <v>1.53</v>
      </c>
    </row>
    <row r="39" spans="2:8">
      <c r="B39" s="2" t="s">
        <v>3057</v>
      </c>
      <c r="C39" s="7" t="s">
        <v>29</v>
      </c>
      <c r="D39" s="2" t="s">
        <v>949</v>
      </c>
      <c r="E39" s="2" t="s">
        <v>1324</v>
      </c>
      <c r="F39" s="10">
        <v>4230000</v>
      </c>
      <c r="G39" s="10">
        <v>12034.35</v>
      </c>
      <c r="H39" s="10">
        <v>1.46</v>
      </c>
    </row>
    <row r="40" spans="2:8">
      <c r="B40" s="2" t="s">
        <v>3058</v>
      </c>
      <c r="C40" s="7" t="s">
        <v>29</v>
      </c>
      <c r="D40" s="2" t="s">
        <v>1200</v>
      </c>
      <c r="E40" s="2" t="s">
        <v>1201</v>
      </c>
      <c r="F40" s="10">
        <v>1945000</v>
      </c>
      <c r="G40" s="10">
        <v>11767.25</v>
      </c>
      <c r="H40" s="10">
        <v>1.43</v>
      </c>
    </row>
    <row r="41" spans="2:8">
      <c r="B41" s="2" t="s">
        <v>3059</v>
      </c>
      <c r="C41" s="7" t="s">
        <v>29</v>
      </c>
      <c r="D41" s="2" t="s">
        <v>108</v>
      </c>
      <c r="E41" s="2" t="s">
        <v>731</v>
      </c>
      <c r="F41" s="10">
        <v>1179000</v>
      </c>
      <c r="G41" s="10">
        <v>11720.44</v>
      </c>
      <c r="H41" s="10">
        <v>1.42</v>
      </c>
    </row>
    <row r="42" spans="2:8">
      <c r="B42" s="2" t="s">
        <v>2789</v>
      </c>
      <c r="C42" s="7" t="s">
        <v>29</v>
      </c>
      <c r="D42" s="2" t="s">
        <v>112</v>
      </c>
      <c r="E42" s="2" t="s">
        <v>181</v>
      </c>
      <c r="F42" s="10">
        <v>740475</v>
      </c>
      <c r="G42" s="10">
        <v>9734.2800000000007</v>
      </c>
      <c r="H42" s="10">
        <v>1.18</v>
      </c>
    </row>
    <row r="43" spans="2:8">
      <c r="B43" s="2" t="s">
        <v>3060</v>
      </c>
      <c r="C43" s="7" t="s">
        <v>29</v>
      </c>
      <c r="D43" s="2" t="s">
        <v>943</v>
      </c>
      <c r="E43" s="2" t="s">
        <v>944</v>
      </c>
      <c r="F43" s="10">
        <v>3060000</v>
      </c>
      <c r="G43" s="10">
        <v>7925.4</v>
      </c>
      <c r="H43" s="10">
        <v>0.96</v>
      </c>
    </row>
    <row r="44" spans="2:8">
      <c r="B44" s="2" t="s">
        <v>2800</v>
      </c>
      <c r="C44" s="7" t="s">
        <v>29</v>
      </c>
      <c r="D44" s="2" t="s">
        <v>108</v>
      </c>
      <c r="E44" s="2" t="s">
        <v>114</v>
      </c>
      <c r="F44" s="10">
        <v>385326</v>
      </c>
      <c r="G44" s="10">
        <v>7901.49</v>
      </c>
      <c r="H44" s="10">
        <v>0.96</v>
      </c>
    </row>
    <row r="45" spans="2:8">
      <c r="B45" s="2" t="s">
        <v>2805</v>
      </c>
      <c r="C45" s="7" t="s">
        <v>29</v>
      </c>
      <c r="D45" s="2" t="s">
        <v>157</v>
      </c>
      <c r="E45" s="2" t="s">
        <v>158</v>
      </c>
      <c r="F45" s="10">
        <v>720000</v>
      </c>
      <c r="G45" s="10">
        <v>7660.08</v>
      </c>
      <c r="H45" s="10">
        <v>0.93</v>
      </c>
    </row>
    <row r="46" spans="2:8">
      <c r="B46" s="2" t="s">
        <v>3061</v>
      </c>
      <c r="C46" s="7" t="s">
        <v>29</v>
      </c>
      <c r="D46" s="2" t="s">
        <v>98</v>
      </c>
      <c r="E46" s="2" t="s">
        <v>1720</v>
      </c>
      <c r="F46" s="10">
        <v>2009408</v>
      </c>
      <c r="G46" s="10">
        <v>6972.65</v>
      </c>
      <c r="H46" s="10">
        <v>0.85</v>
      </c>
    </row>
    <row r="47" spans="2:8">
      <c r="B47" s="2" t="s">
        <v>3062</v>
      </c>
      <c r="C47" s="7" t="s">
        <v>29</v>
      </c>
      <c r="D47" s="2" t="s">
        <v>109</v>
      </c>
      <c r="E47" s="2" t="s">
        <v>1616</v>
      </c>
      <c r="F47" s="10">
        <v>700001</v>
      </c>
      <c r="G47" s="10">
        <v>5792.51</v>
      </c>
      <c r="H47" s="10">
        <v>0.7</v>
      </c>
    </row>
    <row r="48" spans="2:8">
      <c r="B48" s="2" t="s">
        <v>3063</v>
      </c>
      <c r="C48" s="7" t="s">
        <v>29</v>
      </c>
      <c r="D48" s="2" t="s">
        <v>92</v>
      </c>
      <c r="E48" s="2" t="s">
        <v>1680</v>
      </c>
      <c r="F48" s="10">
        <v>3000000</v>
      </c>
      <c r="G48" s="10">
        <v>5470.8</v>
      </c>
      <c r="H48" s="10">
        <v>0.66</v>
      </c>
    </row>
    <row r="49" spans="2:8">
      <c r="B49" s="2" t="s">
        <v>154</v>
      </c>
      <c r="C49" s="7" t="s">
        <v>29</v>
      </c>
      <c r="D49" s="2" t="s">
        <v>96</v>
      </c>
      <c r="E49" s="2" t="s">
        <v>155</v>
      </c>
      <c r="F49" s="10">
        <v>357666</v>
      </c>
      <c r="G49" s="10">
        <v>1866.3</v>
      </c>
      <c r="H49" s="10">
        <v>0.23</v>
      </c>
    </row>
    <row r="50" spans="2:8">
      <c r="B50" s="2" t="s">
        <v>3064</v>
      </c>
      <c r="C50" s="7" t="s">
        <v>29</v>
      </c>
      <c r="D50" s="2" t="s">
        <v>95</v>
      </c>
      <c r="E50" s="2" t="s">
        <v>1384</v>
      </c>
      <c r="F50" s="10">
        <v>349500</v>
      </c>
      <c r="G50" s="10">
        <v>1788.22</v>
      </c>
      <c r="H50" s="10">
        <v>0.22</v>
      </c>
    </row>
    <row r="51" spans="2:8">
      <c r="B51" s="2" t="s">
        <v>752</v>
      </c>
      <c r="C51" s="7" t="s">
        <v>29</v>
      </c>
      <c r="D51" s="2" t="s">
        <v>104</v>
      </c>
      <c r="E51" s="2" t="s">
        <v>753</v>
      </c>
      <c r="F51" s="10">
        <v>182713</v>
      </c>
      <c r="G51" s="10">
        <v>1589.79</v>
      </c>
      <c r="H51" s="10">
        <v>0.19</v>
      </c>
    </row>
    <row r="52" spans="2:8" ht="13">
      <c r="B52" s="4" t="s">
        <v>2567</v>
      </c>
    </row>
    <row r="53" spans="2:8">
      <c r="B53" s="2" t="s">
        <v>11</v>
      </c>
      <c r="C53" s="7" t="s">
        <v>11</v>
      </c>
      <c r="D53" s="2" t="s">
        <v>11</v>
      </c>
      <c r="E53" s="2" t="s">
        <v>11</v>
      </c>
      <c r="F53" s="10" t="s">
        <v>11</v>
      </c>
      <c r="G53" s="10" t="s">
        <v>11</v>
      </c>
      <c r="H53" s="10" t="s">
        <v>11</v>
      </c>
    </row>
    <row r="54" spans="2:8" ht="13">
      <c r="B54" s="4" t="s">
        <v>12</v>
      </c>
      <c r="C54" s="9"/>
      <c r="D54" s="4"/>
      <c r="E54" s="4"/>
      <c r="F54" s="12"/>
      <c r="G54" s="12">
        <f>SUM(G12:G53)</f>
        <v>779283.77999999991</v>
      </c>
      <c r="H54" s="12">
        <f>SUM(H12:H53)</f>
        <v>94.57</v>
      </c>
    </row>
    <row r="55" spans="2:8" ht="13">
      <c r="B55" s="5" t="s">
        <v>1</v>
      </c>
      <c r="C55" s="8" t="s">
        <v>2</v>
      </c>
      <c r="D55" s="5" t="s">
        <v>14</v>
      </c>
      <c r="E55" s="5" t="s">
        <v>4</v>
      </c>
      <c r="F55" s="11" t="s">
        <v>5</v>
      </c>
      <c r="G55" s="11" t="s">
        <v>6</v>
      </c>
      <c r="H55" s="11" t="s">
        <v>7</v>
      </c>
    </row>
    <row r="56" spans="2:8" ht="13">
      <c r="B56" s="4" t="s">
        <v>15</v>
      </c>
    </row>
    <row r="57" spans="2:8" ht="13">
      <c r="B57" s="4" t="s">
        <v>10</v>
      </c>
    </row>
    <row r="58" spans="2:8" ht="13">
      <c r="B58" s="4" t="s">
        <v>16</v>
      </c>
    </row>
    <row r="59" spans="2:8">
      <c r="B59" s="2" t="s">
        <v>11</v>
      </c>
      <c r="C59" s="7" t="s">
        <v>11</v>
      </c>
      <c r="D59" s="2" t="s">
        <v>11</v>
      </c>
      <c r="E59" s="2" t="s">
        <v>11</v>
      </c>
      <c r="F59" s="10" t="s">
        <v>11</v>
      </c>
      <c r="G59" s="10" t="s">
        <v>11</v>
      </c>
      <c r="H59" s="10" t="s">
        <v>11</v>
      </c>
    </row>
    <row r="60" spans="2:8" ht="13">
      <c r="B60" s="4" t="s">
        <v>20</v>
      </c>
      <c r="C60" s="9"/>
      <c r="D60" s="4"/>
      <c r="E60" s="4"/>
      <c r="F60" s="12"/>
      <c r="G60" s="12">
        <f>SUM(G55:G59)</f>
        <v>0</v>
      </c>
      <c r="H60" s="12">
        <f>SUM(H55:H59)</f>
        <v>0</v>
      </c>
    </row>
    <row r="61" spans="2:8" ht="13">
      <c r="B61" s="4" t="s">
        <v>21</v>
      </c>
    </row>
    <row r="62" spans="2:8">
      <c r="B62" s="2" t="s">
        <v>11</v>
      </c>
      <c r="C62" s="7" t="s">
        <v>11</v>
      </c>
      <c r="D62" s="2" t="s">
        <v>11</v>
      </c>
      <c r="E62" s="2" t="s">
        <v>11</v>
      </c>
      <c r="F62" s="10" t="s">
        <v>11</v>
      </c>
      <c r="G62" s="10" t="s">
        <v>11</v>
      </c>
      <c r="H62" s="10" t="s">
        <v>11</v>
      </c>
    </row>
    <row r="63" spans="2:8" ht="13">
      <c r="B63" s="4" t="s">
        <v>23</v>
      </c>
      <c r="C63" s="9"/>
      <c r="D63" s="4"/>
      <c r="E63" s="4"/>
      <c r="F63" s="12"/>
      <c r="G63" s="12">
        <f>SUM(G61:G62)</f>
        <v>0</v>
      </c>
      <c r="H63" s="12">
        <f>SUM(H61:H62)</f>
        <v>0</v>
      </c>
    </row>
    <row r="64" spans="2:8" ht="13">
      <c r="B64" s="4" t="s">
        <v>24</v>
      </c>
    </row>
    <row r="65" spans="2:8">
      <c r="B65" s="2" t="s">
        <v>11</v>
      </c>
      <c r="C65" s="7" t="s">
        <v>11</v>
      </c>
      <c r="D65" s="2" t="s">
        <v>11</v>
      </c>
      <c r="E65" s="2" t="s">
        <v>11</v>
      </c>
      <c r="F65" s="10" t="s">
        <v>11</v>
      </c>
      <c r="G65" s="10" t="s">
        <v>11</v>
      </c>
      <c r="H65" s="10" t="s">
        <v>11</v>
      </c>
    </row>
    <row r="66" spans="2:8" ht="13">
      <c r="B66" s="4" t="s">
        <v>25</v>
      </c>
      <c r="C66" s="9"/>
      <c r="D66" s="4"/>
      <c r="E66" s="4"/>
      <c r="F66" s="12"/>
      <c r="G66" s="12">
        <f>SUM(G64:G65)</f>
        <v>0</v>
      </c>
      <c r="H66" s="12">
        <f>SUM(H64:H65)</f>
        <v>0</v>
      </c>
    </row>
    <row r="67" spans="2:8" ht="13">
      <c r="B67" s="4" t="s">
        <v>349</v>
      </c>
    </row>
    <row r="68" spans="2:8">
      <c r="B68" s="2" t="s">
        <v>11</v>
      </c>
      <c r="C68" s="7" t="s">
        <v>11</v>
      </c>
      <c r="D68" s="2" t="s">
        <v>11</v>
      </c>
      <c r="E68" s="2" t="s">
        <v>11</v>
      </c>
      <c r="F68" s="10" t="s">
        <v>11</v>
      </c>
      <c r="G68" s="10" t="s">
        <v>11</v>
      </c>
      <c r="H68" s="10" t="s">
        <v>11</v>
      </c>
    </row>
    <row r="69" spans="2:8" ht="13">
      <c r="B69" s="4" t="s">
        <v>126</v>
      </c>
      <c r="C69" s="9"/>
      <c r="D69" s="4"/>
      <c r="E69" s="4"/>
      <c r="F69" s="12"/>
      <c r="G69" s="12">
        <f>SUM(G67:G68)</f>
        <v>0</v>
      </c>
      <c r="H69" s="12">
        <f>SUM(H67:H68)</f>
        <v>0</v>
      </c>
    </row>
    <row r="70" spans="2:8" ht="13">
      <c r="B70" s="4" t="s">
        <v>26</v>
      </c>
    </row>
    <row r="71" spans="2:8">
      <c r="B71" s="2" t="s">
        <v>11</v>
      </c>
      <c r="C71" s="7" t="s">
        <v>11</v>
      </c>
      <c r="D71" s="2" t="s">
        <v>11</v>
      </c>
      <c r="E71" s="2" t="s">
        <v>11</v>
      </c>
      <c r="F71" s="10" t="s">
        <v>11</v>
      </c>
      <c r="G71" s="10" t="s">
        <v>11</v>
      </c>
      <c r="H71" s="10" t="s">
        <v>11</v>
      </c>
    </row>
    <row r="72" spans="2:8" ht="13">
      <c r="B72" s="4" t="s">
        <v>125</v>
      </c>
      <c r="C72" s="9"/>
      <c r="D72" s="4"/>
      <c r="E72" s="4"/>
      <c r="F72" s="12"/>
      <c r="G72" s="12">
        <f>SUM(G70:G71)</f>
        <v>0</v>
      </c>
      <c r="H72" s="12">
        <f>SUM(H70:H71)</f>
        <v>0</v>
      </c>
    </row>
    <row r="73" spans="2:8" ht="13">
      <c r="B73" s="4" t="s">
        <v>27</v>
      </c>
    </row>
    <row r="74" spans="2:8">
      <c r="B74" s="2" t="s">
        <v>11</v>
      </c>
      <c r="C74" s="7" t="s">
        <v>11</v>
      </c>
      <c r="D74" s="2" t="s">
        <v>11</v>
      </c>
      <c r="E74" s="2" t="s">
        <v>11</v>
      </c>
      <c r="F74" s="10" t="s">
        <v>11</v>
      </c>
      <c r="G74" s="10" t="s">
        <v>11</v>
      </c>
      <c r="H74" s="10" t="s">
        <v>11</v>
      </c>
    </row>
    <row r="75" spans="2:8" ht="13">
      <c r="B75" s="4" t="s">
        <v>28</v>
      </c>
      <c r="C75" s="9"/>
      <c r="D75" s="4"/>
      <c r="E75" s="4"/>
      <c r="F75" s="12"/>
      <c r="G75" s="12">
        <f>SUM(G73:G74)</f>
        <v>0</v>
      </c>
      <c r="H75" s="12">
        <f>SUM(H73:H74)</f>
        <v>0</v>
      </c>
    </row>
    <row r="76" spans="2:8" ht="13">
      <c r="B76" s="4" t="s">
        <v>128</v>
      </c>
    </row>
    <row r="77" spans="2:8">
      <c r="B77" s="2" t="s">
        <v>11</v>
      </c>
      <c r="C77" s="7" t="s">
        <v>11</v>
      </c>
      <c r="D77" s="2" t="s">
        <v>11</v>
      </c>
      <c r="E77" s="2" t="s">
        <v>11</v>
      </c>
      <c r="F77" s="10" t="s">
        <v>11</v>
      </c>
      <c r="G77" s="10" t="s">
        <v>11</v>
      </c>
      <c r="H77" s="10" t="s">
        <v>11</v>
      </c>
    </row>
    <row r="78" spans="2:8" ht="13">
      <c r="B78" s="4" t="s">
        <v>30</v>
      </c>
      <c r="C78" s="9"/>
      <c r="D78" s="4"/>
      <c r="E78" s="4"/>
      <c r="F78" s="12"/>
      <c r="G78" s="12">
        <f>SUM(G76:G77)</f>
        <v>0</v>
      </c>
      <c r="H78" s="12">
        <f>SUM(H76:H77)</f>
        <v>0</v>
      </c>
    </row>
    <row r="79" spans="2:8" ht="13">
      <c r="B79" s="4" t="s">
        <v>129</v>
      </c>
    </row>
    <row r="80" spans="2:8">
      <c r="B80" s="2" t="s">
        <v>11</v>
      </c>
      <c r="C80" s="7" t="s">
        <v>11</v>
      </c>
      <c r="D80" s="2" t="s">
        <v>11</v>
      </c>
      <c r="E80" s="2" t="s">
        <v>11</v>
      </c>
      <c r="F80" s="10" t="s">
        <v>11</v>
      </c>
      <c r="G80" s="10" t="s">
        <v>11</v>
      </c>
      <c r="H80" s="10" t="s">
        <v>11</v>
      </c>
    </row>
    <row r="81" spans="2:8" ht="13">
      <c r="B81" s="4" t="s">
        <v>31</v>
      </c>
      <c r="C81" s="9"/>
      <c r="D81" s="4"/>
      <c r="E81" s="4"/>
      <c r="F81" s="12"/>
      <c r="G81" s="12">
        <f>SUM(G79:G80)</f>
        <v>0</v>
      </c>
      <c r="H81" s="12">
        <f>SUM(H79:H80)</f>
        <v>0</v>
      </c>
    </row>
    <row r="82" spans="2:8" ht="13">
      <c r="B82" s="4" t="s">
        <v>130</v>
      </c>
    </row>
    <row r="83" spans="2:8">
      <c r="B83" s="2" t="s">
        <v>11</v>
      </c>
      <c r="C83" s="7" t="s">
        <v>11</v>
      </c>
      <c r="D83" s="2" t="s">
        <v>11</v>
      </c>
      <c r="E83" s="2" t="s">
        <v>11</v>
      </c>
      <c r="F83" s="10" t="s">
        <v>11</v>
      </c>
      <c r="G83" s="10" t="s">
        <v>11</v>
      </c>
      <c r="H83" s="10" t="s">
        <v>11</v>
      </c>
    </row>
    <row r="84" spans="2:8" ht="13">
      <c r="B84" s="4" t="s">
        <v>124</v>
      </c>
      <c r="C84" s="9"/>
      <c r="D84" s="4"/>
      <c r="E84" s="4"/>
      <c r="F84" s="12"/>
      <c r="G84" s="12">
        <f>SUM(G82:G83)</f>
        <v>0</v>
      </c>
      <c r="H84" s="12">
        <f>SUM(H82:H83)</f>
        <v>0</v>
      </c>
    </row>
    <row r="85" spans="2:8" ht="13">
      <c r="B85" s="4" t="s">
        <v>131</v>
      </c>
    </row>
    <row r="86" spans="2:8">
      <c r="B86" s="2" t="s">
        <v>11</v>
      </c>
      <c r="C86" s="7" t="s">
        <v>11</v>
      </c>
      <c r="D86" s="2" t="s">
        <v>11</v>
      </c>
      <c r="E86" s="2" t="s">
        <v>11</v>
      </c>
      <c r="F86" s="10" t="s">
        <v>11</v>
      </c>
      <c r="G86" s="10" t="s">
        <v>11</v>
      </c>
      <c r="H86" s="10" t="s">
        <v>11</v>
      </c>
    </row>
    <row r="87" spans="2:8" ht="13">
      <c r="B87" s="4" t="s">
        <v>13</v>
      </c>
      <c r="C87" s="9"/>
      <c r="D87" s="4"/>
      <c r="E87" s="4"/>
      <c r="F87" s="12"/>
      <c r="G87" s="12">
        <f>SUM(G85:G86)</f>
        <v>0</v>
      </c>
      <c r="H87" s="12">
        <f>SUM(H85:H86)</f>
        <v>0</v>
      </c>
    </row>
    <row r="88" spans="2:8" ht="13">
      <c r="B88" s="4" t="s">
        <v>132</v>
      </c>
      <c r="C88" s="9"/>
      <c r="D88" s="4"/>
      <c r="E88" s="4"/>
      <c r="F88" s="12"/>
      <c r="G88" s="12">
        <v>1067.94</v>
      </c>
      <c r="H88" s="12">
        <v>0.13</v>
      </c>
    </row>
    <row r="89" spans="2:8" ht="13">
      <c r="B89" s="4" t="s">
        <v>32</v>
      </c>
      <c r="C89" s="9"/>
      <c r="D89" s="4"/>
      <c r="E89" s="4"/>
      <c r="F89" s="12"/>
      <c r="G89" s="12">
        <v>780351.72</v>
      </c>
      <c r="H89" s="12">
        <v>94.7</v>
      </c>
    </row>
    <row r="90" spans="2:8" ht="13">
      <c r="B90" s="4" t="s">
        <v>33</v>
      </c>
      <c r="C90" s="9"/>
      <c r="D90" s="4"/>
      <c r="E90" s="4"/>
      <c r="F90" s="12"/>
      <c r="G90" s="12">
        <v>43594.102840510022</v>
      </c>
      <c r="H90" s="12">
        <v>5.2999999999999972</v>
      </c>
    </row>
    <row r="91" spans="2:8" ht="13">
      <c r="B91" s="4" t="s">
        <v>34</v>
      </c>
      <c r="C91" s="9"/>
      <c r="D91" s="4"/>
      <c r="E91" s="4"/>
      <c r="F91" s="12"/>
      <c r="G91" s="12">
        <v>823945.82284051005</v>
      </c>
      <c r="H91" s="12">
        <v>100</v>
      </c>
    </row>
    <row r="92" spans="2:8">
      <c r="B92" s="2" t="s">
        <v>35</v>
      </c>
    </row>
    <row r="93" spans="2:8" ht="13">
      <c r="B93" s="4" t="s">
        <v>36</v>
      </c>
    </row>
    <row r="94" spans="2:8" ht="13">
      <c r="B94" s="4" t="s">
        <v>37</v>
      </c>
      <c r="C94" s="7" t="s">
        <v>1854</v>
      </c>
    </row>
    <row r="95" spans="2:8" ht="13">
      <c r="B95" s="4" t="s">
        <v>40</v>
      </c>
      <c r="C95" s="7" t="s">
        <v>39</v>
      </c>
    </row>
    <row r="96" spans="2:8" ht="13">
      <c r="B96" s="4" t="s">
        <v>718</v>
      </c>
      <c r="C96" s="7" t="s">
        <v>39</v>
      </c>
    </row>
    <row r="97" spans="2:3" ht="13">
      <c r="B97" s="4" t="s">
        <v>41</v>
      </c>
      <c r="C97" s="7" t="s">
        <v>42</v>
      </c>
    </row>
    <row r="98" spans="2:3" ht="13">
      <c r="B98" s="4" t="s">
        <v>2459</v>
      </c>
      <c r="C98" s="9"/>
    </row>
    <row r="99" spans="2:3" ht="13">
      <c r="B99" s="4" t="s">
        <v>2460</v>
      </c>
      <c r="C99" s="9"/>
    </row>
    <row r="100" spans="2:3" ht="13">
      <c r="B100" s="4" t="s">
        <v>2461</v>
      </c>
      <c r="C100" s="9"/>
    </row>
    <row r="101" spans="2:3" ht="13">
      <c r="B101" s="4" t="s">
        <v>2462</v>
      </c>
      <c r="C101" s="9"/>
    </row>
    <row r="102" spans="2:3" ht="13">
      <c r="B102" s="4" t="s">
        <v>2463</v>
      </c>
      <c r="C102" s="9"/>
    </row>
    <row r="103" spans="2:3" ht="13">
      <c r="B103" s="4" t="s">
        <v>2464</v>
      </c>
      <c r="C103" s="9"/>
    </row>
    <row r="104" spans="2:3" ht="13">
      <c r="B104" s="4" t="s">
        <v>2465</v>
      </c>
      <c r="C104" s="9"/>
    </row>
    <row r="105" spans="2:3" ht="13">
      <c r="B105" s="4" t="s">
        <v>2466</v>
      </c>
      <c r="C105" s="9"/>
    </row>
    <row r="106" spans="2:3" ht="13">
      <c r="B106" s="4" t="s">
        <v>2467</v>
      </c>
      <c r="C106" s="9"/>
    </row>
    <row r="107" spans="2:3" ht="13">
      <c r="B107" s="4" t="s">
        <v>2468</v>
      </c>
      <c r="C107" s="9"/>
    </row>
    <row r="108" spans="2:3" ht="13">
      <c r="B108" s="4" t="s">
        <v>2469</v>
      </c>
      <c r="C108" s="9"/>
    </row>
    <row r="109" spans="2:3" ht="13">
      <c r="B109" s="4" t="s">
        <v>2470</v>
      </c>
      <c r="C109" s="9"/>
    </row>
    <row r="110" spans="2:3" ht="13">
      <c r="B110" s="4" t="s">
        <v>3030</v>
      </c>
      <c r="C110" s="9"/>
    </row>
    <row r="111" spans="2:3">
      <c r="B111" s="2" t="s">
        <v>43</v>
      </c>
    </row>
    <row r="112" spans="2:3">
      <c r="B112" s="2" t="s">
        <v>826</v>
      </c>
    </row>
    <row r="115" spans="2:4" ht="14.5">
      <c r="B115" s="71" t="s">
        <v>2079</v>
      </c>
      <c r="C115" s="72"/>
    </row>
    <row r="116" spans="2:4" ht="14.5">
      <c r="B116" s="71" t="s">
        <v>827</v>
      </c>
      <c r="C116" s="73" t="s">
        <v>828</v>
      </c>
    </row>
    <row r="117" spans="2:4" ht="14.5">
      <c r="B117" s="16" t="s">
        <v>829</v>
      </c>
      <c r="C117" s="17" t="s">
        <v>830</v>
      </c>
    </row>
    <row r="118" spans="2:4" ht="14.5">
      <c r="B118" s="16" t="s">
        <v>831</v>
      </c>
      <c r="C118" s="17" t="s">
        <v>830</v>
      </c>
    </row>
    <row r="119" spans="2:4" ht="14.5">
      <c r="B119" s="16" t="s">
        <v>832</v>
      </c>
      <c r="C119" s="17" t="s">
        <v>830</v>
      </c>
    </row>
    <row r="120" spans="2:4" ht="14.5">
      <c r="B120" s="16" t="s">
        <v>833</v>
      </c>
      <c r="C120" s="17" t="s">
        <v>830</v>
      </c>
    </row>
    <row r="121" spans="2:4" ht="14.5">
      <c r="B121" s="16" t="s">
        <v>834</v>
      </c>
      <c r="C121" s="17" t="s">
        <v>830</v>
      </c>
    </row>
    <row r="122" spans="2:4" ht="14.5">
      <c r="B122" s="16" t="s">
        <v>835</v>
      </c>
      <c r="C122" s="17" t="s">
        <v>830</v>
      </c>
    </row>
    <row r="123" spans="2:4" ht="14.5">
      <c r="B123" s="71" t="s">
        <v>836</v>
      </c>
      <c r="C123" s="72" t="s">
        <v>830</v>
      </c>
    </row>
    <row r="125" spans="2:4" ht="14.5">
      <c r="B125" s="16" t="s">
        <v>52</v>
      </c>
      <c r="C125" s="17"/>
      <c r="D125" s="16"/>
    </row>
    <row r="126" spans="2:4" ht="29">
      <c r="B126" s="20" t="s">
        <v>53</v>
      </c>
      <c r="C126" s="18" t="s">
        <v>54</v>
      </c>
      <c r="D126" s="20" t="s">
        <v>55</v>
      </c>
    </row>
    <row r="127" spans="2:4" ht="14.5">
      <c r="B127" s="16" t="s">
        <v>39</v>
      </c>
      <c r="C127" s="17" t="s">
        <v>39</v>
      </c>
      <c r="D127" s="16" t="s">
        <v>39</v>
      </c>
    </row>
    <row r="129" spans="2:7" ht="13">
      <c r="B129" s="24" t="s">
        <v>56</v>
      </c>
      <c r="C129" s="25">
        <v>46295</v>
      </c>
      <c r="D129" s="14"/>
      <c r="E129" s="13"/>
      <c r="F129" s="30"/>
    </row>
    <row r="130" spans="2:7" ht="13">
      <c r="B130" s="24" t="s">
        <v>57</v>
      </c>
      <c r="C130" s="26" t="s">
        <v>58</v>
      </c>
      <c r="D130" s="24" t="s">
        <v>59</v>
      </c>
      <c r="E130" s="27" t="s">
        <v>60</v>
      </c>
      <c r="F130" s="29" t="s">
        <v>61</v>
      </c>
      <c r="G130" s="12"/>
    </row>
    <row r="131" spans="2:7">
      <c r="B131" s="22" t="s">
        <v>39</v>
      </c>
      <c r="C131" s="23" t="s">
        <v>39</v>
      </c>
      <c r="D131" s="22" t="s">
        <v>39</v>
      </c>
      <c r="E131" s="19" t="s">
        <v>39</v>
      </c>
      <c r="F131" s="28" t="s">
        <v>39</v>
      </c>
    </row>
    <row r="134" spans="2:7" ht="13">
      <c r="B134" s="4" t="s">
        <v>62</v>
      </c>
    </row>
    <row r="135" spans="2:7" ht="13">
      <c r="B135" s="4"/>
    </row>
    <row r="136" spans="2:7" ht="13">
      <c r="B136" s="4" t="s">
        <v>1871</v>
      </c>
    </row>
    <row r="137" spans="2:7" ht="13">
      <c r="B137" s="24" t="s">
        <v>63</v>
      </c>
      <c r="C137" s="26" t="s">
        <v>64</v>
      </c>
      <c r="D137" s="4"/>
    </row>
    <row r="138" spans="2:7">
      <c r="B138" s="14" t="s">
        <v>39</v>
      </c>
      <c r="C138" s="15" t="s">
        <v>39</v>
      </c>
    </row>
    <row r="140" spans="2:7" ht="13">
      <c r="B140" s="24" t="s">
        <v>65</v>
      </c>
      <c r="C140" s="26" t="s">
        <v>64</v>
      </c>
    </row>
    <row r="141" spans="2:7">
      <c r="B141" s="14" t="s">
        <v>39</v>
      </c>
      <c r="C141" s="15" t="s">
        <v>39</v>
      </c>
    </row>
    <row r="143" spans="2:7" ht="13">
      <c r="B143" s="24" t="s">
        <v>66</v>
      </c>
      <c r="C143" s="26" t="s">
        <v>67</v>
      </c>
    </row>
    <row r="144" spans="2:7">
      <c r="B144" s="14" t="s">
        <v>39</v>
      </c>
      <c r="C144" s="15" t="s">
        <v>39</v>
      </c>
    </row>
    <row r="146" spans="2:7" ht="13">
      <c r="B146" s="27" t="s">
        <v>68</v>
      </c>
      <c r="C146" s="26" t="s">
        <v>67</v>
      </c>
    </row>
    <row r="147" spans="2:7">
      <c r="B147" s="13" t="s">
        <v>39</v>
      </c>
      <c r="C147" s="15" t="s">
        <v>39</v>
      </c>
    </row>
    <row r="149" spans="2:7" ht="13">
      <c r="B149" s="24" t="s">
        <v>69</v>
      </c>
      <c r="C149" s="26" t="s">
        <v>39</v>
      </c>
    </row>
    <row r="151" spans="2:7" ht="13">
      <c r="B151" s="24" t="s">
        <v>70</v>
      </c>
      <c r="C151" s="25">
        <v>46295</v>
      </c>
      <c r="D151" s="14"/>
      <c r="E151" s="13"/>
      <c r="F151" s="30"/>
    </row>
    <row r="152" spans="2:7" ht="13">
      <c r="B152" s="24" t="s">
        <v>57</v>
      </c>
      <c r="C152" s="26" t="s">
        <v>58</v>
      </c>
      <c r="D152" s="24" t="s">
        <v>59</v>
      </c>
      <c r="E152" s="27" t="s">
        <v>60</v>
      </c>
      <c r="F152" s="29" t="s">
        <v>61</v>
      </c>
      <c r="G152" s="12"/>
    </row>
    <row r="153" spans="2:7">
      <c r="B153" s="22" t="s">
        <v>39</v>
      </c>
      <c r="C153" s="23" t="s">
        <v>39</v>
      </c>
      <c r="D153" s="22" t="s">
        <v>39</v>
      </c>
      <c r="E153" s="19" t="s">
        <v>39</v>
      </c>
      <c r="F153" s="28" t="s">
        <v>39</v>
      </c>
    </row>
    <row r="154" spans="2:7" ht="13">
      <c r="B154" s="4" t="s">
        <v>62</v>
      </c>
    </row>
    <row r="155" spans="2:7" ht="13">
      <c r="B155" s="4"/>
    </row>
    <row r="156" spans="2:7" ht="13">
      <c r="B156" s="4" t="s">
        <v>1871</v>
      </c>
    </row>
    <row r="157" spans="2:7" ht="13">
      <c r="B157" s="24" t="s">
        <v>63</v>
      </c>
      <c r="C157" s="26" t="s">
        <v>64</v>
      </c>
      <c r="D157" s="4"/>
    </row>
    <row r="158" spans="2:7">
      <c r="B158" s="14" t="s">
        <v>39</v>
      </c>
      <c r="C158" s="15" t="s">
        <v>39</v>
      </c>
    </row>
    <row r="160" spans="2:7" ht="13">
      <c r="B160" s="24" t="s">
        <v>65</v>
      </c>
      <c r="C160" s="26" t="s">
        <v>64</v>
      </c>
    </row>
    <row r="161" spans="2:6">
      <c r="B161" s="14" t="s">
        <v>39</v>
      </c>
      <c r="C161" s="15" t="s">
        <v>39</v>
      </c>
    </row>
    <row r="163" spans="2:6" ht="13">
      <c r="B163" s="24" t="s">
        <v>66</v>
      </c>
      <c r="C163" s="26" t="s">
        <v>67</v>
      </c>
    </row>
    <row r="164" spans="2:6">
      <c r="B164" s="14" t="s">
        <v>39</v>
      </c>
      <c r="C164" s="15" t="s">
        <v>39</v>
      </c>
    </row>
    <row r="166" spans="2:6" ht="13">
      <c r="B166" s="27" t="s">
        <v>68</v>
      </c>
      <c r="C166" s="26" t="s">
        <v>67</v>
      </c>
    </row>
    <row r="167" spans="2:6">
      <c r="B167" s="13" t="s">
        <v>39</v>
      </c>
      <c r="C167" s="15" t="s">
        <v>39</v>
      </c>
    </row>
    <row r="169" spans="2:6" ht="13">
      <c r="B169" s="24" t="s">
        <v>69</v>
      </c>
      <c r="C169" s="26" t="s">
        <v>39</v>
      </c>
    </row>
    <row r="172" spans="2:6" ht="13">
      <c r="B172" s="4" t="s">
        <v>1872</v>
      </c>
    </row>
    <row r="174" spans="2:6" ht="13">
      <c r="B174" s="24" t="s">
        <v>57</v>
      </c>
      <c r="C174" s="26" t="s">
        <v>71</v>
      </c>
      <c r="D174" s="24" t="s">
        <v>72</v>
      </c>
      <c r="E174" s="24" t="s">
        <v>73</v>
      </c>
      <c r="F174" s="12"/>
    </row>
    <row r="175" spans="2:6">
      <c r="B175" s="14" t="s">
        <v>39</v>
      </c>
      <c r="C175" s="15" t="s">
        <v>39</v>
      </c>
      <c r="D175" s="14" t="s">
        <v>39</v>
      </c>
      <c r="E175" s="14" t="s">
        <v>39</v>
      </c>
    </row>
    <row r="178" spans="2:80" ht="13">
      <c r="B178" s="4" t="s">
        <v>74</v>
      </c>
      <c r="C178" s="9" t="s">
        <v>39</v>
      </c>
      <c r="D178" s="4"/>
      <c r="E178" s="4"/>
      <c r="F178" s="12"/>
      <c r="G178" s="12"/>
      <c r="H178" s="12"/>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row>
    <row r="180" spans="2:80" ht="13">
      <c r="B180" s="4" t="s">
        <v>1873</v>
      </c>
    </row>
    <row r="182" spans="2:80" ht="13">
      <c r="B182" s="24" t="s">
        <v>75</v>
      </c>
      <c r="C182" s="26" t="s">
        <v>64</v>
      </c>
      <c r="D182" s="4"/>
    </row>
    <row r="183" spans="2:80">
      <c r="B183" s="14" t="s">
        <v>39</v>
      </c>
      <c r="C183" s="15" t="s">
        <v>39</v>
      </c>
    </row>
    <row r="186" spans="2:80" ht="13">
      <c r="B186" s="24" t="s">
        <v>76</v>
      </c>
      <c r="C186" s="26" t="s">
        <v>77</v>
      </c>
      <c r="D186" s="4"/>
    </row>
    <row r="187" spans="2:80">
      <c r="B187" s="14" t="s">
        <v>39</v>
      </c>
      <c r="C187" s="15" t="s">
        <v>39</v>
      </c>
    </row>
    <row r="190" spans="2:80" ht="13">
      <c r="B190" s="4" t="s">
        <v>78</v>
      </c>
    </row>
    <row r="193" spans="2:80" ht="13">
      <c r="B193" s="4" t="s">
        <v>1874</v>
      </c>
    </row>
    <row r="195" spans="2:80" ht="13">
      <c r="B195" s="24" t="s">
        <v>57</v>
      </c>
      <c r="C195" s="26" t="s">
        <v>79</v>
      </c>
      <c r="D195" s="24" t="s">
        <v>71</v>
      </c>
      <c r="E195" s="24" t="s">
        <v>72</v>
      </c>
      <c r="F195" s="29" t="s">
        <v>73</v>
      </c>
      <c r="G195" s="12"/>
    </row>
    <row r="196" spans="2:80">
      <c r="B196" s="14" t="s">
        <v>39</v>
      </c>
      <c r="C196" s="15" t="s">
        <v>39</v>
      </c>
      <c r="D196" s="14" t="s">
        <v>39</v>
      </c>
      <c r="E196" s="14" t="s">
        <v>39</v>
      </c>
      <c r="F196" s="21" t="s">
        <v>39</v>
      </c>
    </row>
    <row r="199" spans="2:80" ht="13">
      <c r="B199" s="4" t="s">
        <v>74</v>
      </c>
      <c r="C199" s="9" t="s">
        <v>39</v>
      </c>
      <c r="D199" s="4"/>
      <c r="E199" s="4"/>
      <c r="F199" s="12"/>
      <c r="G199" s="12"/>
      <c r="H199" s="12"/>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row>
    <row r="201" spans="2:80" ht="13">
      <c r="B201" s="4" t="s">
        <v>1873</v>
      </c>
    </row>
    <row r="203" spans="2:80" ht="13">
      <c r="B203" s="24" t="s">
        <v>75</v>
      </c>
      <c r="C203" s="26" t="s">
        <v>64</v>
      </c>
      <c r="D203" s="4"/>
    </row>
    <row r="204" spans="2:80">
      <c r="B204" s="14" t="s">
        <v>39</v>
      </c>
      <c r="C204" s="15" t="s">
        <v>39</v>
      </c>
    </row>
    <row r="207" spans="2:80" ht="13">
      <c r="B207" s="24" t="s">
        <v>76</v>
      </c>
      <c r="C207" s="26" t="s">
        <v>77</v>
      </c>
      <c r="D207" s="4"/>
    </row>
    <row r="208" spans="2:80">
      <c r="B208" s="14" t="s">
        <v>39</v>
      </c>
      <c r="C208" s="15" t="s">
        <v>39</v>
      </c>
    </row>
    <row r="211" spans="2:7" ht="13">
      <c r="B211" s="4" t="s">
        <v>78</v>
      </c>
    </row>
    <row r="214" spans="2:7" ht="13">
      <c r="B214" s="4" t="s">
        <v>1875</v>
      </c>
    </row>
    <row r="215" spans="2:7" ht="13">
      <c r="B215" s="24" t="s">
        <v>57</v>
      </c>
      <c r="C215" s="26" t="s">
        <v>80</v>
      </c>
      <c r="D215" s="24" t="s">
        <v>81</v>
      </c>
      <c r="E215" s="24" t="s">
        <v>82</v>
      </c>
      <c r="F215" s="29" t="s">
        <v>83</v>
      </c>
      <c r="G215" s="12"/>
    </row>
    <row r="216" spans="2:7">
      <c r="B216" s="14" t="s">
        <v>39</v>
      </c>
      <c r="C216" s="15" t="s">
        <v>39</v>
      </c>
      <c r="D216" s="14" t="s">
        <v>39</v>
      </c>
      <c r="E216" s="14" t="s">
        <v>39</v>
      </c>
      <c r="F216" s="21" t="s">
        <v>39</v>
      </c>
    </row>
    <row r="217" spans="2:7">
      <c r="B217" s="2" t="s">
        <v>127</v>
      </c>
    </row>
  </sheetData>
  <mergeCells count="3">
    <mergeCell ref="B1:E1"/>
    <mergeCell ref="C3:C7"/>
    <mergeCell ref="D3:D7"/>
  </mergeCells>
  <hyperlinks>
    <hyperlink ref="A1" location="Index!A1" display="Index" xr:uid="{F9E9EE88-E183-404A-9667-DC6C32B6C63E}"/>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CFD19-0BA1-41F6-87D4-6280C0FA2392}">
  <sheetPr codeName="Sheet62"/>
  <dimension ref="A1:CB23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1673</v>
      </c>
      <c r="C1" s="243"/>
      <c r="D1" s="243"/>
      <c r="E1" s="243"/>
    </row>
    <row r="3" spans="1:9" ht="14.5">
      <c r="B3" s="68" t="s">
        <v>1674</v>
      </c>
      <c r="C3" s="247"/>
      <c r="D3" s="248"/>
      <c r="E3" s="1"/>
    </row>
    <row r="4" spans="1:9" ht="14.5">
      <c r="B4" s="69" t="s">
        <v>1675</v>
      </c>
      <c r="C4" s="247"/>
      <c r="D4" s="248"/>
      <c r="E4" s="1"/>
    </row>
    <row r="5" spans="1:9" ht="14.5">
      <c r="B5" s="69" t="s">
        <v>135</v>
      </c>
      <c r="C5" s="247"/>
      <c r="D5" s="248"/>
      <c r="E5" s="1"/>
    </row>
    <row r="6" spans="1:9" ht="14.5">
      <c r="B6" s="69" t="s">
        <v>702</v>
      </c>
      <c r="C6" s="247"/>
      <c r="D6" s="248"/>
      <c r="E6" s="1"/>
    </row>
    <row r="7" spans="1:9" ht="14.5">
      <c r="B7" s="69" t="s">
        <v>1676</v>
      </c>
      <c r="C7" s="247"/>
      <c r="D7" s="248"/>
      <c r="E7" s="1"/>
    </row>
    <row r="8" spans="1:9" ht="29">
      <c r="B8" s="69" t="s">
        <v>137</v>
      </c>
      <c r="C8" s="80" t="s">
        <v>138</v>
      </c>
      <c r="D8" s="8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3065</v>
      </c>
      <c r="C15" s="7" t="s">
        <v>29</v>
      </c>
      <c r="D15" s="2" t="s">
        <v>84</v>
      </c>
      <c r="E15" s="2" t="s">
        <v>1456</v>
      </c>
      <c r="F15" s="10">
        <v>4987897</v>
      </c>
      <c r="G15" s="10">
        <v>60049.29</v>
      </c>
      <c r="H15" s="10">
        <v>4.54</v>
      </c>
    </row>
    <row r="16" spans="1:9">
      <c r="B16" s="2" t="s">
        <v>3066</v>
      </c>
      <c r="C16" s="7" t="s">
        <v>29</v>
      </c>
      <c r="D16" s="2" t="s">
        <v>92</v>
      </c>
      <c r="E16" s="2" t="s">
        <v>1516</v>
      </c>
      <c r="F16" s="10">
        <v>11609989</v>
      </c>
      <c r="G16" s="10">
        <v>57893.21</v>
      </c>
      <c r="H16" s="10">
        <v>4.38</v>
      </c>
    </row>
    <row r="17" spans="2:8">
      <c r="B17" s="2" t="s">
        <v>2806</v>
      </c>
      <c r="C17" s="7" t="s">
        <v>29</v>
      </c>
      <c r="D17" s="2" t="s">
        <v>92</v>
      </c>
      <c r="E17" s="2" t="s">
        <v>544</v>
      </c>
      <c r="F17" s="10">
        <v>8400000</v>
      </c>
      <c r="G17" s="10">
        <v>56842.8</v>
      </c>
      <c r="H17" s="10">
        <v>4.3</v>
      </c>
    </row>
    <row r="18" spans="2:8">
      <c r="B18" s="2" t="s">
        <v>758</v>
      </c>
      <c r="C18" s="7" t="s">
        <v>29</v>
      </c>
      <c r="D18" s="2" t="s">
        <v>759</v>
      </c>
      <c r="E18" s="2" t="s">
        <v>760</v>
      </c>
      <c r="F18" s="10">
        <v>2600000</v>
      </c>
      <c r="G18" s="10">
        <v>54774.2</v>
      </c>
      <c r="H18" s="10">
        <v>4.1500000000000004</v>
      </c>
    </row>
    <row r="19" spans="2:8">
      <c r="B19" s="2" t="s">
        <v>3067</v>
      </c>
      <c r="C19" s="7" t="s">
        <v>29</v>
      </c>
      <c r="D19" s="2" t="s">
        <v>85</v>
      </c>
      <c r="E19" s="2" t="s">
        <v>741</v>
      </c>
      <c r="F19" s="10">
        <v>59774540</v>
      </c>
      <c r="G19" s="10">
        <v>48680.39</v>
      </c>
      <c r="H19" s="10">
        <v>3.68</v>
      </c>
    </row>
    <row r="20" spans="2:8">
      <c r="B20" s="2" t="s">
        <v>3068</v>
      </c>
      <c r="C20" s="7" t="s">
        <v>29</v>
      </c>
      <c r="D20" s="2" t="s">
        <v>109</v>
      </c>
      <c r="E20" s="2" t="s">
        <v>1455</v>
      </c>
      <c r="F20" s="10">
        <v>2100000</v>
      </c>
      <c r="G20" s="10">
        <v>44442.3</v>
      </c>
      <c r="H20" s="10">
        <v>3.36</v>
      </c>
    </row>
    <row r="21" spans="2:8">
      <c r="B21" s="2" t="s">
        <v>172</v>
      </c>
      <c r="C21" s="7" t="s">
        <v>29</v>
      </c>
      <c r="D21" s="2" t="s">
        <v>173</v>
      </c>
      <c r="E21" s="2" t="s">
        <v>174</v>
      </c>
      <c r="F21" s="10">
        <v>3950000</v>
      </c>
      <c r="G21" s="10">
        <v>41056.300000000003</v>
      </c>
      <c r="H21" s="10">
        <v>3.11</v>
      </c>
    </row>
    <row r="22" spans="2:8">
      <c r="B22" s="2" t="s">
        <v>2796</v>
      </c>
      <c r="C22" s="7" t="s">
        <v>29</v>
      </c>
      <c r="D22" s="2" t="s">
        <v>123</v>
      </c>
      <c r="E22" s="2" t="s">
        <v>177</v>
      </c>
      <c r="F22" s="10">
        <v>3920512</v>
      </c>
      <c r="G22" s="10">
        <v>33149.89</v>
      </c>
      <c r="H22" s="10">
        <v>2.5099999999999998</v>
      </c>
    </row>
    <row r="23" spans="2:8">
      <c r="B23" s="2" t="s">
        <v>1677</v>
      </c>
      <c r="C23" s="7" t="s">
        <v>29</v>
      </c>
      <c r="D23" s="2" t="s">
        <v>95</v>
      </c>
      <c r="E23" s="2" t="s">
        <v>1678</v>
      </c>
      <c r="F23" s="10">
        <v>10116230</v>
      </c>
      <c r="G23" s="10">
        <v>32933.39</v>
      </c>
      <c r="H23" s="10">
        <v>2.4900000000000002</v>
      </c>
    </row>
    <row r="24" spans="2:8">
      <c r="B24" s="2" t="s">
        <v>3069</v>
      </c>
      <c r="C24" s="7" t="s">
        <v>29</v>
      </c>
      <c r="D24" s="2" t="s">
        <v>1261</v>
      </c>
      <c r="E24" s="2" t="s">
        <v>1459</v>
      </c>
      <c r="F24" s="10">
        <v>9215000</v>
      </c>
      <c r="G24" s="10">
        <v>30865.64</v>
      </c>
      <c r="H24" s="10">
        <v>2.34</v>
      </c>
    </row>
    <row r="25" spans="2:8">
      <c r="B25" s="2" t="s">
        <v>3055</v>
      </c>
      <c r="C25" s="7" t="s">
        <v>29</v>
      </c>
      <c r="D25" s="2" t="s">
        <v>90</v>
      </c>
      <c r="E25" s="2" t="s">
        <v>1068</v>
      </c>
      <c r="F25" s="10">
        <v>1059932</v>
      </c>
      <c r="G25" s="10">
        <v>30735.91</v>
      </c>
      <c r="H25" s="10">
        <v>2.33</v>
      </c>
    </row>
    <row r="26" spans="2:8">
      <c r="B26" s="2" t="s">
        <v>3070</v>
      </c>
      <c r="C26" s="7" t="s">
        <v>29</v>
      </c>
      <c r="D26" s="2" t="s">
        <v>92</v>
      </c>
      <c r="E26" s="2" t="s">
        <v>1342</v>
      </c>
      <c r="F26" s="10">
        <v>2389281</v>
      </c>
      <c r="G26" s="10">
        <v>29925.74</v>
      </c>
      <c r="H26" s="10">
        <v>2.2599999999999998</v>
      </c>
    </row>
    <row r="27" spans="2:8">
      <c r="B27" s="2" t="s">
        <v>3071</v>
      </c>
      <c r="C27" s="7" t="s">
        <v>29</v>
      </c>
      <c r="D27" s="2" t="s">
        <v>84</v>
      </c>
      <c r="E27" s="2" t="s">
        <v>1457</v>
      </c>
      <c r="F27" s="10">
        <v>209256</v>
      </c>
      <c r="G27" s="10">
        <v>28958.94</v>
      </c>
      <c r="H27" s="10">
        <v>2.19</v>
      </c>
    </row>
    <row r="28" spans="2:8">
      <c r="B28" s="2" t="s">
        <v>3072</v>
      </c>
      <c r="C28" s="7" t="s">
        <v>29</v>
      </c>
      <c r="D28" s="2" t="s">
        <v>97</v>
      </c>
      <c r="E28" s="2" t="s">
        <v>1679</v>
      </c>
      <c r="F28" s="10">
        <v>4257121</v>
      </c>
      <c r="G28" s="10">
        <v>28218.33</v>
      </c>
      <c r="H28" s="10">
        <v>2.14</v>
      </c>
    </row>
    <row r="29" spans="2:8">
      <c r="B29" s="2" t="s">
        <v>3073</v>
      </c>
      <c r="C29" s="7" t="s">
        <v>29</v>
      </c>
      <c r="D29" s="2" t="s">
        <v>157</v>
      </c>
      <c r="E29" s="2" t="s">
        <v>1460</v>
      </c>
      <c r="F29" s="10">
        <v>1532500</v>
      </c>
      <c r="G29" s="10">
        <v>27045.56</v>
      </c>
      <c r="H29" s="10">
        <v>2.0499999999999998</v>
      </c>
    </row>
    <row r="30" spans="2:8">
      <c r="B30" s="2" t="s">
        <v>3074</v>
      </c>
      <c r="C30" s="7" t="s">
        <v>29</v>
      </c>
      <c r="D30" s="2" t="s">
        <v>1261</v>
      </c>
      <c r="E30" s="2" t="s">
        <v>1296</v>
      </c>
      <c r="F30" s="10">
        <v>6466218</v>
      </c>
      <c r="G30" s="10">
        <v>26317.51</v>
      </c>
      <c r="H30" s="10">
        <v>1.99</v>
      </c>
    </row>
    <row r="31" spans="2:8">
      <c r="B31" s="2" t="s">
        <v>3075</v>
      </c>
      <c r="C31" s="7" t="s">
        <v>29</v>
      </c>
      <c r="D31" s="2" t="s">
        <v>84</v>
      </c>
      <c r="E31" s="2" t="s">
        <v>1458</v>
      </c>
      <c r="F31" s="10">
        <v>763051</v>
      </c>
      <c r="G31" s="10">
        <v>26308.47</v>
      </c>
      <c r="H31" s="10">
        <v>1.99</v>
      </c>
    </row>
    <row r="32" spans="2:8">
      <c r="B32" s="2" t="s">
        <v>3063</v>
      </c>
      <c r="C32" s="7" t="s">
        <v>29</v>
      </c>
      <c r="D32" s="2" t="s">
        <v>92</v>
      </c>
      <c r="E32" s="2" t="s">
        <v>1680</v>
      </c>
      <c r="F32" s="10">
        <v>14203058</v>
      </c>
      <c r="G32" s="10">
        <v>25900.7</v>
      </c>
      <c r="H32" s="10">
        <v>1.96</v>
      </c>
    </row>
    <row r="33" spans="2:8">
      <c r="B33" s="2" t="s">
        <v>3076</v>
      </c>
      <c r="C33" s="7" t="s">
        <v>29</v>
      </c>
      <c r="D33" s="2" t="s">
        <v>106</v>
      </c>
      <c r="E33" s="2" t="s">
        <v>1168</v>
      </c>
      <c r="F33" s="10">
        <v>4100000</v>
      </c>
      <c r="G33" s="10">
        <v>24554.9</v>
      </c>
      <c r="H33" s="10">
        <v>1.86</v>
      </c>
    </row>
    <row r="34" spans="2:8">
      <c r="B34" s="2" t="s">
        <v>3077</v>
      </c>
      <c r="C34" s="7" t="s">
        <v>29</v>
      </c>
      <c r="D34" s="2" t="s">
        <v>108</v>
      </c>
      <c r="E34" s="2" t="s">
        <v>1570</v>
      </c>
      <c r="F34" s="10">
        <v>2800000</v>
      </c>
      <c r="G34" s="10">
        <v>24026.799999999999</v>
      </c>
      <c r="H34" s="10">
        <v>1.82</v>
      </c>
    </row>
    <row r="35" spans="2:8">
      <c r="B35" s="2" t="s">
        <v>3078</v>
      </c>
      <c r="C35" s="7" t="s">
        <v>29</v>
      </c>
      <c r="D35" s="2" t="s">
        <v>85</v>
      </c>
      <c r="E35" s="2" t="s">
        <v>1135</v>
      </c>
      <c r="F35" s="10">
        <v>11340118</v>
      </c>
      <c r="G35" s="10">
        <v>23081.68</v>
      </c>
      <c r="H35" s="10">
        <v>1.75</v>
      </c>
    </row>
    <row r="36" spans="2:8">
      <c r="B36" s="2" t="s">
        <v>3079</v>
      </c>
      <c r="C36" s="7" t="s">
        <v>29</v>
      </c>
      <c r="D36" s="2" t="s">
        <v>92</v>
      </c>
      <c r="E36" s="2" t="s">
        <v>1240</v>
      </c>
      <c r="F36" s="10">
        <v>2900000</v>
      </c>
      <c r="G36" s="10">
        <v>22179.200000000001</v>
      </c>
      <c r="H36" s="10">
        <v>1.68</v>
      </c>
    </row>
    <row r="37" spans="2:8">
      <c r="B37" s="2" t="s">
        <v>3080</v>
      </c>
      <c r="C37" s="7" t="s">
        <v>29</v>
      </c>
      <c r="D37" s="2" t="s">
        <v>90</v>
      </c>
      <c r="E37" s="2" t="s">
        <v>1683</v>
      </c>
      <c r="F37" s="10">
        <v>5272484</v>
      </c>
      <c r="G37" s="10">
        <v>21880.81</v>
      </c>
      <c r="H37" s="10">
        <v>1.66</v>
      </c>
    </row>
    <row r="38" spans="2:8">
      <c r="B38" s="2" t="s">
        <v>3081</v>
      </c>
      <c r="C38" s="7" t="s">
        <v>29</v>
      </c>
      <c r="D38" s="2" t="s">
        <v>894</v>
      </c>
      <c r="E38" s="2" t="s">
        <v>1681</v>
      </c>
      <c r="F38" s="10">
        <v>4300000</v>
      </c>
      <c r="G38" s="10">
        <v>21512.9</v>
      </c>
      <c r="H38" s="10">
        <v>1.63</v>
      </c>
    </row>
    <row r="39" spans="2:8">
      <c r="B39" s="2" t="s">
        <v>3082</v>
      </c>
      <c r="C39" s="7" t="s">
        <v>29</v>
      </c>
      <c r="D39" s="2" t="s">
        <v>95</v>
      </c>
      <c r="E39" s="2" t="s">
        <v>1253</v>
      </c>
      <c r="F39" s="10">
        <v>7000830</v>
      </c>
      <c r="G39" s="10">
        <v>20998.99</v>
      </c>
      <c r="H39" s="10">
        <v>1.59</v>
      </c>
    </row>
    <row r="40" spans="2:8">
      <c r="B40" s="2" t="s">
        <v>3083</v>
      </c>
      <c r="C40" s="7" t="s">
        <v>29</v>
      </c>
      <c r="D40" s="2" t="s">
        <v>98</v>
      </c>
      <c r="E40" s="2" t="s">
        <v>1682</v>
      </c>
      <c r="F40" s="10">
        <v>3158073</v>
      </c>
      <c r="G40" s="10">
        <v>20214.830000000002</v>
      </c>
      <c r="H40" s="10">
        <v>1.53</v>
      </c>
    </row>
    <row r="41" spans="2:8">
      <c r="B41" s="2" t="s">
        <v>3084</v>
      </c>
      <c r="C41" s="7" t="s">
        <v>29</v>
      </c>
      <c r="D41" s="2" t="s">
        <v>92</v>
      </c>
      <c r="E41" s="2" t="s">
        <v>1686</v>
      </c>
      <c r="F41" s="10">
        <v>2321974</v>
      </c>
      <c r="G41" s="10">
        <v>19878.419999999998</v>
      </c>
      <c r="H41" s="10">
        <v>1.5</v>
      </c>
    </row>
    <row r="42" spans="2:8">
      <c r="B42" s="2" t="s">
        <v>3085</v>
      </c>
      <c r="C42" s="7" t="s">
        <v>29</v>
      </c>
      <c r="D42" s="2" t="s">
        <v>844</v>
      </c>
      <c r="E42" s="2" t="s">
        <v>1685</v>
      </c>
      <c r="F42" s="10">
        <v>4194687</v>
      </c>
      <c r="G42" s="10">
        <v>19715.03</v>
      </c>
      <c r="H42" s="10">
        <v>1.49</v>
      </c>
    </row>
    <row r="43" spans="2:8">
      <c r="B43" s="2" t="s">
        <v>3086</v>
      </c>
      <c r="C43" s="7" t="s">
        <v>29</v>
      </c>
      <c r="D43" s="2" t="s">
        <v>98</v>
      </c>
      <c r="E43" s="2" t="s">
        <v>1684</v>
      </c>
      <c r="F43" s="10">
        <v>1535331</v>
      </c>
      <c r="G43" s="10">
        <v>18867.68</v>
      </c>
      <c r="H43" s="10">
        <v>1.43</v>
      </c>
    </row>
    <row r="44" spans="2:8">
      <c r="B44" s="2" t="s">
        <v>1687</v>
      </c>
      <c r="C44" s="7" t="s">
        <v>29</v>
      </c>
      <c r="D44" s="2" t="s">
        <v>894</v>
      </c>
      <c r="E44" s="2" t="s">
        <v>1688</v>
      </c>
      <c r="F44" s="10">
        <v>11907432</v>
      </c>
      <c r="G44" s="10">
        <v>18299.34</v>
      </c>
      <c r="H44" s="10">
        <v>1.38</v>
      </c>
    </row>
    <row r="45" spans="2:8">
      <c r="B45" s="2" t="s">
        <v>3087</v>
      </c>
      <c r="C45" s="7" t="s">
        <v>29</v>
      </c>
      <c r="D45" s="2" t="s">
        <v>93</v>
      </c>
      <c r="E45" s="2" t="s">
        <v>1689</v>
      </c>
      <c r="F45" s="10">
        <v>10859605</v>
      </c>
      <c r="G45" s="10">
        <v>18108.39</v>
      </c>
      <c r="H45" s="10">
        <v>1.37</v>
      </c>
    </row>
    <row r="46" spans="2:8">
      <c r="B46" s="2" t="s">
        <v>3088</v>
      </c>
      <c r="C46" s="7" t="s">
        <v>29</v>
      </c>
      <c r="D46" s="2" t="s">
        <v>105</v>
      </c>
      <c r="E46" s="2" t="s">
        <v>1690</v>
      </c>
      <c r="F46" s="10">
        <v>2608076</v>
      </c>
      <c r="G46" s="10">
        <v>14603.92</v>
      </c>
      <c r="H46" s="10">
        <v>1.1100000000000001</v>
      </c>
    </row>
    <row r="47" spans="2:8">
      <c r="B47" s="2" t="s">
        <v>3089</v>
      </c>
      <c r="C47" s="7" t="s">
        <v>29</v>
      </c>
      <c r="D47" s="2" t="s">
        <v>84</v>
      </c>
      <c r="E47" s="2" t="s">
        <v>1393</v>
      </c>
      <c r="F47" s="10">
        <v>4332988</v>
      </c>
      <c r="G47" s="10">
        <v>14346.52</v>
      </c>
      <c r="H47" s="10">
        <v>1.0900000000000001</v>
      </c>
    </row>
    <row r="48" spans="2:8">
      <c r="B48" s="2" t="s">
        <v>3090</v>
      </c>
      <c r="C48" s="7" t="s">
        <v>29</v>
      </c>
      <c r="D48" s="2" t="s">
        <v>95</v>
      </c>
      <c r="E48" s="2" t="s">
        <v>1269</v>
      </c>
      <c r="F48" s="10">
        <v>4692204</v>
      </c>
      <c r="G48" s="10">
        <v>13651.97</v>
      </c>
      <c r="H48" s="10">
        <v>1.03</v>
      </c>
    </row>
    <row r="49" spans="2:8">
      <c r="B49" s="2" t="s">
        <v>3091</v>
      </c>
      <c r="C49" s="7" t="s">
        <v>29</v>
      </c>
      <c r="D49" s="2" t="s">
        <v>96</v>
      </c>
      <c r="E49" s="2" t="s">
        <v>1693</v>
      </c>
      <c r="F49" s="10">
        <v>1782421</v>
      </c>
      <c r="G49" s="10">
        <v>13282.6</v>
      </c>
      <c r="H49" s="10">
        <v>1.01</v>
      </c>
    </row>
    <row r="50" spans="2:8">
      <c r="B50" s="2" t="s">
        <v>3092</v>
      </c>
      <c r="C50" s="7" t="s">
        <v>29</v>
      </c>
      <c r="D50" s="2" t="s">
        <v>92</v>
      </c>
      <c r="E50" s="2" t="s">
        <v>1695</v>
      </c>
      <c r="F50" s="10">
        <v>900700</v>
      </c>
      <c r="G50" s="10">
        <v>13062.85</v>
      </c>
      <c r="H50" s="10">
        <v>0.99</v>
      </c>
    </row>
    <row r="51" spans="2:8">
      <c r="B51" s="2" t="s">
        <v>3093</v>
      </c>
      <c r="C51" s="7" t="s">
        <v>29</v>
      </c>
      <c r="D51" s="2" t="s">
        <v>112</v>
      </c>
      <c r="E51" s="2" t="s">
        <v>1237</v>
      </c>
      <c r="F51" s="10">
        <v>2891883</v>
      </c>
      <c r="G51" s="10">
        <v>12695.37</v>
      </c>
      <c r="H51" s="10">
        <v>0.96</v>
      </c>
    </row>
    <row r="52" spans="2:8">
      <c r="B52" s="2" t="s">
        <v>3094</v>
      </c>
      <c r="C52" s="7" t="s">
        <v>29</v>
      </c>
      <c r="D52" s="2" t="s">
        <v>98</v>
      </c>
      <c r="E52" s="2" t="s">
        <v>1266</v>
      </c>
      <c r="F52" s="10">
        <v>3232701</v>
      </c>
      <c r="G52" s="10">
        <v>12487.92</v>
      </c>
      <c r="H52" s="10">
        <v>0.95</v>
      </c>
    </row>
    <row r="53" spans="2:8">
      <c r="B53" s="2" t="s">
        <v>1691</v>
      </c>
      <c r="C53" s="7" t="s">
        <v>29</v>
      </c>
      <c r="D53" s="2" t="s">
        <v>759</v>
      </c>
      <c r="E53" s="2" t="s">
        <v>1692</v>
      </c>
      <c r="F53" s="10">
        <v>1086366</v>
      </c>
      <c r="G53" s="10">
        <v>12462.79</v>
      </c>
      <c r="H53" s="10">
        <v>0.94</v>
      </c>
    </row>
    <row r="54" spans="2:8">
      <c r="B54" s="2" t="s">
        <v>3095</v>
      </c>
      <c r="C54" s="7" t="s">
        <v>29</v>
      </c>
      <c r="D54" s="2" t="s">
        <v>1261</v>
      </c>
      <c r="E54" s="2" t="s">
        <v>1461</v>
      </c>
      <c r="F54" s="10">
        <v>8360577</v>
      </c>
      <c r="G54" s="10">
        <v>11850.28</v>
      </c>
      <c r="H54" s="10">
        <v>0.9</v>
      </c>
    </row>
    <row r="55" spans="2:8">
      <c r="B55" s="2" t="s">
        <v>3036</v>
      </c>
      <c r="C55" s="7" t="s">
        <v>29</v>
      </c>
      <c r="D55" s="2" t="s">
        <v>1261</v>
      </c>
      <c r="E55" s="2" t="s">
        <v>1694</v>
      </c>
      <c r="F55" s="10">
        <v>2168435</v>
      </c>
      <c r="G55" s="10">
        <v>11272.61</v>
      </c>
      <c r="H55" s="10">
        <v>0.85</v>
      </c>
    </row>
    <row r="56" spans="2:8">
      <c r="B56" s="2" t="s">
        <v>3096</v>
      </c>
      <c r="C56" s="7" t="s">
        <v>29</v>
      </c>
      <c r="D56" s="2" t="s">
        <v>118</v>
      </c>
      <c r="E56" s="2" t="s">
        <v>1074</v>
      </c>
      <c r="F56" s="10">
        <v>997159</v>
      </c>
      <c r="G56" s="10">
        <v>10834.63</v>
      </c>
      <c r="H56" s="10">
        <v>0.82</v>
      </c>
    </row>
    <row r="57" spans="2:8">
      <c r="B57" s="2" t="s">
        <v>3097</v>
      </c>
      <c r="C57" s="7" t="s">
        <v>29</v>
      </c>
      <c r="D57" s="2" t="s">
        <v>1169</v>
      </c>
      <c r="E57" s="2" t="s">
        <v>1326</v>
      </c>
      <c r="F57" s="10">
        <v>1503967</v>
      </c>
      <c r="G57" s="10">
        <v>10344.290000000001</v>
      </c>
      <c r="H57" s="10">
        <v>0.78</v>
      </c>
    </row>
    <row r="58" spans="2:8">
      <c r="B58" s="2" t="s">
        <v>3098</v>
      </c>
      <c r="C58" s="7" t="s">
        <v>29</v>
      </c>
      <c r="D58" s="2" t="s">
        <v>106</v>
      </c>
      <c r="E58" s="2" t="s">
        <v>1377</v>
      </c>
      <c r="F58" s="10">
        <v>2734324</v>
      </c>
      <c r="G58" s="10">
        <v>9876.3799999999992</v>
      </c>
      <c r="H58" s="10">
        <v>0.75</v>
      </c>
    </row>
    <row r="59" spans="2:8">
      <c r="B59" s="2" t="s">
        <v>3099</v>
      </c>
      <c r="C59" s="7" t="s">
        <v>29</v>
      </c>
      <c r="D59" s="2" t="s">
        <v>759</v>
      </c>
      <c r="E59" s="2" t="s">
        <v>1696</v>
      </c>
      <c r="F59" s="10">
        <v>521006</v>
      </c>
      <c r="G59" s="10">
        <v>9766.26</v>
      </c>
      <c r="H59" s="10">
        <v>0.74</v>
      </c>
    </row>
    <row r="60" spans="2:8">
      <c r="B60" s="2" t="s">
        <v>1698</v>
      </c>
      <c r="C60" s="7" t="s">
        <v>29</v>
      </c>
      <c r="D60" s="2" t="s">
        <v>92</v>
      </c>
      <c r="E60" s="2" t="s">
        <v>1699</v>
      </c>
      <c r="F60" s="10">
        <v>2378601</v>
      </c>
      <c r="G60" s="10">
        <v>9539.3799999999992</v>
      </c>
      <c r="H60" s="10">
        <v>0.72</v>
      </c>
    </row>
    <row r="61" spans="2:8">
      <c r="B61" s="2" t="s">
        <v>3100</v>
      </c>
      <c r="C61" s="7" t="s">
        <v>29</v>
      </c>
      <c r="D61" s="2" t="s">
        <v>98</v>
      </c>
      <c r="E61" s="2" t="s">
        <v>1697</v>
      </c>
      <c r="F61" s="10">
        <v>1576286</v>
      </c>
      <c r="G61" s="10">
        <v>9435.65</v>
      </c>
      <c r="H61" s="10">
        <v>0.71</v>
      </c>
    </row>
    <row r="62" spans="2:8">
      <c r="B62" s="2" t="s">
        <v>3101</v>
      </c>
      <c r="C62" s="7" t="s">
        <v>29</v>
      </c>
      <c r="D62" s="2" t="s">
        <v>95</v>
      </c>
      <c r="E62" s="2" t="s">
        <v>1197</v>
      </c>
      <c r="F62" s="10">
        <v>287484</v>
      </c>
      <c r="G62" s="10">
        <v>8851.6299999999992</v>
      </c>
      <c r="H62" s="10">
        <v>0.67</v>
      </c>
    </row>
    <row r="63" spans="2:8">
      <c r="B63" s="2" t="s">
        <v>3102</v>
      </c>
      <c r="C63" s="7" t="s">
        <v>29</v>
      </c>
      <c r="D63" s="2" t="s">
        <v>109</v>
      </c>
      <c r="E63" s="2" t="s">
        <v>1702</v>
      </c>
      <c r="F63" s="10">
        <v>3300000</v>
      </c>
      <c r="G63" s="10">
        <v>7190.37</v>
      </c>
      <c r="H63" s="10">
        <v>0.54</v>
      </c>
    </row>
    <row r="64" spans="2:8">
      <c r="B64" s="2" t="s">
        <v>3103</v>
      </c>
      <c r="C64" s="7" t="s">
        <v>29</v>
      </c>
      <c r="D64" s="2" t="s">
        <v>1700</v>
      </c>
      <c r="E64" s="2" t="s">
        <v>1701</v>
      </c>
      <c r="F64" s="10">
        <v>2281581</v>
      </c>
      <c r="G64" s="10">
        <v>7018.14</v>
      </c>
      <c r="H64" s="10">
        <v>0.53</v>
      </c>
    </row>
    <row r="65" spans="2:8">
      <c r="B65" s="2" t="s">
        <v>3062</v>
      </c>
      <c r="C65" s="7" t="s">
        <v>29</v>
      </c>
      <c r="D65" s="2" t="s">
        <v>109</v>
      </c>
      <c r="E65" s="2" t="s">
        <v>1616</v>
      </c>
      <c r="F65" s="10">
        <v>828616</v>
      </c>
      <c r="G65" s="10">
        <v>6856.8</v>
      </c>
      <c r="H65" s="10">
        <v>0.52</v>
      </c>
    </row>
    <row r="66" spans="2:8">
      <c r="B66" s="2" t="s">
        <v>3104</v>
      </c>
      <c r="C66" s="7" t="s">
        <v>29</v>
      </c>
      <c r="D66" s="2" t="s">
        <v>748</v>
      </c>
      <c r="E66" s="2" t="s">
        <v>1519</v>
      </c>
      <c r="F66" s="10">
        <v>782332</v>
      </c>
      <c r="G66" s="10">
        <v>6825.85</v>
      </c>
      <c r="H66" s="10">
        <v>0.52</v>
      </c>
    </row>
    <row r="67" spans="2:8">
      <c r="B67" s="2" t="s">
        <v>3105</v>
      </c>
      <c r="C67" s="7" t="s">
        <v>29</v>
      </c>
      <c r="D67" s="2" t="s">
        <v>1169</v>
      </c>
      <c r="E67" s="2" t="s">
        <v>1661</v>
      </c>
      <c r="F67" s="10">
        <v>578704</v>
      </c>
      <c r="G67" s="10">
        <v>5790.51</v>
      </c>
      <c r="H67" s="10">
        <v>0.44</v>
      </c>
    </row>
    <row r="68" spans="2:8">
      <c r="B68" s="2" t="s">
        <v>3106</v>
      </c>
      <c r="C68" s="7" t="s">
        <v>29</v>
      </c>
      <c r="D68" s="2" t="s">
        <v>149</v>
      </c>
      <c r="E68" s="2" t="s">
        <v>1703</v>
      </c>
      <c r="F68" s="10">
        <v>1772916</v>
      </c>
      <c r="G68" s="10">
        <v>5730.06</v>
      </c>
      <c r="H68" s="10">
        <v>0.43</v>
      </c>
    </row>
    <row r="69" spans="2:8">
      <c r="B69" s="2" t="s">
        <v>1704</v>
      </c>
      <c r="C69" s="7" t="s">
        <v>29</v>
      </c>
      <c r="D69" s="2" t="s">
        <v>95</v>
      </c>
      <c r="E69" s="2" t="s">
        <v>1705</v>
      </c>
      <c r="F69" s="10">
        <v>1121339</v>
      </c>
      <c r="G69" s="10">
        <v>4048.03</v>
      </c>
      <c r="H69" s="10">
        <v>0.31</v>
      </c>
    </row>
    <row r="70" spans="2:8">
      <c r="B70" s="2" t="s">
        <v>3107</v>
      </c>
      <c r="C70" s="7" t="s">
        <v>29</v>
      </c>
      <c r="D70" s="2" t="s">
        <v>1064</v>
      </c>
      <c r="E70" s="2" t="s">
        <v>1462</v>
      </c>
      <c r="F70" s="10">
        <v>4804600</v>
      </c>
      <c r="G70" s="10">
        <v>3500.15</v>
      </c>
      <c r="H70" s="10">
        <v>0.26</v>
      </c>
    </row>
    <row r="71" spans="2:8">
      <c r="B71" s="2" t="s">
        <v>3108</v>
      </c>
      <c r="C71" s="7" t="s">
        <v>29</v>
      </c>
      <c r="D71" s="2" t="s">
        <v>98</v>
      </c>
      <c r="E71" s="2" t="s">
        <v>1706</v>
      </c>
      <c r="F71" s="10">
        <v>143392</v>
      </c>
      <c r="G71" s="10">
        <v>2446.98</v>
      </c>
      <c r="H71" s="10">
        <v>0.19</v>
      </c>
    </row>
    <row r="72" spans="2:8">
      <c r="B72" s="2" t="s">
        <v>3109</v>
      </c>
      <c r="C72" s="7" t="s">
        <v>29</v>
      </c>
      <c r="D72" s="2" t="s">
        <v>748</v>
      </c>
      <c r="E72" s="2" t="s">
        <v>1707</v>
      </c>
      <c r="F72" s="10">
        <v>17112968</v>
      </c>
      <c r="G72" s="10">
        <v>2246.9299999999998</v>
      </c>
      <c r="H72" s="10">
        <v>0.17</v>
      </c>
    </row>
    <row r="73" spans="2:8">
      <c r="B73" s="2" t="s">
        <v>3110</v>
      </c>
      <c r="C73" s="7" t="s">
        <v>29</v>
      </c>
      <c r="D73" s="2" t="s">
        <v>748</v>
      </c>
      <c r="E73" s="2" t="s">
        <v>1708</v>
      </c>
      <c r="F73" s="10">
        <v>17112968</v>
      </c>
      <c r="G73" s="10">
        <v>1733.54</v>
      </c>
      <c r="H73" s="10">
        <v>0.13</v>
      </c>
    </row>
    <row r="74" spans="2:8">
      <c r="B74" s="2" t="s">
        <v>3111</v>
      </c>
      <c r="C74" s="7" t="s">
        <v>29</v>
      </c>
      <c r="D74" s="2" t="s">
        <v>1200</v>
      </c>
      <c r="E74" s="2" t="s">
        <v>1709</v>
      </c>
      <c r="F74" s="10">
        <v>299144</v>
      </c>
      <c r="G74" s="10">
        <v>1515.31</v>
      </c>
      <c r="H74" s="10">
        <v>0.11</v>
      </c>
    </row>
    <row r="75" spans="2:8">
      <c r="B75" s="2" t="s">
        <v>3112</v>
      </c>
      <c r="C75" s="7" t="s">
        <v>29</v>
      </c>
      <c r="D75" s="2" t="s">
        <v>938</v>
      </c>
      <c r="E75" s="2" t="s">
        <v>1710</v>
      </c>
      <c r="F75" s="10">
        <v>540349</v>
      </c>
      <c r="G75" s="10">
        <v>1079.24</v>
      </c>
      <c r="H75" s="10">
        <v>0.08</v>
      </c>
    </row>
    <row r="76" spans="2:8">
      <c r="B76" s="2" t="s">
        <v>3037</v>
      </c>
      <c r="C76" s="7" t="s">
        <v>29</v>
      </c>
      <c r="D76" s="2" t="s">
        <v>748</v>
      </c>
      <c r="E76" s="2" t="s">
        <v>1711</v>
      </c>
      <c r="F76" s="10">
        <v>3095712</v>
      </c>
      <c r="G76" s="10">
        <v>894.35</v>
      </c>
      <c r="H76" s="10">
        <v>7.0000000000000007E-2</v>
      </c>
    </row>
    <row r="77" spans="2:8" ht="13">
      <c r="B77" s="4" t="s">
        <v>2567</v>
      </c>
    </row>
    <row r="78" spans="2:8">
      <c r="B78" s="2" t="s">
        <v>1712</v>
      </c>
      <c r="C78" s="7" t="s">
        <v>29</v>
      </c>
      <c r="D78" s="2" t="s">
        <v>112</v>
      </c>
      <c r="E78" s="2" t="s">
        <v>1713</v>
      </c>
      <c r="F78" s="10">
        <v>1043500</v>
      </c>
      <c r="G78" s="10">
        <v>1068.6500000000001</v>
      </c>
      <c r="H78" s="10">
        <v>0.08</v>
      </c>
    </row>
    <row r="79" spans="2:8" ht="13">
      <c r="B79" s="4" t="s">
        <v>12</v>
      </c>
      <c r="C79" s="9"/>
      <c r="D79" s="4"/>
      <c r="E79" s="4"/>
      <c r="F79" s="12"/>
      <c r="G79" s="12">
        <f>SUM(G12:G77)</f>
        <v>1212658.8500000001</v>
      </c>
      <c r="H79" s="12">
        <f>SUM(H12:H77)</f>
        <v>91.779999999999973</v>
      </c>
    </row>
    <row r="80" spans="2:8" ht="13">
      <c r="B80" s="5" t="s">
        <v>1</v>
      </c>
      <c r="C80" s="8" t="s">
        <v>2</v>
      </c>
      <c r="D80" s="5" t="s">
        <v>14</v>
      </c>
      <c r="E80" s="5" t="s">
        <v>4</v>
      </c>
      <c r="F80" s="11" t="s">
        <v>5</v>
      </c>
      <c r="G80" s="11" t="s">
        <v>6</v>
      </c>
      <c r="H80" s="11" t="s">
        <v>7</v>
      </c>
    </row>
    <row r="81" spans="2:8" ht="13">
      <c r="B81" s="4" t="s">
        <v>15</v>
      </c>
    </row>
    <row r="82" spans="2:8" ht="13">
      <c r="B82" s="4" t="s">
        <v>10</v>
      </c>
    </row>
    <row r="83" spans="2:8" ht="13">
      <c r="B83" s="4" t="s">
        <v>16</v>
      </c>
    </row>
    <row r="84" spans="2:8">
      <c r="B84" s="2" t="s">
        <v>11</v>
      </c>
      <c r="C84" s="7" t="s">
        <v>11</v>
      </c>
      <c r="D84" s="2" t="s">
        <v>11</v>
      </c>
      <c r="E84" s="2" t="s">
        <v>11</v>
      </c>
      <c r="F84" s="10" t="s">
        <v>11</v>
      </c>
      <c r="G84" s="10" t="s">
        <v>11</v>
      </c>
      <c r="H84" s="10" t="s">
        <v>11</v>
      </c>
    </row>
    <row r="85" spans="2:8" ht="13">
      <c r="B85" s="4" t="s">
        <v>20</v>
      </c>
      <c r="C85" s="9"/>
      <c r="D85" s="4"/>
      <c r="E85" s="4"/>
      <c r="F85" s="12"/>
      <c r="G85" s="12">
        <f>SUM(G80:G84)</f>
        <v>0</v>
      </c>
      <c r="H85" s="12">
        <f>SUM(H80:H84)</f>
        <v>0</v>
      </c>
    </row>
    <row r="86" spans="2:8" ht="13">
      <c r="B86" s="4" t="s">
        <v>21</v>
      </c>
    </row>
    <row r="87" spans="2:8">
      <c r="B87" s="2" t="s">
        <v>11</v>
      </c>
      <c r="C87" s="7" t="s">
        <v>11</v>
      </c>
      <c r="D87" s="2" t="s">
        <v>11</v>
      </c>
      <c r="E87" s="2" t="s">
        <v>11</v>
      </c>
      <c r="F87" s="10" t="s">
        <v>11</v>
      </c>
      <c r="G87" s="10" t="s">
        <v>11</v>
      </c>
      <c r="H87" s="10" t="s">
        <v>11</v>
      </c>
    </row>
    <row r="88" spans="2:8" ht="13">
      <c r="B88" s="4" t="s">
        <v>23</v>
      </c>
      <c r="C88" s="9"/>
      <c r="D88" s="4"/>
      <c r="E88" s="4"/>
      <c r="F88" s="12"/>
      <c r="G88" s="12">
        <f>SUM(G86:G87)</f>
        <v>0</v>
      </c>
      <c r="H88" s="12">
        <f>SUM(H86:H87)</f>
        <v>0</v>
      </c>
    </row>
    <row r="89" spans="2:8" ht="13">
      <c r="B89" s="4" t="s">
        <v>24</v>
      </c>
    </row>
    <row r="90" spans="2:8">
      <c r="B90" s="2" t="s">
        <v>11</v>
      </c>
      <c r="C90" s="7" t="s">
        <v>11</v>
      </c>
      <c r="D90" s="2" t="s">
        <v>11</v>
      </c>
      <c r="E90" s="2" t="s">
        <v>11</v>
      </c>
      <c r="F90" s="10" t="s">
        <v>11</v>
      </c>
      <c r="G90" s="10" t="s">
        <v>11</v>
      </c>
      <c r="H90" s="10" t="s">
        <v>11</v>
      </c>
    </row>
    <row r="91" spans="2:8" ht="13">
      <c r="B91" s="4" t="s">
        <v>25</v>
      </c>
      <c r="C91" s="9"/>
      <c r="D91" s="4"/>
      <c r="E91" s="4"/>
      <c r="F91" s="12"/>
      <c r="G91" s="12">
        <f>SUM(G89:G90)</f>
        <v>0</v>
      </c>
      <c r="H91" s="12">
        <f>SUM(H89:H90)</f>
        <v>0</v>
      </c>
    </row>
    <row r="92" spans="2:8" ht="13">
      <c r="B92" s="4" t="s">
        <v>349</v>
      </c>
    </row>
    <row r="93" spans="2:8">
      <c r="B93" s="2" t="s">
        <v>11</v>
      </c>
      <c r="C93" s="7" t="s">
        <v>11</v>
      </c>
      <c r="D93" s="2" t="s">
        <v>11</v>
      </c>
      <c r="E93" s="2" t="s">
        <v>11</v>
      </c>
      <c r="F93" s="10" t="s">
        <v>11</v>
      </c>
      <c r="G93" s="10" t="s">
        <v>11</v>
      </c>
      <c r="H93" s="10" t="s">
        <v>11</v>
      </c>
    </row>
    <row r="94" spans="2:8" ht="13">
      <c r="B94" s="4" t="s">
        <v>126</v>
      </c>
      <c r="C94" s="9"/>
      <c r="D94" s="4"/>
      <c r="E94" s="4"/>
      <c r="F94" s="12"/>
      <c r="G94" s="12">
        <f>SUM(G92:G93)</f>
        <v>0</v>
      </c>
      <c r="H94" s="12">
        <f>SUM(H92:H93)</f>
        <v>0</v>
      </c>
    </row>
    <row r="95" spans="2:8" ht="13">
      <c r="B95" s="4" t="s">
        <v>26</v>
      </c>
    </row>
    <row r="96" spans="2:8">
      <c r="B96" s="2" t="s">
        <v>11</v>
      </c>
      <c r="C96" s="7" t="s">
        <v>11</v>
      </c>
      <c r="D96" s="2" t="s">
        <v>11</v>
      </c>
      <c r="E96" s="2" t="s">
        <v>11</v>
      </c>
      <c r="F96" s="10" t="s">
        <v>11</v>
      </c>
      <c r="G96" s="10" t="s">
        <v>11</v>
      </c>
      <c r="H96" s="10" t="s">
        <v>11</v>
      </c>
    </row>
    <row r="97" spans="2:8" ht="13">
      <c r="B97" s="4" t="s">
        <v>125</v>
      </c>
      <c r="C97" s="9"/>
      <c r="D97" s="4"/>
      <c r="E97" s="4"/>
      <c r="F97" s="12"/>
      <c r="G97" s="12">
        <f>SUM(G95:G96)</f>
        <v>0</v>
      </c>
      <c r="H97" s="12">
        <f>SUM(H95:H96)</f>
        <v>0</v>
      </c>
    </row>
    <row r="98" spans="2:8" ht="13">
      <c r="B98" s="4" t="s">
        <v>27</v>
      </c>
    </row>
    <row r="99" spans="2:8">
      <c r="B99" s="2" t="s">
        <v>11</v>
      </c>
      <c r="C99" s="7" t="s">
        <v>11</v>
      </c>
      <c r="D99" s="2" t="s">
        <v>11</v>
      </c>
      <c r="E99" s="2" t="s">
        <v>11</v>
      </c>
      <c r="F99" s="10" t="s">
        <v>11</v>
      </c>
      <c r="G99" s="10" t="s">
        <v>11</v>
      </c>
      <c r="H99" s="10" t="s">
        <v>11</v>
      </c>
    </row>
    <row r="100" spans="2:8" ht="13">
      <c r="B100" s="4" t="s">
        <v>28</v>
      </c>
      <c r="C100" s="9"/>
      <c r="D100" s="4"/>
      <c r="E100" s="4"/>
      <c r="F100" s="12"/>
      <c r="G100" s="12">
        <f>SUM(G98:G99)</f>
        <v>0</v>
      </c>
      <c r="H100" s="12">
        <f>SUM(H98:H99)</f>
        <v>0</v>
      </c>
    </row>
    <row r="101" spans="2:8" ht="13">
      <c r="B101" s="4" t="s">
        <v>128</v>
      </c>
    </row>
    <row r="102" spans="2:8">
      <c r="B102" s="2" t="s">
        <v>11</v>
      </c>
      <c r="C102" s="7" t="s">
        <v>11</v>
      </c>
      <c r="D102" s="2" t="s">
        <v>11</v>
      </c>
      <c r="E102" s="2" t="s">
        <v>11</v>
      </c>
      <c r="F102" s="10" t="s">
        <v>11</v>
      </c>
      <c r="G102" s="10" t="s">
        <v>11</v>
      </c>
      <c r="H102" s="10" t="s">
        <v>11</v>
      </c>
    </row>
    <row r="103" spans="2:8" ht="13">
      <c r="B103" s="4" t="s">
        <v>30</v>
      </c>
      <c r="C103" s="9"/>
      <c r="D103" s="4"/>
      <c r="E103" s="4"/>
      <c r="F103" s="12"/>
      <c r="G103" s="12">
        <f>SUM(G101:G102)</f>
        <v>0</v>
      </c>
      <c r="H103" s="12">
        <f>SUM(H101:H102)</f>
        <v>0</v>
      </c>
    </row>
    <row r="104" spans="2:8" ht="13">
      <c r="B104" s="4" t="s">
        <v>129</v>
      </c>
    </row>
    <row r="105" spans="2:8">
      <c r="B105" s="2" t="s">
        <v>11</v>
      </c>
      <c r="C105" s="7" t="s">
        <v>11</v>
      </c>
      <c r="D105" s="2" t="s">
        <v>11</v>
      </c>
      <c r="E105" s="2" t="s">
        <v>11</v>
      </c>
      <c r="F105" s="10" t="s">
        <v>11</v>
      </c>
      <c r="G105" s="10" t="s">
        <v>11</v>
      </c>
      <c r="H105" s="10" t="s">
        <v>11</v>
      </c>
    </row>
    <row r="106" spans="2:8" ht="13">
      <c r="B106" s="4" t="s">
        <v>31</v>
      </c>
      <c r="C106" s="9"/>
      <c r="D106" s="4"/>
      <c r="E106" s="4"/>
      <c r="F106" s="12"/>
      <c r="G106" s="12">
        <f>SUM(G104:G105)</f>
        <v>0</v>
      </c>
      <c r="H106" s="12">
        <f>SUM(H104:H105)</f>
        <v>0</v>
      </c>
    </row>
    <row r="107" spans="2:8" ht="13">
      <c r="B107" s="4" t="s">
        <v>130</v>
      </c>
    </row>
    <row r="108" spans="2:8">
      <c r="B108" s="2" t="s">
        <v>11</v>
      </c>
      <c r="C108" s="7" t="s">
        <v>11</v>
      </c>
      <c r="D108" s="2" t="s">
        <v>11</v>
      </c>
      <c r="E108" s="2" t="s">
        <v>11</v>
      </c>
      <c r="F108" s="10" t="s">
        <v>11</v>
      </c>
      <c r="G108" s="10" t="s">
        <v>11</v>
      </c>
      <c r="H108" s="10" t="s">
        <v>11</v>
      </c>
    </row>
    <row r="109" spans="2:8" ht="13">
      <c r="B109" s="4" t="s">
        <v>124</v>
      </c>
      <c r="C109" s="9"/>
      <c r="D109" s="4"/>
      <c r="E109" s="4"/>
      <c r="F109" s="12"/>
      <c r="G109" s="12">
        <f>SUM(G107:G108)</f>
        <v>0</v>
      </c>
      <c r="H109" s="12">
        <f>SUM(H107:H108)</f>
        <v>0</v>
      </c>
    </row>
    <row r="110" spans="2:8" ht="13">
      <c r="B110" s="4" t="s">
        <v>131</v>
      </c>
    </row>
    <row r="111" spans="2:8">
      <c r="B111" s="2" t="s">
        <v>11</v>
      </c>
      <c r="C111" s="7" t="s">
        <v>11</v>
      </c>
      <c r="D111" s="2" t="s">
        <v>11</v>
      </c>
      <c r="E111" s="2" t="s">
        <v>11</v>
      </c>
      <c r="F111" s="10" t="s">
        <v>11</v>
      </c>
      <c r="G111" s="10" t="s">
        <v>11</v>
      </c>
      <c r="H111" s="10" t="s">
        <v>11</v>
      </c>
    </row>
    <row r="112" spans="2:8" ht="13">
      <c r="B112" s="4" t="s">
        <v>13</v>
      </c>
      <c r="C112" s="9"/>
      <c r="D112" s="4"/>
      <c r="E112" s="4"/>
      <c r="F112" s="12"/>
      <c r="G112" s="12">
        <f>SUM(G110:G111)</f>
        <v>0</v>
      </c>
      <c r="H112" s="12">
        <f>SUM(H110:H111)</f>
        <v>0</v>
      </c>
    </row>
    <row r="113" spans="2:8" ht="13">
      <c r="B113" s="4" t="s">
        <v>467</v>
      </c>
      <c r="C113" s="9"/>
      <c r="D113" s="4"/>
      <c r="E113" s="4"/>
      <c r="F113" s="12"/>
      <c r="G113" s="12">
        <v>44800</v>
      </c>
      <c r="H113" s="12">
        <v>3.39</v>
      </c>
    </row>
    <row r="114" spans="2:8" ht="13">
      <c r="B114" s="4" t="s">
        <v>468</v>
      </c>
      <c r="C114" s="9"/>
      <c r="D114" s="4"/>
      <c r="E114" s="4"/>
      <c r="F114" s="12"/>
      <c r="G114" s="12">
        <v>21926.25</v>
      </c>
      <c r="H114" s="12">
        <v>1.66</v>
      </c>
    </row>
    <row r="115" spans="2:8" ht="13">
      <c r="B115" s="4" t="s">
        <v>32</v>
      </c>
      <c r="C115" s="9"/>
      <c r="D115" s="4"/>
      <c r="E115" s="4"/>
      <c r="F115" s="12"/>
      <c r="G115" s="12">
        <v>1280453.75</v>
      </c>
      <c r="H115" s="12">
        <v>96.91</v>
      </c>
    </row>
    <row r="116" spans="2:8" ht="13">
      <c r="B116" s="4" t="s">
        <v>33</v>
      </c>
      <c r="C116" s="9"/>
      <c r="D116" s="4"/>
      <c r="E116" s="4"/>
      <c r="F116" s="12"/>
      <c r="G116" s="12">
        <v>40994.942649309989</v>
      </c>
      <c r="H116" s="12">
        <v>3.0900000000000034</v>
      </c>
    </row>
    <row r="117" spans="2:8" ht="13">
      <c r="B117" s="4" t="s">
        <v>34</v>
      </c>
      <c r="C117" s="9"/>
      <c r="D117" s="4"/>
      <c r="E117" s="4"/>
      <c r="F117" s="12"/>
      <c r="G117" s="12">
        <v>1321448.69264931</v>
      </c>
      <c r="H117" s="12">
        <v>100</v>
      </c>
    </row>
    <row r="118" spans="2:8">
      <c r="B118" s="2" t="s">
        <v>35</v>
      </c>
    </row>
    <row r="119" spans="2:8" ht="13">
      <c r="B119" s="4" t="s">
        <v>36</v>
      </c>
    </row>
    <row r="120" spans="2:8" ht="13">
      <c r="B120" s="4" t="s">
        <v>37</v>
      </c>
      <c r="C120" s="7" t="s">
        <v>1854</v>
      </c>
    </row>
    <row r="121" spans="2:8" ht="13">
      <c r="B121" s="4" t="s">
        <v>40</v>
      </c>
      <c r="C121" s="7" t="s">
        <v>39</v>
      </c>
    </row>
    <row r="122" spans="2:8" ht="13">
      <c r="B122" s="4" t="s">
        <v>718</v>
      </c>
      <c r="C122" s="7" t="s">
        <v>39</v>
      </c>
    </row>
    <row r="123" spans="2:8" ht="13">
      <c r="B123" s="4" t="s">
        <v>41</v>
      </c>
      <c r="C123" s="7" t="s">
        <v>42</v>
      </c>
    </row>
    <row r="124" spans="2:8" ht="13">
      <c r="B124" s="4" t="s">
        <v>2451</v>
      </c>
      <c r="C124" s="9"/>
    </row>
    <row r="125" spans="2:8" ht="13">
      <c r="B125" s="4" t="s">
        <v>2452</v>
      </c>
      <c r="C125" s="9"/>
    </row>
    <row r="126" spans="2:8" ht="13">
      <c r="B126" s="4" t="s">
        <v>2453</v>
      </c>
      <c r="C126" s="9"/>
    </row>
    <row r="127" spans="2:8" ht="13">
      <c r="B127" s="4" t="s">
        <v>2454</v>
      </c>
      <c r="C127" s="9"/>
    </row>
    <row r="128" spans="2:8" ht="13">
      <c r="B128" s="4" t="s">
        <v>2455</v>
      </c>
      <c r="C128" s="9"/>
    </row>
    <row r="129" spans="2:3" ht="13">
      <c r="B129" s="4" t="s">
        <v>2456</v>
      </c>
      <c r="C129" s="9"/>
    </row>
    <row r="130" spans="2:3" ht="13">
      <c r="B130" s="4" t="s">
        <v>2457</v>
      </c>
      <c r="C130" s="9"/>
    </row>
    <row r="131" spans="2:3" ht="13">
      <c r="B131" s="4" t="s">
        <v>2458</v>
      </c>
      <c r="C131" s="9"/>
    </row>
    <row r="132" spans="2:3" ht="13">
      <c r="B132" s="4" t="s">
        <v>1525</v>
      </c>
      <c r="C132" s="9"/>
    </row>
    <row r="133" spans="2:3">
      <c r="B133" s="2" t="s">
        <v>43</v>
      </c>
    </row>
    <row r="134" spans="2:3">
      <c r="B134" s="2" t="s">
        <v>826</v>
      </c>
    </row>
    <row r="137" spans="2:3" ht="14.5">
      <c r="B137" s="71" t="s">
        <v>2079</v>
      </c>
      <c r="C137" s="72"/>
    </row>
    <row r="138" spans="2:3" ht="14.5">
      <c r="B138" s="71" t="s">
        <v>827</v>
      </c>
      <c r="C138" s="73" t="s">
        <v>828</v>
      </c>
    </row>
    <row r="139" spans="2:3" ht="14.5">
      <c r="B139" s="16" t="s">
        <v>829</v>
      </c>
      <c r="C139" s="17" t="s">
        <v>830</v>
      </c>
    </row>
    <row r="140" spans="2:3" ht="14.5">
      <c r="B140" s="16" t="s">
        <v>831</v>
      </c>
      <c r="C140" s="17" t="s">
        <v>830</v>
      </c>
    </row>
    <row r="141" spans="2:3" ht="14.5">
      <c r="B141" s="16" t="s">
        <v>832</v>
      </c>
      <c r="C141" s="17" t="s">
        <v>830</v>
      </c>
    </row>
    <row r="142" spans="2:3" ht="14.5">
      <c r="B142" s="16" t="s">
        <v>833</v>
      </c>
      <c r="C142" s="17" t="s">
        <v>830</v>
      </c>
    </row>
    <row r="143" spans="2:3" ht="14.5">
      <c r="B143" s="16" t="s">
        <v>834</v>
      </c>
      <c r="C143" s="17" t="s">
        <v>830</v>
      </c>
    </row>
    <row r="144" spans="2:3" ht="14.5">
      <c r="B144" s="16" t="s">
        <v>835</v>
      </c>
      <c r="C144" s="17" t="s">
        <v>830</v>
      </c>
    </row>
    <row r="145" spans="2:7" ht="14.5">
      <c r="B145" s="71" t="s">
        <v>836</v>
      </c>
      <c r="C145" s="72" t="s">
        <v>830</v>
      </c>
    </row>
    <row r="147" spans="2:7" ht="14.5">
      <c r="B147" s="16" t="s">
        <v>52</v>
      </c>
      <c r="C147" s="17"/>
      <c r="D147" s="16"/>
    </row>
    <row r="148" spans="2:7" ht="29">
      <c r="B148" s="20" t="s">
        <v>53</v>
      </c>
      <c r="C148" s="18" t="s">
        <v>54</v>
      </c>
      <c r="D148" s="20" t="s">
        <v>55</v>
      </c>
    </row>
    <row r="149" spans="2:7" ht="14.5">
      <c r="B149" s="16" t="s">
        <v>39</v>
      </c>
      <c r="C149" s="17" t="s">
        <v>39</v>
      </c>
      <c r="D149" s="16" t="s">
        <v>39</v>
      </c>
    </row>
    <row r="151" spans="2:7" ht="13">
      <c r="B151" s="24" t="s">
        <v>56</v>
      </c>
      <c r="C151" s="25">
        <v>46295</v>
      </c>
      <c r="D151" s="14"/>
      <c r="E151" s="13"/>
      <c r="F151" s="30"/>
    </row>
    <row r="152" spans="2:7" ht="13">
      <c r="B152" s="24" t="s">
        <v>57</v>
      </c>
      <c r="C152" s="26" t="s">
        <v>58</v>
      </c>
      <c r="D152" s="24" t="s">
        <v>59</v>
      </c>
      <c r="E152" s="27" t="s">
        <v>60</v>
      </c>
      <c r="F152" s="29" t="s">
        <v>61</v>
      </c>
      <c r="G152" s="12"/>
    </row>
    <row r="153" spans="2:7">
      <c r="B153" s="22" t="s">
        <v>39</v>
      </c>
      <c r="C153" s="23" t="s">
        <v>39</v>
      </c>
      <c r="D153" s="22" t="s">
        <v>39</v>
      </c>
      <c r="E153" s="19" t="s">
        <v>39</v>
      </c>
      <c r="F153" s="28" t="s">
        <v>39</v>
      </c>
    </row>
    <row r="156" spans="2:7" ht="13">
      <c r="B156" s="4" t="s">
        <v>62</v>
      </c>
    </row>
    <row r="157" spans="2:7" ht="13">
      <c r="B157" s="4"/>
    </row>
    <row r="158" spans="2:7" ht="13">
      <c r="B158" s="4" t="s">
        <v>1871</v>
      </c>
    </row>
    <row r="159" spans="2:7" ht="13">
      <c r="B159" s="24" t="s">
        <v>63</v>
      </c>
      <c r="C159" s="26" t="s">
        <v>64</v>
      </c>
      <c r="D159" s="4"/>
    </row>
    <row r="160" spans="2:7">
      <c r="B160" s="14" t="s">
        <v>39</v>
      </c>
      <c r="C160" s="15" t="s">
        <v>39</v>
      </c>
    </row>
    <row r="162" spans="2:7" ht="13">
      <c r="B162" s="24" t="s">
        <v>65</v>
      </c>
      <c r="C162" s="26" t="s">
        <v>64</v>
      </c>
    </row>
    <row r="163" spans="2:7">
      <c r="B163" s="14" t="s">
        <v>39</v>
      </c>
      <c r="C163" s="15" t="s">
        <v>39</v>
      </c>
    </row>
    <row r="165" spans="2:7" ht="13">
      <c r="B165" s="24" t="s">
        <v>66</v>
      </c>
      <c r="C165" s="26" t="s">
        <v>67</v>
      </c>
    </row>
    <row r="166" spans="2:7">
      <c r="B166" s="14" t="s">
        <v>39</v>
      </c>
      <c r="C166" s="15" t="s">
        <v>39</v>
      </c>
    </row>
    <row r="168" spans="2:7" ht="13">
      <c r="B168" s="27" t="s">
        <v>68</v>
      </c>
      <c r="C168" s="26" t="s">
        <v>67</v>
      </c>
    </row>
    <row r="169" spans="2:7">
      <c r="B169" s="13" t="s">
        <v>39</v>
      </c>
      <c r="C169" s="15" t="s">
        <v>39</v>
      </c>
    </row>
    <row r="171" spans="2:7" ht="13">
      <c r="B171" s="24" t="s">
        <v>69</v>
      </c>
      <c r="C171" s="26" t="s">
        <v>39</v>
      </c>
    </row>
    <row r="173" spans="2:7" ht="13">
      <c r="B173" s="24" t="s">
        <v>70</v>
      </c>
      <c r="C173" s="25">
        <v>46295</v>
      </c>
      <c r="D173" s="14"/>
      <c r="E173" s="13"/>
      <c r="F173" s="30"/>
    </row>
    <row r="174" spans="2:7" ht="13">
      <c r="B174" s="24" t="s">
        <v>57</v>
      </c>
      <c r="C174" s="26" t="s">
        <v>58</v>
      </c>
      <c r="D174" s="24" t="s">
        <v>59</v>
      </c>
      <c r="E174" s="27" t="s">
        <v>60</v>
      </c>
      <c r="F174" s="29" t="s">
        <v>61</v>
      </c>
      <c r="G174" s="12"/>
    </row>
    <row r="175" spans="2:7">
      <c r="B175" s="22" t="s">
        <v>39</v>
      </c>
      <c r="C175" s="23" t="s">
        <v>39</v>
      </c>
      <c r="D175" s="22" t="s">
        <v>39</v>
      </c>
      <c r="E175" s="19" t="s">
        <v>39</v>
      </c>
      <c r="F175" s="28" t="s">
        <v>39</v>
      </c>
    </row>
    <row r="176" spans="2:7" ht="13">
      <c r="B176" s="4" t="s">
        <v>62</v>
      </c>
    </row>
    <row r="177" spans="2:4" ht="13">
      <c r="B177" s="4"/>
    </row>
    <row r="178" spans="2:4" ht="13">
      <c r="B178" s="4" t="s">
        <v>1871</v>
      </c>
    </row>
    <row r="179" spans="2:4" ht="13">
      <c r="B179" s="24" t="s">
        <v>63</v>
      </c>
      <c r="C179" s="26" t="s">
        <v>64</v>
      </c>
      <c r="D179" s="4"/>
    </row>
    <row r="180" spans="2:4">
      <c r="B180" s="14" t="s">
        <v>39</v>
      </c>
      <c r="C180" s="15" t="s">
        <v>39</v>
      </c>
    </row>
    <row r="182" spans="2:4" ht="13">
      <c r="B182" s="24" t="s">
        <v>65</v>
      </c>
      <c r="C182" s="26" t="s">
        <v>64</v>
      </c>
    </row>
    <row r="183" spans="2:4">
      <c r="B183" s="14" t="s">
        <v>39</v>
      </c>
      <c r="C183" s="15" t="s">
        <v>39</v>
      </c>
    </row>
    <row r="185" spans="2:4" ht="13">
      <c r="B185" s="24" t="s">
        <v>66</v>
      </c>
      <c r="C185" s="26" t="s">
        <v>67</v>
      </c>
    </row>
    <row r="186" spans="2:4">
      <c r="B186" s="14" t="s">
        <v>39</v>
      </c>
      <c r="C186" s="15" t="s">
        <v>39</v>
      </c>
    </row>
    <row r="188" spans="2:4" ht="13">
      <c r="B188" s="27" t="s">
        <v>68</v>
      </c>
      <c r="C188" s="26" t="s">
        <v>67</v>
      </c>
    </row>
    <row r="189" spans="2:4">
      <c r="B189" s="13" t="s">
        <v>39</v>
      </c>
      <c r="C189" s="15" t="s">
        <v>39</v>
      </c>
    </row>
    <row r="191" spans="2:4" ht="13">
      <c r="B191" s="24" t="s">
        <v>69</v>
      </c>
      <c r="C191" s="26" t="s">
        <v>39</v>
      </c>
    </row>
    <row r="194" spans="2:80" ht="13">
      <c r="B194" s="4" t="s">
        <v>1872</v>
      </c>
    </row>
    <row r="196" spans="2:80" ht="13">
      <c r="B196" s="24" t="s">
        <v>57</v>
      </c>
      <c r="C196" s="26" t="s">
        <v>71</v>
      </c>
      <c r="D196" s="24" t="s">
        <v>72</v>
      </c>
      <c r="E196" s="24" t="s">
        <v>73</v>
      </c>
      <c r="F196" s="12"/>
    </row>
    <row r="197" spans="2:80">
      <c r="B197" s="14" t="s">
        <v>39</v>
      </c>
      <c r="C197" s="15" t="s">
        <v>39</v>
      </c>
      <c r="D197" s="14" t="s">
        <v>39</v>
      </c>
      <c r="E197" s="14" t="s">
        <v>39</v>
      </c>
    </row>
    <row r="200" spans="2:80" ht="13">
      <c r="B200" s="4" t="s">
        <v>74</v>
      </c>
      <c r="C200" s="9" t="s">
        <v>39</v>
      </c>
      <c r="D200" s="4"/>
      <c r="E200" s="4"/>
      <c r="F200" s="12"/>
      <c r="G200" s="12"/>
      <c r="H200" s="12"/>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row>
    <row r="202" spans="2:80" ht="13">
      <c r="B202" s="4" t="s">
        <v>1873</v>
      </c>
    </row>
    <row r="204" spans="2:80" ht="13">
      <c r="B204" s="24" t="s">
        <v>75</v>
      </c>
      <c r="C204" s="26" t="s">
        <v>64</v>
      </c>
      <c r="D204" s="4"/>
    </row>
    <row r="205" spans="2:80">
      <c r="B205" s="14" t="s">
        <v>39</v>
      </c>
      <c r="C205" s="15" t="s">
        <v>39</v>
      </c>
    </row>
    <row r="208" spans="2:80" ht="13">
      <c r="B208" s="24" t="s">
        <v>76</v>
      </c>
      <c r="C208" s="26" t="s">
        <v>77</v>
      </c>
      <c r="D208" s="4"/>
    </row>
    <row r="209" spans="2:80">
      <c r="B209" s="14" t="s">
        <v>39</v>
      </c>
      <c r="C209" s="15" t="s">
        <v>39</v>
      </c>
    </row>
    <row r="212" spans="2:80" ht="13">
      <c r="B212" s="4" t="s">
        <v>78</v>
      </c>
    </row>
    <row r="215" spans="2:80" ht="13">
      <c r="B215" s="4" t="s">
        <v>1874</v>
      </c>
    </row>
    <row r="217" spans="2:80" ht="13">
      <c r="B217" s="24" t="s">
        <v>57</v>
      </c>
      <c r="C217" s="26" t="s">
        <v>79</v>
      </c>
      <c r="D217" s="24" t="s">
        <v>71</v>
      </c>
      <c r="E217" s="24" t="s">
        <v>72</v>
      </c>
      <c r="F217" s="29" t="s">
        <v>73</v>
      </c>
      <c r="G217" s="12"/>
    </row>
    <row r="218" spans="2:80">
      <c r="B218" s="14" t="s">
        <v>39</v>
      </c>
      <c r="C218" s="15" t="s">
        <v>39</v>
      </c>
      <c r="D218" s="14" t="s">
        <v>39</v>
      </c>
      <c r="E218" s="14" t="s">
        <v>39</v>
      </c>
      <c r="F218" s="21" t="s">
        <v>39</v>
      </c>
    </row>
    <row r="221" spans="2:80" ht="13">
      <c r="B221" s="4" t="s">
        <v>74</v>
      </c>
      <c r="C221" s="9" t="s">
        <v>39</v>
      </c>
      <c r="D221" s="4"/>
      <c r="E221" s="4"/>
      <c r="F221" s="12"/>
      <c r="G221" s="12"/>
      <c r="H221" s="12"/>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row>
    <row r="223" spans="2:80" ht="13">
      <c r="B223" s="4" t="s">
        <v>1873</v>
      </c>
    </row>
    <row r="225" spans="2:7" ht="13">
      <c r="B225" s="24" t="s">
        <v>75</v>
      </c>
      <c r="C225" s="26" t="s">
        <v>64</v>
      </c>
      <c r="D225" s="4"/>
    </row>
    <row r="226" spans="2:7">
      <c r="B226" s="14" t="s">
        <v>39</v>
      </c>
      <c r="C226" s="15" t="s">
        <v>39</v>
      </c>
    </row>
    <row r="229" spans="2:7" ht="13">
      <c r="B229" s="24" t="s">
        <v>76</v>
      </c>
      <c r="C229" s="26" t="s">
        <v>77</v>
      </c>
      <c r="D229" s="4"/>
    </row>
    <row r="230" spans="2:7">
      <c r="B230" s="14" t="s">
        <v>39</v>
      </c>
      <c r="C230" s="15" t="s">
        <v>39</v>
      </c>
    </row>
    <row r="233" spans="2:7" ht="13">
      <c r="B233" s="4" t="s">
        <v>78</v>
      </c>
    </row>
    <row r="236" spans="2:7" ht="13">
      <c r="B236" s="4" t="s">
        <v>1875</v>
      </c>
    </row>
    <row r="237" spans="2:7" ht="13">
      <c r="B237" s="24" t="s">
        <v>57</v>
      </c>
      <c r="C237" s="26" t="s">
        <v>80</v>
      </c>
      <c r="D237" s="24" t="s">
        <v>81</v>
      </c>
      <c r="E237" s="24" t="s">
        <v>82</v>
      </c>
      <c r="F237" s="29" t="s">
        <v>83</v>
      </c>
      <c r="G237" s="12"/>
    </row>
    <row r="238" spans="2:7">
      <c r="B238" s="14" t="s">
        <v>39</v>
      </c>
      <c r="C238" s="15" t="s">
        <v>39</v>
      </c>
      <c r="D238" s="14" t="s">
        <v>39</v>
      </c>
      <c r="E238" s="14" t="s">
        <v>39</v>
      </c>
      <c r="F238" s="21" t="s">
        <v>39</v>
      </c>
    </row>
    <row r="239" spans="2:7">
      <c r="B239" s="2" t="s">
        <v>127</v>
      </c>
    </row>
  </sheetData>
  <mergeCells count="3">
    <mergeCell ref="B1:E1"/>
    <mergeCell ref="C3:C7"/>
    <mergeCell ref="D3:D7"/>
  </mergeCells>
  <hyperlinks>
    <hyperlink ref="A1" location="Index!A1" display="Index" xr:uid="{20F04ADE-84AB-4A85-8085-7DB347D1E70C}"/>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5541B-27C3-4231-BD08-9D931AD934F8}">
  <sheetPr codeName="Sheet61"/>
  <dimension ref="A1:CB22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1670</v>
      </c>
      <c r="C1" s="243"/>
      <c r="D1" s="243"/>
      <c r="E1" s="243"/>
    </row>
    <row r="3" spans="1:9" ht="14.5">
      <c r="B3" s="68" t="s">
        <v>1671</v>
      </c>
      <c r="C3" s="249"/>
      <c r="D3" s="245"/>
      <c r="E3" s="1"/>
    </row>
    <row r="4" spans="1:9" ht="29">
      <c r="B4" s="69" t="s">
        <v>134</v>
      </c>
      <c r="C4" s="249"/>
      <c r="D4" s="245"/>
      <c r="E4" s="1"/>
    </row>
    <row r="5" spans="1:9" ht="14.5">
      <c r="B5" s="69" t="s">
        <v>135</v>
      </c>
      <c r="C5" s="249"/>
      <c r="D5" s="245"/>
      <c r="E5" s="1"/>
    </row>
    <row r="6" spans="1:9" ht="29">
      <c r="B6" s="69" t="s">
        <v>1672</v>
      </c>
      <c r="C6" s="249"/>
      <c r="D6" s="245"/>
      <c r="E6" s="1"/>
    </row>
    <row r="7" spans="1:9" ht="29">
      <c r="B7" s="69" t="s">
        <v>137</v>
      </c>
      <c r="C7" s="80" t="s">
        <v>138</v>
      </c>
      <c r="D7" s="80" t="s">
        <v>139</v>
      </c>
      <c r="E7"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2833</v>
      </c>
      <c r="C15" s="7" t="s">
        <v>29</v>
      </c>
      <c r="D15" s="2" t="s">
        <v>84</v>
      </c>
      <c r="E15" s="2" t="s">
        <v>140</v>
      </c>
      <c r="F15" s="10">
        <v>57600</v>
      </c>
      <c r="G15" s="10">
        <v>11347.2</v>
      </c>
      <c r="H15" s="10">
        <v>5.39</v>
      </c>
    </row>
    <row r="16" spans="1:9">
      <c r="B16" s="2" t="s">
        <v>2832</v>
      </c>
      <c r="C16" s="7" t="s">
        <v>29</v>
      </c>
      <c r="D16" s="2" t="s">
        <v>85</v>
      </c>
      <c r="E16" s="2" t="s">
        <v>86</v>
      </c>
      <c r="F16" s="10">
        <v>792000</v>
      </c>
      <c r="G16" s="10">
        <v>10467.86</v>
      </c>
      <c r="H16" s="10">
        <v>4.97</v>
      </c>
    </row>
    <row r="17" spans="2:8">
      <c r="B17" s="2" t="s">
        <v>2831</v>
      </c>
      <c r="C17" s="7" t="s">
        <v>29</v>
      </c>
      <c r="D17" s="2" t="s">
        <v>90</v>
      </c>
      <c r="E17" s="2" t="s">
        <v>91</v>
      </c>
      <c r="F17" s="10">
        <v>2700000</v>
      </c>
      <c r="G17" s="10">
        <v>8640</v>
      </c>
      <c r="H17" s="10">
        <v>4.1100000000000003</v>
      </c>
    </row>
    <row r="18" spans="2:8">
      <c r="B18" s="2" t="s">
        <v>2829</v>
      </c>
      <c r="C18" s="7" t="s">
        <v>29</v>
      </c>
      <c r="D18" s="2" t="s">
        <v>89</v>
      </c>
      <c r="E18" s="2" t="s">
        <v>147</v>
      </c>
      <c r="F18" s="10">
        <v>243000</v>
      </c>
      <c r="G18" s="10">
        <v>8019.97</v>
      </c>
      <c r="H18" s="10">
        <v>3.81</v>
      </c>
    </row>
    <row r="19" spans="2:8">
      <c r="B19" s="2" t="s">
        <v>2830</v>
      </c>
      <c r="C19" s="7" t="s">
        <v>29</v>
      </c>
      <c r="D19" s="2" t="s">
        <v>87</v>
      </c>
      <c r="E19" s="2" t="s">
        <v>88</v>
      </c>
      <c r="F19" s="10">
        <v>648000</v>
      </c>
      <c r="G19" s="10">
        <v>7691.76</v>
      </c>
      <c r="H19" s="10">
        <v>3.66</v>
      </c>
    </row>
    <row r="20" spans="2:8">
      <c r="B20" s="2" t="s">
        <v>2823</v>
      </c>
      <c r="C20" s="7" t="s">
        <v>29</v>
      </c>
      <c r="D20" s="2" t="s">
        <v>144</v>
      </c>
      <c r="E20" s="2" t="s">
        <v>145</v>
      </c>
      <c r="F20" s="10">
        <v>153000</v>
      </c>
      <c r="G20" s="10">
        <v>6679.98</v>
      </c>
      <c r="H20" s="10">
        <v>3.17</v>
      </c>
    </row>
    <row r="21" spans="2:8">
      <c r="B21" s="2" t="s">
        <v>2825</v>
      </c>
      <c r="C21" s="7" t="s">
        <v>29</v>
      </c>
      <c r="D21" s="2" t="s">
        <v>93</v>
      </c>
      <c r="E21" s="2" t="s">
        <v>94</v>
      </c>
      <c r="F21" s="10">
        <v>288000</v>
      </c>
      <c r="G21" s="10">
        <v>5179.1000000000004</v>
      </c>
      <c r="H21" s="10">
        <v>2.46</v>
      </c>
    </row>
    <row r="22" spans="2:8">
      <c r="B22" s="2" t="s">
        <v>2821</v>
      </c>
      <c r="C22" s="7" t="s">
        <v>29</v>
      </c>
      <c r="D22" s="2" t="s">
        <v>85</v>
      </c>
      <c r="E22" s="2" t="s">
        <v>99</v>
      </c>
      <c r="F22" s="10">
        <v>1152000</v>
      </c>
      <c r="G22" s="10">
        <v>4803.84</v>
      </c>
      <c r="H22" s="10">
        <v>2.2799999999999998</v>
      </c>
    </row>
    <row r="23" spans="2:8">
      <c r="B23" s="2" t="s">
        <v>2818</v>
      </c>
      <c r="C23" s="7" t="s">
        <v>29</v>
      </c>
      <c r="D23" s="2" t="s">
        <v>89</v>
      </c>
      <c r="E23" s="2" t="s">
        <v>100</v>
      </c>
      <c r="F23" s="10">
        <v>459000</v>
      </c>
      <c r="G23" s="10">
        <v>4727.7</v>
      </c>
      <c r="H23" s="10">
        <v>2.25</v>
      </c>
    </row>
    <row r="24" spans="2:8">
      <c r="B24" s="2" t="s">
        <v>2810</v>
      </c>
      <c r="C24" s="7" t="s">
        <v>29</v>
      </c>
      <c r="D24" s="2" t="s">
        <v>85</v>
      </c>
      <c r="E24" s="2" t="s">
        <v>161</v>
      </c>
      <c r="F24" s="10">
        <v>1384000</v>
      </c>
      <c r="G24" s="10">
        <v>4495.2299999999996</v>
      </c>
      <c r="H24" s="10">
        <v>2.14</v>
      </c>
    </row>
    <row r="25" spans="2:8">
      <c r="B25" s="2" t="s">
        <v>2803</v>
      </c>
      <c r="C25" s="7" t="s">
        <v>29</v>
      </c>
      <c r="D25" s="2" t="s">
        <v>105</v>
      </c>
      <c r="E25" s="2" t="s">
        <v>167</v>
      </c>
      <c r="F25" s="10">
        <v>342000</v>
      </c>
      <c r="G25" s="10">
        <v>4494.91</v>
      </c>
      <c r="H25" s="10">
        <v>2.14</v>
      </c>
    </row>
    <row r="26" spans="2:8">
      <c r="B26" s="2" t="s">
        <v>2822</v>
      </c>
      <c r="C26" s="7" t="s">
        <v>29</v>
      </c>
      <c r="D26" s="2" t="s">
        <v>98</v>
      </c>
      <c r="E26" s="2" t="s">
        <v>151</v>
      </c>
      <c r="F26" s="10">
        <v>1080000</v>
      </c>
      <c r="G26" s="10">
        <v>4456.08</v>
      </c>
      <c r="H26" s="10">
        <v>2.12</v>
      </c>
    </row>
    <row r="27" spans="2:8">
      <c r="B27" s="2" t="s">
        <v>2827</v>
      </c>
      <c r="C27" s="7" t="s">
        <v>29</v>
      </c>
      <c r="D27" s="2" t="s">
        <v>141</v>
      </c>
      <c r="E27" s="2" t="s">
        <v>142</v>
      </c>
      <c r="F27" s="10">
        <v>1017000</v>
      </c>
      <c r="G27" s="10">
        <v>4322.25</v>
      </c>
      <c r="H27" s="10">
        <v>2.0499999999999998</v>
      </c>
    </row>
    <row r="28" spans="2:8">
      <c r="B28" s="2" t="s">
        <v>2816</v>
      </c>
      <c r="C28" s="7" t="s">
        <v>29</v>
      </c>
      <c r="D28" s="2" t="s">
        <v>109</v>
      </c>
      <c r="E28" s="2" t="s">
        <v>110</v>
      </c>
      <c r="F28" s="10">
        <v>234000</v>
      </c>
      <c r="G28" s="10">
        <v>4250.84</v>
      </c>
      <c r="H28" s="10">
        <v>2.02</v>
      </c>
    </row>
    <row r="29" spans="2:8">
      <c r="B29" s="2" t="s">
        <v>2826</v>
      </c>
      <c r="C29" s="7" t="s">
        <v>29</v>
      </c>
      <c r="D29" s="2" t="s">
        <v>95</v>
      </c>
      <c r="E29" s="2" t="s">
        <v>148</v>
      </c>
      <c r="F29" s="10">
        <v>32400</v>
      </c>
      <c r="G29" s="10">
        <v>4244.3999999999996</v>
      </c>
      <c r="H29" s="10">
        <v>2.02</v>
      </c>
    </row>
    <row r="30" spans="2:8">
      <c r="B30" s="2" t="s">
        <v>2820</v>
      </c>
      <c r="C30" s="7" t="s">
        <v>29</v>
      </c>
      <c r="D30" s="2" t="s">
        <v>157</v>
      </c>
      <c r="E30" s="2" t="s">
        <v>543</v>
      </c>
      <c r="F30" s="10">
        <v>252000</v>
      </c>
      <c r="G30" s="10">
        <v>4228.5600000000004</v>
      </c>
      <c r="H30" s="10">
        <v>2.0099999999999998</v>
      </c>
    </row>
    <row r="31" spans="2:8">
      <c r="B31" s="2" t="s">
        <v>2817</v>
      </c>
      <c r="C31" s="7" t="s">
        <v>29</v>
      </c>
      <c r="D31" s="2" t="s">
        <v>95</v>
      </c>
      <c r="E31" s="2" t="s">
        <v>160</v>
      </c>
      <c r="F31" s="10">
        <v>90000</v>
      </c>
      <c r="G31" s="10">
        <v>4128.3</v>
      </c>
      <c r="H31" s="10">
        <v>1.96</v>
      </c>
    </row>
    <row r="32" spans="2:8">
      <c r="B32" s="2" t="s">
        <v>2813</v>
      </c>
      <c r="C32" s="7" t="s">
        <v>29</v>
      </c>
      <c r="D32" s="2" t="s">
        <v>104</v>
      </c>
      <c r="E32" s="2" t="s">
        <v>163</v>
      </c>
      <c r="F32" s="10">
        <v>999000</v>
      </c>
      <c r="G32" s="10">
        <v>3980.52</v>
      </c>
      <c r="H32" s="10">
        <v>1.89</v>
      </c>
    </row>
    <row r="33" spans="2:8">
      <c r="B33" s="2" t="s">
        <v>2814</v>
      </c>
      <c r="C33" s="7" t="s">
        <v>29</v>
      </c>
      <c r="D33" s="2" t="s">
        <v>89</v>
      </c>
      <c r="E33" s="2" t="s">
        <v>146</v>
      </c>
      <c r="F33" s="10">
        <v>369000</v>
      </c>
      <c r="G33" s="10">
        <v>3948.3</v>
      </c>
      <c r="H33" s="10">
        <v>1.88</v>
      </c>
    </row>
    <row r="34" spans="2:8">
      <c r="B34" s="2" t="s">
        <v>2812</v>
      </c>
      <c r="C34" s="7" t="s">
        <v>29</v>
      </c>
      <c r="D34" s="2" t="s">
        <v>89</v>
      </c>
      <c r="E34" s="2" t="s">
        <v>156</v>
      </c>
      <c r="F34" s="10">
        <v>126000</v>
      </c>
      <c r="G34" s="10">
        <v>3895.92</v>
      </c>
      <c r="H34" s="10">
        <v>1.85</v>
      </c>
    </row>
    <row r="35" spans="2:8">
      <c r="B35" s="2" t="s">
        <v>2815</v>
      </c>
      <c r="C35" s="7" t="s">
        <v>29</v>
      </c>
      <c r="D35" s="2" t="s">
        <v>92</v>
      </c>
      <c r="E35" s="2" t="s">
        <v>152</v>
      </c>
      <c r="F35" s="10">
        <v>48030</v>
      </c>
      <c r="G35" s="10">
        <v>3854.89</v>
      </c>
      <c r="H35" s="10">
        <v>1.83</v>
      </c>
    </row>
    <row r="36" spans="2:8">
      <c r="B36" s="2" t="s">
        <v>2811</v>
      </c>
      <c r="C36" s="7" t="s">
        <v>29</v>
      </c>
      <c r="D36" s="2" t="s">
        <v>89</v>
      </c>
      <c r="E36" s="2" t="s">
        <v>165</v>
      </c>
      <c r="F36" s="10">
        <v>2079000</v>
      </c>
      <c r="G36" s="10">
        <v>3823.49</v>
      </c>
      <c r="H36" s="10">
        <v>1.82</v>
      </c>
    </row>
    <row r="37" spans="2:8">
      <c r="B37" s="2" t="s">
        <v>2806</v>
      </c>
      <c r="C37" s="7" t="s">
        <v>29</v>
      </c>
      <c r="D37" s="2" t="s">
        <v>92</v>
      </c>
      <c r="E37" s="2" t="s">
        <v>544</v>
      </c>
      <c r="F37" s="10">
        <v>549784</v>
      </c>
      <c r="G37" s="10">
        <v>3720.39</v>
      </c>
      <c r="H37" s="10">
        <v>1.77</v>
      </c>
    </row>
    <row r="38" spans="2:8">
      <c r="B38" s="2" t="s">
        <v>2819</v>
      </c>
      <c r="C38" s="7" t="s">
        <v>29</v>
      </c>
      <c r="D38" s="2" t="s">
        <v>97</v>
      </c>
      <c r="E38" s="2" t="s">
        <v>153</v>
      </c>
      <c r="F38" s="10">
        <v>383000</v>
      </c>
      <c r="G38" s="10">
        <v>3636.59</v>
      </c>
      <c r="H38" s="10">
        <v>1.73</v>
      </c>
    </row>
    <row r="39" spans="2:8">
      <c r="B39" s="2" t="s">
        <v>2824</v>
      </c>
      <c r="C39" s="7" t="s">
        <v>29</v>
      </c>
      <c r="D39" s="2" t="s">
        <v>149</v>
      </c>
      <c r="E39" s="2" t="s">
        <v>150</v>
      </c>
      <c r="F39" s="10">
        <v>171246</v>
      </c>
      <c r="G39" s="10">
        <v>3608.15</v>
      </c>
      <c r="H39" s="10">
        <v>1.71</v>
      </c>
    </row>
    <row r="40" spans="2:8">
      <c r="B40" s="2" t="s">
        <v>2807</v>
      </c>
      <c r="C40" s="7" t="s">
        <v>29</v>
      </c>
      <c r="D40" s="2" t="s">
        <v>108</v>
      </c>
      <c r="E40" s="2" t="s">
        <v>164</v>
      </c>
      <c r="F40" s="10">
        <v>288000</v>
      </c>
      <c r="G40" s="10">
        <v>3542.4</v>
      </c>
      <c r="H40" s="10">
        <v>1.68</v>
      </c>
    </row>
    <row r="41" spans="2:8">
      <c r="B41" s="2" t="s">
        <v>2809</v>
      </c>
      <c r="C41" s="7" t="s">
        <v>29</v>
      </c>
      <c r="D41" s="2" t="s">
        <v>96</v>
      </c>
      <c r="E41" s="2" t="s">
        <v>159</v>
      </c>
      <c r="F41" s="10">
        <v>270000</v>
      </c>
      <c r="G41" s="10">
        <v>3537</v>
      </c>
      <c r="H41" s="10">
        <v>1.68</v>
      </c>
    </row>
    <row r="42" spans="2:8">
      <c r="B42" s="2" t="s">
        <v>2808</v>
      </c>
      <c r="C42" s="7" t="s">
        <v>29</v>
      </c>
      <c r="D42" s="2" t="s">
        <v>102</v>
      </c>
      <c r="E42" s="2" t="s">
        <v>103</v>
      </c>
      <c r="F42" s="10">
        <v>764663</v>
      </c>
      <c r="G42" s="10">
        <v>3430.66</v>
      </c>
      <c r="H42" s="10">
        <v>1.63</v>
      </c>
    </row>
    <row r="43" spans="2:8">
      <c r="B43" s="2" t="s">
        <v>2805</v>
      </c>
      <c r="C43" s="7" t="s">
        <v>29</v>
      </c>
      <c r="D43" s="2" t="s">
        <v>157</v>
      </c>
      <c r="E43" s="2" t="s">
        <v>158</v>
      </c>
      <c r="F43" s="10">
        <v>306000</v>
      </c>
      <c r="G43" s="10">
        <v>3255.53</v>
      </c>
      <c r="H43" s="10">
        <v>1.55</v>
      </c>
    </row>
    <row r="44" spans="2:8">
      <c r="B44" s="2" t="s">
        <v>2828</v>
      </c>
      <c r="C44" s="7" t="s">
        <v>29</v>
      </c>
      <c r="D44" s="2" t="s">
        <v>115</v>
      </c>
      <c r="E44" s="2" t="s">
        <v>143</v>
      </c>
      <c r="F44" s="10">
        <v>222600</v>
      </c>
      <c r="G44" s="10">
        <v>3172.05</v>
      </c>
      <c r="H44" s="10">
        <v>1.51</v>
      </c>
    </row>
    <row r="45" spans="2:8">
      <c r="B45" s="2" t="s">
        <v>2801</v>
      </c>
      <c r="C45" s="7" t="s">
        <v>29</v>
      </c>
      <c r="D45" s="2" t="s">
        <v>112</v>
      </c>
      <c r="E45" s="2" t="s">
        <v>169</v>
      </c>
      <c r="F45" s="10">
        <v>1548000</v>
      </c>
      <c r="G45" s="10">
        <v>3157.92</v>
      </c>
      <c r="H45" s="10">
        <v>1.5</v>
      </c>
    </row>
    <row r="46" spans="2:8">
      <c r="B46" s="2" t="s">
        <v>2804</v>
      </c>
      <c r="C46" s="7" t="s">
        <v>29</v>
      </c>
      <c r="D46" s="2" t="s">
        <v>105</v>
      </c>
      <c r="E46" s="2" t="s">
        <v>171</v>
      </c>
      <c r="F46" s="10">
        <v>36000</v>
      </c>
      <c r="G46" s="10">
        <v>2939.58</v>
      </c>
      <c r="H46" s="10">
        <v>1.4</v>
      </c>
    </row>
    <row r="47" spans="2:8">
      <c r="B47" s="2" t="s">
        <v>2798</v>
      </c>
      <c r="C47" s="7" t="s">
        <v>29</v>
      </c>
      <c r="D47" s="2" t="s">
        <v>101</v>
      </c>
      <c r="E47" s="2" t="s">
        <v>162</v>
      </c>
      <c r="F47" s="10">
        <v>106000</v>
      </c>
      <c r="G47" s="10">
        <v>2901.33</v>
      </c>
      <c r="H47" s="10">
        <v>1.38</v>
      </c>
    </row>
    <row r="48" spans="2:8">
      <c r="B48" s="2" t="s">
        <v>154</v>
      </c>
      <c r="C48" s="7" t="s">
        <v>29</v>
      </c>
      <c r="D48" s="2" t="s">
        <v>96</v>
      </c>
      <c r="E48" s="2" t="s">
        <v>155</v>
      </c>
      <c r="F48" s="10">
        <v>540000</v>
      </c>
      <c r="G48" s="10">
        <v>2817.72</v>
      </c>
      <c r="H48" s="10">
        <v>1.34</v>
      </c>
    </row>
    <row r="49" spans="2:8">
      <c r="B49" s="2" t="s">
        <v>3113</v>
      </c>
      <c r="C49" s="7" t="s">
        <v>29</v>
      </c>
      <c r="D49" s="2" t="s">
        <v>123</v>
      </c>
      <c r="E49" s="2" t="s">
        <v>767</v>
      </c>
      <c r="F49" s="10">
        <v>90000</v>
      </c>
      <c r="G49" s="10">
        <v>2755.71</v>
      </c>
      <c r="H49" s="10">
        <v>1.31</v>
      </c>
    </row>
    <row r="50" spans="2:8">
      <c r="B50" s="2" t="s">
        <v>2802</v>
      </c>
      <c r="C50" s="7" t="s">
        <v>29</v>
      </c>
      <c r="D50" s="2" t="s">
        <v>92</v>
      </c>
      <c r="E50" s="2" t="s">
        <v>111</v>
      </c>
      <c r="F50" s="10">
        <v>135000</v>
      </c>
      <c r="G50" s="10">
        <v>2692.04</v>
      </c>
      <c r="H50" s="10">
        <v>1.28</v>
      </c>
    </row>
    <row r="51" spans="2:8">
      <c r="B51" s="2" t="s">
        <v>172</v>
      </c>
      <c r="C51" s="7" t="s">
        <v>29</v>
      </c>
      <c r="D51" s="2" t="s">
        <v>173</v>
      </c>
      <c r="E51" s="2" t="s">
        <v>174</v>
      </c>
      <c r="F51" s="10">
        <v>253496</v>
      </c>
      <c r="G51" s="10">
        <v>2634.84</v>
      </c>
      <c r="H51" s="10">
        <v>1.25</v>
      </c>
    </row>
    <row r="52" spans="2:8">
      <c r="B52" s="2" t="s">
        <v>2787</v>
      </c>
      <c r="C52" s="7" t="s">
        <v>29</v>
      </c>
      <c r="D52" s="2" t="s">
        <v>85</v>
      </c>
      <c r="E52" s="2" t="s">
        <v>545</v>
      </c>
      <c r="F52" s="10">
        <v>598750</v>
      </c>
      <c r="G52" s="10">
        <v>2415.06</v>
      </c>
      <c r="H52" s="10">
        <v>1.1499999999999999</v>
      </c>
    </row>
    <row r="53" spans="2:8">
      <c r="B53" s="2" t="s">
        <v>2789</v>
      </c>
      <c r="C53" s="7" t="s">
        <v>29</v>
      </c>
      <c r="D53" s="2" t="s">
        <v>112</v>
      </c>
      <c r="E53" s="2" t="s">
        <v>181</v>
      </c>
      <c r="F53" s="10">
        <v>180000</v>
      </c>
      <c r="G53" s="10">
        <v>2366.2800000000002</v>
      </c>
      <c r="H53" s="10">
        <v>1.1200000000000001</v>
      </c>
    </row>
    <row r="54" spans="2:8">
      <c r="B54" s="2" t="s">
        <v>3114</v>
      </c>
      <c r="C54" s="7" t="s">
        <v>29</v>
      </c>
      <c r="D54" s="2" t="s">
        <v>109</v>
      </c>
      <c r="E54" s="2" t="s">
        <v>1217</v>
      </c>
      <c r="F54" s="10">
        <v>8100</v>
      </c>
      <c r="G54" s="10">
        <v>2197.13</v>
      </c>
      <c r="H54" s="10">
        <v>1.04</v>
      </c>
    </row>
    <row r="55" spans="2:8">
      <c r="B55" s="2" t="s">
        <v>2796</v>
      </c>
      <c r="C55" s="7" t="s">
        <v>29</v>
      </c>
      <c r="D55" s="2" t="s">
        <v>123</v>
      </c>
      <c r="E55" s="2" t="s">
        <v>177</v>
      </c>
      <c r="F55" s="10">
        <v>252000</v>
      </c>
      <c r="G55" s="10">
        <v>2130.79</v>
      </c>
      <c r="H55" s="10">
        <v>1.01</v>
      </c>
    </row>
    <row r="56" spans="2:8">
      <c r="B56" s="2" t="s">
        <v>2799</v>
      </c>
      <c r="C56" s="7" t="s">
        <v>29</v>
      </c>
      <c r="D56" s="2" t="s">
        <v>101</v>
      </c>
      <c r="E56" s="2" t="s">
        <v>113</v>
      </c>
      <c r="F56" s="10">
        <v>216000</v>
      </c>
      <c r="G56" s="10">
        <v>2122.63</v>
      </c>
      <c r="H56" s="10">
        <v>1.01</v>
      </c>
    </row>
    <row r="57" spans="2:8">
      <c r="B57" s="2" t="s">
        <v>2797</v>
      </c>
      <c r="C57" s="7" t="s">
        <v>29</v>
      </c>
      <c r="D57" s="2" t="s">
        <v>144</v>
      </c>
      <c r="E57" s="2" t="s">
        <v>175</v>
      </c>
      <c r="F57" s="10">
        <v>486000</v>
      </c>
      <c r="G57" s="10">
        <v>2099.52</v>
      </c>
      <c r="H57" s="10">
        <v>1</v>
      </c>
    </row>
    <row r="58" spans="2:8">
      <c r="B58" s="2" t="s">
        <v>2793</v>
      </c>
      <c r="C58" s="7" t="s">
        <v>29</v>
      </c>
      <c r="D58" s="2" t="s">
        <v>115</v>
      </c>
      <c r="E58" s="2" t="s">
        <v>176</v>
      </c>
      <c r="F58" s="10">
        <v>16200</v>
      </c>
      <c r="G58" s="10">
        <v>1938.65</v>
      </c>
      <c r="H58" s="10">
        <v>0.92</v>
      </c>
    </row>
    <row r="59" spans="2:8">
      <c r="B59" s="2" t="s">
        <v>2788</v>
      </c>
      <c r="C59" s="7" t="s">
        <v>29</v>
      </c>
      <c r="D59" s="2" t="s">
        <v>104</v>
      </c>
      <c r="E59" s="2" t="s">
        <v>182</v>
      </c>
      <c r="F59" s="10">
        <v>537444</v>
      </c>
      <c r="G59" s="10">
        <v>1903.63</v>
      </c>
      <c r="H59" s="10">
        <v>0.9</v>
      </c>
    </row>
    <row r="60" spans="2:8">
      <c r="B60" s="2" t="s">
        <v>2800</v>
      </c>
      <c r="C60" s="7" t="s">
        <v>29</v>
      </c>
      <c r="D60" s="2" t="s">
        <v>108</v>
      </c>
      <c r="E60" s="2" t="s">
        <v>114</v>
      </c>
      <c r="F60" s="10">
        <v>90000</v>
      </c>
      <c r="G60" s="10">
        <v>1845.54</v>
      </c>
      <c r="H60" s="10">
        <v>0.88</v>
      </c>
    </row>
    <row r="61" spans="2:8">
      <c r="B61" s="2" t="s">
        <v>3115</v>
      </c>
      <c r="C61" s="7" t="s">
        <v>29</v>
      </c>
      <c r="D61" s="2" t="s">
        <v>101</v>
      </c>
      <c r="E61" s="2" t="s">
        <v>1315</v>
      </c>
      <c r="F61" s="10">
        <v>144000</v>
      </c>
      <c r="G61" s="10">
        <v>1831.68</v>
      </c>
      <c r="H61" s="10">
        <v>0.87</v>
      </c>
    </row>
    <row r="62" spans="2:8">
      <c r="B62" s="2" t="s">
        <v>2795</v>
      </c>
      <c r="C62" s="7" t="s">
        <v>29</v>
      </c>
      <c r="D62" s="2" t="s">
        <v>101</v>
      </c>
      <c r="E62" s="2" t="s">
        <v>166</v>
      </c>
      <c r="F62" s="10">
        <v>450000</v>
      </c>
      <c r="G62" s="10">
        <v>1421.33</v>
      </c>
      <c r="H62" s="10">
        <v>0.68</v>
      </c>
    </row>
    <row r="63" spans="2:8">
      <c r="B63" s="2" t="s">
        <v>2791</v>
      </c>
      <c r="C63" s="7" t="s">
        <v>29</v>
      </c>
      <c r="D63" s="2" t="s">
        <v>118</v>
      </c>
      <c r="E63" s="2" t="s">
        <v>119</v>
      </c>
      <c r="F63" s="10">
        <v>333000</v>
      </c>
      <c r="G63" s="10">
        <v>1374.96</v>
      </c>
      <c r="H63" s="10">
        <v>0.65</v>
      </c>
    </row>
    <row r="64" spans="2:8">
      <c r="B64" s="2" t="s">
        <v>2790</v>
      </c>
      <c r="C64" s="7" t="s">
        <v>29</v>
      </c>
      <c r="D64" s="2" t="s">
        <v>108</v>
      </c>
      <c r="E64" s="2" t="s">
        <v>179</v>
      </c>
      <c r="F64" s="10">
        <v>297000</v>
      </c>
      <c r="G64" s="10">
        <v>1253.6400000000001</v>
      </c>
      <c r="H64" s="10">
        <v>0.6</v>
      </c>
    </row>
    <row r="65" spans="2:8">
      <c r="B65" s="2" t="s">
        <v>2792</v>
      </c>
      <c r="C65" s="7" t="s">
        <v>29</v>
      </c>
      <c r="D65" s="2" t="s">
        <v>96</v>
      </c>
      <c r="E65" s="2" t="s">
        <v>180</v>
      </c>
      <c r="F65" s="10">
        <v>192000</v>
      </c>
      <c r="G65" s="10">
        <v>1197.22</v>
      </c>
      <c r="H65" s="10">
        <v>0.56999999999999995</v>
      </c>
    </row>
    <row r="66" spans="2:8">
      <c r="B66" s="2" t="s">
        <v>2794</v>
      </c>
      <c r="C66" s="7" t="s">
        <v>29</v>
      </c>
      <c r="D66" s="2" t="s">
        <v>109</v>
      </c>
      <c r="E66" s="2" t="s">
        <v>117</v>
      </c>
      <c r="F66" s="10">
        <v>42750</v>
      </c>
      <c r="G66" s="10">
        <v>1183.8800000000001</v>
      </c>
      <c r="H66" s="10">
        <v>0.56000000000000005</v>
      </c>
    </row>
    <row r="67" spans="2:8" ht="13">
      <c r="B67" s="4" t="s">
        <v>2567</v>
      </c>
    </row>
    <row r="68" spans="2:8">
      <c r="B68" s="2" t="s">
        <v>11</v>
      </c>
      <c r="C68" s="7" t="s">
        <v>11</v>
      </c>
      <c r="D68" s="2" t="s">
        <v>11</v>
      </c>
      <c r="E68" s="2" t="s">
        <v>11</v>
      </c>
      <c r="F68" s="10" t="s">
        <v>11</v>
      </c>
      <c r="G68" s="10" t="s">
        <v>11</v>
      </c>
      <c r="H68" s="10" t="s">
        <v>11</v>
      </c>
    </row>
    <row r="69" spans="2:8" ht="13">
      <c r="B69" s="4" t="s">
        <v>12</v>
      </c>
      <c r="C69" s="9"/>
      <c r="D69" s="4"/>
      <c r="E69" s="4"/>
      <c r="F69" s="12"/>
      <c r="G69" s="12">
        <f>SUM(G12:G68)</f>
        <v>196764.94999999998</v>
      </c>
      <c r="H69" s="12">
        <f>SUM(H12:H68)</f>
        <v>93.510000000000062</v>
      </c>
    </row>
    <row r="70" spans="2:8" ht="13">
      <c r="B70" s="5" t="s">
        <v>1</v>
      </c>
      <c r="C70" s="8" t="s">
        <v>2</v>
      </c>
      <c r="D70" s="5" t="s">
        <v>14</v>
      </c>
      <c r="E70" s="5" t="s">
        <v>4</v>
      </c>
      <c r="F70" s="11" t="s">
        <v>5</v>
      </c>
      <c r="G70" s="11" t="s">
        <v>6</v>
      </c>
      <c r="H70" s="11" t="s">
        <v>7</v>
      </c>
    </row>
    <row r="71" spans="2:8" ht="13">
      <c r="B71" s="4" t="s">
        <v>15</v>
      </c>
    </row>
    <row r="72" spans="2:8" ht="13">
      <c r="B72" s="4" t="s">
        <v>10</v>
      </c>
    </row>
    <row r="73" spans="2:8" ht="13">
      <c r="B73" s="4" t="s">
        <v>16</v>
      </c>
    </row>
    <row r="74" spans="2:8">
      <c r="B74" s="2" t="s">
        <v>11</v>
      </c>
      <c r="C74" s="7" t="s">
        <v>11</v>
      </c>
      <c r="D74" s="2" t="s">
        <v>11</v>
      </c>
      <c r="E74" s="2" t="s">
        <v>11</v>
      </c>
      <c r="F74" s="10" t="s">
        <v>11</v>
      </c>
      <c r="G74" s="10" t="s">
        <v>11</v>
      </c>
      <c r="H74" s="10" t="s">
        <v>11</v>
      </c>
    </row>
    <row r="75" spans="2:8" ht="13">
      <c r="B75" s="4" t="s">
        <v>20</v>
      </c>
      <c r="C75" s="9"/>
      <c r="D75" s="4"/>
      <c r="E75" s="4"/>
      <c r="F75" s="12"/>
      <c r="G75" s="12">
        <f>SUM(G70:G74)</f>
        <v>0</v>
      </c>
      <c r="H75" s="12">
        <f>SUM(H70:H74)</f>
        <v>0</v>
      </c>
    </row>
    <row r="76" spans="2:8" ht="13">
      <c r="B76" s="4" t="s">
        <v>21</v>
      </c>
    </row>
    <row r="77" spans="2:8">
      <c r="B77" s="2" t="s">
        <v>11</v>
      </c>
      <c r="C77" s="7" t="s">
        <v>11</v>
      </c>
      <c r="D77" s="2" t="s">
        <v>11</v>
      </c>
      <c r="E77" s="2" t="s">
        <v>11</v>
      </c>
      <c r="F77" s="10" t="s">
        <v>11</v>
      </c>
      <c r="G77" s="10" t="s">
        <v>11</v>
      </c>
      <c r="H77" s="10" t="s">
        <v>11</v>
      </c>
    </row>
    <row r="78" spans="2:8" ht="13">
      <c r="B78" s="4" t="s">
        <v>23</v>
      </c>
      <c r="C78" s="9"/>
      <c r="D78" s="4"/>
      <c r="E78" s="4"/>
      <c r="F78" s="12"/>
      <c r="G78" s="12">
        <f>SUM(G76:G77)</f>
        <v>0</v>
      </c>
      <c r="H78" s="12">
        <f>SUM(H76:H77)</f>
        <v>0</v>
      </c>
    </row>
    <row r="79" spans="2:8" ht="13">
      <c r="B79" s="4" t="s">
        <v>24</v>
      </c>
    </row>
    <row r="80" spans="2:8">
      <c r="B80" s="2" t="s">
        <v>11</v>
      </c>
      <c r="C80" s="7" t="s">
        <v>11</v>
      </c>
      <c r="D80" s="2" t="s">
        <v>11</v>
      </c>
      <c r="E80" s="2" t="s">
        <v>11</v>
      </c>
      <c r="F80" s="10" t="s">
        <v>11</v>
      </c>
      <c r="G80" s="10" t="s">
        <v>11</v>
      </c>
      <c r="H80" s="10" t="s">
        <v>11</v>
      </c>
    </row>
    <row r="81" spans="2:8" ht="13">
      <c r="B81" s="4" t="s">
        <v>25</v>
      </c>
      <c r="C81" s="9"/>
      <c r="D81" s="4"/>
      <c r="E81" s="4"/>
      <c r="F81" s="12"/>
      <c r="G81" s="12">
        <f>SUM(G79:G80)</f>
        <v>0</v>
      </c>
      <c r="H81" s="12">
        <f>SUM(H79:H80)</f>
        <v>0</v>
      </c>
    </row>
    <row r="82" spans="2:8" ht="13">
      <c r="B82" s="4" t="s">
        <v>349</v>
      </c>
    </row>
    <row r="83" spans="2:8">
      <c r="B83" s="2" t="s">
        <v>11</v>
      </c>
      <c r="C83" s="7" t="s">
        <v>11</v>
      </c>
      <c r="D83" s="2" t="s">
        <v>11</v>
      </c>
      <c r="E83" s="2" t="s">
        <v>11</v>
      </c>
      <c r="F83" s="10" t="s">
        <v>11</v>
      </c>
      <c r="G83" s="10" t="s">
        <v>11</v>
      </c>
      <c r="H83" s="10" t="s">
        <v>11</v>
      </c>
    </row>
    <row r="84" spans="2:8" ht="13">
      <c r="B84" s="4" t="s">
        <v>126</v>
      </c>
      <c r="C84" s="9"/>
      <c r="D84" s="4"/>
      <c r="E84" s="4"/>
      <c r="F84" s="12"/>
      <c r="G84" s="12">
        <f>SUM(G82:G83)</f>
        <v>0</v>
      </c>
      <c r="H84" s="12">
        <f>SUM(H82:H83)</f>
        <v>0</v>
      </c>
    </row>
    <row r="85" spans="2:8" ht="13">
      <c r="B85" s="4" t="s">
        <v>26</v>
      </c>
    </row>
    <row r="86" spans="2:8">
      <c r="B86" s="2" t="s">
        <v>11</v>
      </c>
      <c r="C86" s="7" t="s">
        <v>11</v>
      </c>
      <c r="D86" s="2" t="s">
        <v>11</v>
      </c>
      <c r="E86" s="2" t="s">
        <v>11</v>
      </c>
      <c r="F86" s="10" t="s">
        <v>11</v>
      </c>
      <c r="G86" s="10" t="s">
        <v>11</v>
      </c>
      <c r="H86" s="10" t="s">
        <v>11</v>
      </c>
    </row>
    <row r="87" spans="2:8" ht="13">
      <c r="B87" s="4" t="s">
        <v>125</v>
      </c>
      <c r="C87" s="9"/>
      <c r="D87" s="4"/>
      <c r="E87" s="4"/>
      <c r="F87" s="12"/>
      <c r="G87" s="12">
        <f>SUM(G85:G86)</f>
        <v>0</v>
      </c>
      <c r="H87" s="12">
        <f>SUM(H85:H86)</f>
        <v>0</v>
      </c>
    </row>
    <row r="88" spans="2:8" ht="13">
      <c r="B88" s="4" t="s">
        <v>27</v>
      </c>
    </row>
    <row r="89" spans="2:8">
      <c r="B89" s="2" t="s">
        <v>11</v>
      </c>
      <c r="C89" s="7" t="s">
        <v>11</v>
      </c>
      <c r="D89" s="2" t="s">
        <v>11</v>
      </c>
      <c r="E89" s="2" t="s">
        <v>11</v>
      </c>
      <c r="F89" s="10" t="s">
        <v>11</v>
      </c>
      <c r="G89" s="10" t="s">
        <v>11</v>
      </c>
      <c r="H89" s="10" t="s">
        <v>11</v>
      </c>
    </row>
    <row r="90" spans="2:8" ht="13">
      <c r="B90" s="4" t="s">
        <v>28</v>
      </c>
      <c r="C90" s="9"/>
      <c r="D90" s="4"/>
      <c r="E90" s="4"/>
      <c r="F90" s="12"/>
      <c r="G90" s="12">
        <f>SUM(G88:G89)</f>
        <v>0</v>
      </c>
      <c r="H90" s="12">
        <f>SUM(H88:H89)</f>
        <v>0</v>
      </c>
    </row>
    <row r="91" spans="2:8" ht="13">
      <c r="B91" s="4" t="s">
        <v>128</v>
      </c>
    </row>
    <row r="92" spans="2:8">
      <c r="B92" s="2" t="s">
        <v>11</v>
      </c>
      <c r="C92" s="7" t="s">
        <v>11</v>
      </c>
      <c r="D92" s="2" t="s">
        <v>11</v>
      </c>
      <c r="E92" s="2" t="s">
        <v>11</v>
      </c>
      <c r="F92" s="10" t="s">
        <v>11</v>
      </c>
      <c r="G92" s="10" t="s">
        <v>11</v>
      </c>
      <c r="H92" s="10" t="s">
        <v>11</v>
      </c>
    </row>
    <row r="93" spans="2:8" ht="13">
      <c r="B93" s="4" t="s">
        <v>30</v>
      </c>
      <c r="C93" s="9"/>
      <c r="D93" s="4"/>
      <c r="E93" s="4"/>
      <c r="F93" s="12"/>
      <c r="G93" s="12">
        <f>SUM(G91:G92)</f>
        <v>0</v>
      </c>
      <c r="H93" s="12">
        <f>SUM(H91:H92)</f>
        <v>0</v>
      </c>
    </row>
    <row r="94" spans="2:8" ht="13">
      <c r="B94" s="4" t="s">
        <v>129</v>
      </c>
    </row>
    <row r="95" spans="2:8">
      <c r="B95" s="2" t="s">
        <v>11</v>
      </c>
      <c r="C95" s="7" t="s">
        <v>11</v>
      </c>
      <c r="D95" s="2" t="s">
        <v>11</v>
      </c>
      <c r="E95" s="2" t="s">
        <v>11</v>
      </c>
      <c r="F95" s="10" t="s">
        <v>11</v>
      </c>
      <c r="G95" s="10" t="s">
        <v>11</v>
      </c>
      <c r="H95" s="10" t="s">
        <v>11</v>
      </c>
    </row>
    <row r="96" spans="2:8" ht="13">
      <c r="B96" s="4" t="s">
        <v>31</v>
      </c>
      <c r="C96" s="9"/>
      <c r="D96" s="4"/>
      <c r="E96" s="4"/>
      <c r="F96" s="12"/>
      <c r="G96" s="12">
        <f>SUM(G94:G95)</f>
        <v>0</v>
      </c>
      <c r="H96" s="12">
        <f>SUM(H94:H95)</f>
        <v>0</v>
      </c>
    </row>
    <row r="97" spans="2:8" ht="13">
      <c r="B97" s="4" t="s">
        <v>130</v>
      </c>
    </row>
    <row r="98" spans="2:8">
      <c r="B98" s="2" t="s">
        <v>11</v>
      </c>
      <c r="C98" s="7" t="s">
        <v>11</v>
      </c>
      <c r="D98" s="2" t="s">
        <v>11</v>
      </c>
      <c r="E98" s="2" t="s">
        <v>11</v>
      </c>
      <c r="F98" s="10" t="s">
        <v>11</v>
      </c>
      <c r="G98" s="10" t="s">
        <v>11</v>
      </c>
      <c r="H98" s="10" t="s">
        <v>11</v>
      </c>
    </row>
    <row r="99" spans="2:8" ht="13">
      <c r="B99" s="4" t="s">
        <v>124</v>
      </c>
      <c r="C99" s="9"/>
      <c r="D99" s="4"/>
      <c r="E99" s="4"/>
      <c r="F99" s="12"/>
      <c r="G99" s="12">
        <f>SUM(G97:G98)</f>
        <v>0</v>
      </c>
      <c r="H99" s="12">
        <f>SUM(H97:H98)</f>
        <v>0</v>
      </c>
    </row>
    <row r="100" spans="2:8" ht="13">
      <c r="B100" s="4" t="s">
        <v>131</v>
      </c>
    </row>
    <row r="101" spans="2:8">
      <c r="B101" s="2" t="s">
        <v>11</v>
      </c>
      <c r="C101" s="7" t="s">
        <v>11</v>
      </c>
      <c r="D101" s="2" t="s">
        <v>11</v>
      </c>
      <c r="E101" s="2" t="s">
        <v>11</v>
      </c>
      <c r="F101" s="10" t="s">
        <v>11</v>
      </c>
      <c r="G101" s="10" t="s">
        <v>11</v>
      </c>
      <c r="H101" s="10" t="s">
        <v>11</v>
      </c>
    </row>
    <row r="102" spans="2:8" ht="13">
      <c r="B102" s="4" t="s">
        <v>13</v>
      </c>
      <c r="C102" s="9"/>
      <c r="D102" s="4"/>
      <c r="E102" s="4"/>
      <c r="F102" s="12"/>
      <c r="G102" s="12">
        <f>SUM(G100:G101)</f>
        <v>0</v>
      </c>
      <c r="H102" s="12">
        <f>SUM(H100:H101)</f>
        <v>0</v>
      </c>
    </row>
    <row r="103" spans="2:8" ht="13">
      <c r="B103" s="4" t="s">
        <v>467</v>
      </c>
      <c r="C103" s="9"/>
      <c r="D103" s="4"/>
      <c r="E103" s="4"/>
      <c r="F103" s="12"/>
      <c r="G103" s="12">
        <v>8300</v>
      </c>
      <c r="H103" s="12">
        <v>3.94</v>
      </c>
    </row>
    <row r="104" spans="2:8" ht="13">
      <c r="B104" s="4" t="s">
        <v>468</v>
      </c>
      <c r="C104" s="9"/>
      <c r="D104" s="4"/>
      <c r="E104" s="4"/>
      <c r="F104" s="12"/>
      <c r="G104" s="12">
        <v>522.80999999999995</v>
      </c>
      <c r="H104" s="12">
        <v>0.25</v>
      </c>
    </row>
    <row r="105" spans="2:8" ht="13">
      <c r="B105" s="4" t="s">
        <v>32</v>
      </c>
      <c r="C105" s="9"/>
      <c r="D105" s="4"/>
      <c r="E105" s="4"/>
      <c r="F105" s="12"/>
      <c r="G105" s="12">
        <v>205587.76</v>
      </c>
      <c r="H105" s="12">
        <v>97.7</v>
      </c>
    </row>
    <row r="106" spans="2:8" ht="13">
      <c r="B106" s="4" t="s">
        <v>33</v>
      </c>
      <c r="C106" s="9"/>
      <c r="D106" s="4"/>
      <c r="E106" s="4"/>
      <c r="F106" s="12"/>
      <c r="G106" s="12">
        <v>4849.8212290999927</v>
      </c>
      <c r="H106" s="12">
        <v>2.2999999999999972</v>
      </c>
    </row>
    <row r="107" spans="2:8" ht="13">
      <c r="B107" s="4" t="s">
        <v>34</v>
      </c>
      <c r="C107" s="9"/>
      <c r="D107" s="4"/>
      <c r="E107" s="4"/>
      <c r="F107" s="12"/>
      <c r="G107" s="12">
        <v>210437.5812291</v>
      </c>
      <c r="H107" s="12">
        <v>100</v>
      </c>
    </row>
    <row r="108" spans="2:8">
      <c r="B108" s="2" t="s">
        <v>35</v>
      </c>
    </row>
    <row r="109" spans="2:8" ht="13">
      <c r="B109" s="4" t="s">
        <v>36</v>
      </c>
    </row>
    <row r="110" spans="2:8" ht="13">
      <c r="B110" s="4" t="s">
        <v>37</v>
      </c>
      <c r="C110" s="7" t="s">
        <v>1854</v>
      </c>
    </row>
    <row r="111" spans="2:8" ht="13">
      <c r="B111" s="4" t="s">
        <v>40</v>
      </c>
      <c r="C111" s="7" t="s">
        <v>39</v>
      </c>
    </row>
    <row r="112" spans="2:8" ht="13">
      <c r="B112" s="4" t="s">
        <v>718</v>
      </c>
      <c r="C112" s="7" t="s">
        <v>39</v>
      </c>
    </row>
    <row r="113" spans="2:3" ht="13">
      <c r="B113" s="4" t="s">
        <v>41</v>
      </c>
      <c r="C113" s="7" t="s">
        <v>42</v>
      </c>
    </row>
    <row r="114" spans="2:3" ht="13">
      <c r="B114" s="4" t="s">
        <v>2447</v>
      </c>
      <c r="C114" s="9"/>
    </row>
    <row r="115" spans="2:3" ht="13">
      <c r="B115" s="4" t="s">
        <v>2448</v>
      </c>
      <c r="C115" s="9"/>
    </row>
    <row r="116" spans="2:3" ht="13">
      <c r="B116" s="4" t="s">
        <v>2449</v>
      </c>
      <c r="C116" s="9"/>
    </row>
    <row r="117" spans="2:3" ht="13">
      <c r="B117" s="4" t="s">
        <v>2450</v>
      </c>
      <c r="C117" s="9"/>
    </row>
    <row r="118" spans="2:3" ht="13">
      <c r="B118" s="4" t="s">
        <v>3028</v>
      </c>
      <c r="C118" s="9"/>
    </row>
    <row r="119" spans="2:3">
      <c r="B119" s="2" t="s">
        <v>43</v>
      </c>
    </row>
    <row r="120" spans="2:3">
      <c r="B120" s="2" t="s">
        <v>826</v>
      </c>
    </row>
    <row r="123" spans="2:3" ht="14.5">
      <c r="B123" s="71" t="s">
        <v>2079</v>
      </c>
      <c r="C123" s="72"/>
    </row>
    <row r="124" spans="2:3" ht="14.5">
      <c r="B124" s="71" t="s">
        <v>827</v>
      </c>
      <c r="C124" s="73" t="s">
        <v>828</v>
      </c>
    </row>
    <row r="125" spans="2:3" ht="14.5">
      <c r="B125" s="16" t="s">
        <v>829</v>
      </c>
      <c r="C125" s="17" t="s">
        <v>830</v>
      </c>
    </row>
    <row r="126" spans="2:3" ht="14.5">
      <c r="B126" s="16" t="s">
        <v>831</v>
      </c>
      <c r="C126" s="17" t="s">
        <v>830</v>
      </c>
    </row>
    <row r="127" spans="2:3" ht="14.5">
      <c r="B127" s="16" t="s">
        <v>832</v>
      </c>
      <c r="C127" s="17" t="s">
        <v>830</v>
      </c>
    </row>
    <row r="128" spans="2:3" ht="14.5">
      <c r="B128" s="16" t="s">
        <v>833</v>
      </c>
      <c r="C128" s="17" t="s">
        <v>830</v>
      </c>
    </row>
    <row r="129" spans="2:7" ht="14.5">
      <c r="B129" s="16" t="s">
        <v>834</v>
      </c>
      <c r="C129" s="17" t="s">
        <v>830</v>
      </c>
    </row>
    <row r="130" spans="2:7" ht="14.5">
      <c r="B130" s="16" t="s">
        <v>835</v>
      </c>
      <c r="C130" s="17" t="s">
        <v>830</v>
      </c>
    </row>
    <row r="131" spans="2:7" ht="14.5">
      <c r="B131" s="71" t="s">
        <v>836</v>
      </c>
      <c r="C131" s="72" t="s">
        <v>830</v>
      </c>
    </row>
    <row r="133" spans="2:7" ht="14.5">
      <c r="B133" s="16" t="s">
        <v>52</v>
      </c>
      <c r="C133" s="17"/>
      <c r="D133" s="16"/>
    </row>
    <row r="134" spans="2:7" ht="29">
      <c r="B134" s="20" t="s">
        <v>53</v>
      </c>
      <c r="C134" s="18" t="s">
        <v>54</v>
      </c>
      <c r="D134" s="20" t="s">
        <v>55</v>
      </c>
    </row>
    <row r="135" spans="2:7" ht="14.5">
      <c r="B135" s="16" t="s">
        <v>39</v>
      </c>
      <c r="C135" s="17" t="s">
        <v>39</v>
      </c>
      <c r="D135" s="16" t="s">
        <v>39</v>
      </c>
    </row>
    <row r="137" spans="2:7" ht="13">
      <c r="B137" s="24" t="s">
        <v>56</v>
      </c>
      <c r="C137" s="25">
        <v>46295</v>
      </c>
      <c r="D137" s="14"/>
      <c r="E137" s="13"/>
      <c r="F137" s="30"/>
    </row>
    <row r="138" spans="2:7" ht="13">
      <c r="B138" s="24" t="s">
        <v>57</v>
      </c>
      <c r="C138" s="26" t="s">
        <v>58</v>
      </c>
      <c r="D138" s="24" t="s">
        <v>59</v>
      </c>
      <c r="E138" s="27" t="s">
        <v>60</v>
      </c>
      <c r="F138" s="29" t="s">
        <v>61</v>
      </c>
      <c r="G138" s="12"/>
    </row>
    <row r="139" spans="2:7">
      <c r="B139" s="22" t="s">
        <v>39</v>
      </c>
      <c r="C139" s="23" t="s">
        <v>39</v>
      </c>
      <c r="D139" s="22" t="s">
        <v>39</v>
      </c>
      <c r="E139" s="19" t="s">
        <v>39</v>
      </c>
      <c r="F139" s="28" t="s">
        <v>39</v>
      </c>
    </row>
    <row r="142" spans="2:7" ht="13">
      <c r="B142" s="4" t="s">
        <v>62</v>
      </c>
    </row>
    <row r="143" spans="2:7" ht="13">
      <c r="B143" s="4"/>
    </row>
    <row r="144" spans="2:7" ht="13">
      <c r="B144" s="4" t="s">
        <v>1871</v>
      </c>
    </row>
    <row r="145" spans="2:7" ht="13">
      <c r="B145" s="24" t="s">
        <v>63</v>
      </c>
      <c r="C145" s="26" t="s">
        <v>64</v>
      </c>
      <c r="D145" s="4"/>
    </row>
    <row r="146" spans="2:7">
      <c r="B146" s="14" t="s">
        <v>39</v>
      </c>
      <c r="C146" s="15" t="s">
        <v>39</v>
      </c>
    </row>
    <row r="148" spans="2:7" ht="13">
      <c r="B148" s="24" t="s">
        <v>65</v>
      </c>
      <c r="C148" s="26" t="s">
        <v>64</v>
      </c>
    </row>
    <row r="149" spans="2:7">
      <c r="B149" s="14" t="s">
        <v>39</v>
      </c>
      <c r="C149" s="15" t="s">
        <v>39</v>
      </c>
    </row>
    <row r="151" spans="2:7" ht="13">
      <c r="B151" s="24" t="s">
        <v>66</v>
      </c>
      <c r="C151" s="26" t="s">
        <v>67</v>
      </c>
    </row>
    <row r="152" spans="2:7">
      <c r="B152" s="14" t="s">
        <v>39</v>
      </c>
      <c r="C152" s="15" t="s">
        <v>39</v>
      </c>
    </row>
    <row r="154" spans="2:7" ht="13">
      <c r="B154" s="27" t="s">
        <v>68</v>
      </c>
      <c r="C154" s="26" t="s">
        <v>67</v>
      </c>
    </row>
    <row r="155" spans="2:7">
      <c r="B155" s="13" t="s">
        <v>39</v>
      </c>
      <c r="C155" s="15" t="s">
        <v>39</v>
      </c>
    </row>
    <row r="157" spans="2:7" ht="13">
      <c r="B157" s="24" t="s">
        <v>69</v>
      </c>
      <c r="C157" s="26" t="s">
        <v>39</v>
      </c>
    </row>
    <row r="159" spans="2:7" ht="13">
      <c r="B159" s="24" t="s">
        <v>70</v>
      </c>
      <c r="C159" s="25">
        <v>46295</v>
      </c>
      <c r="D159" s="14"/>
      <c r="E159" s="13"/>
      <c r="F159" s="30"/>
    </row>
    <row r="160" spans="2:7" ht="13">
      <c r="B160" s="24" t="s">
        <v>57</v>
      </c>
      <c r="C160" s="26" t="s">
        <v>58</v>
      </c>
      <c r="D160" s="24" t="s">
        <v>59</v>
      </c>
      <c r="E160" s="27" t="s">
        <v>60</v>
      </c>
      <c r="F160" s="29" t="s">
        <v>61</v>
      </c>
      <c r="G160" s="12"/>
    </row>
    <row r="161" spans="2:6">
      <c r="B161" s="22" t="s">
        <v>39</v>
      </c>
      <c r="C161" s="23" t="s">
        <v>39</v>
      </c>
      <c r="D161" s="22" t="s">
        <v>39</v>
      </c>
      <c r="E161" s="19" t="s">
        <v>39</v>
      </c>
      <c r="F161" s="28" t="s">
        <v>39</v>
      </c>
    </row>
    <row r="162" spans="2:6" ht="13">
      <c r="B162" s="4" t="s">
        <v>62</v>
      </c>
    </row>
    <row r="163" spans="2:6" ht="13">
      <c r="B163" s="4"/>
    </row>
    <row r="164" spans="2:6" ht="13">
      <c r="B164" s="4" t="s">
        <v>1871</v>
      </c>
    </row>
    <row r="165" spans="2:6" ht="13">
      <c r="B165" s="24" t="s">
        <v>63</v>
      </c>
      <c r="C165" s="26" t="s">
        <v>64</v>
      </c>
      <c r="D165" s="4"/>
    </row>
    <row r="166" spans="2:6">
      <c r="B166" s="14" t="s">
        <v>39</v>
      </c>
      <c r="C166" s="15" t="s">
        <v>39</v>
      </c>
    </row>
    <row r="168" spans="2:6" ht="13">
      <c r="B168" s="24" t="s">
        <v>65</v>
      </c>
      <c r="C168" s="26" t="s">
        <v>64</v>
      </c>
    </row>
    <row r="169" spans="2:6">
      <c r="B169" s="14" t="s">
        <v>39</v>
      </c>
      <c r="C169" s="15" t="s">
        <v>39</v>
      </c>
    </row>
    <row r="171" spans="2:6" ht="13">
      <c r="B171" s="24" t="s">
        <v>66</v>
      </c>
      <c r="C171" s="26" t="s">
        <v>67</v>
      </c>
    </row>
    <row r="172" spans="2:6">
      <c r="B172" s="14" t="s">
        <v>39</v>
      </c>
      <c r="C172" s="15" t="s">
        <v>39</v>
      </c>
    </row>
    <row r="174" spans="2:6" ht="13">
      <c r="B174" s="27" t="s">
        <v>68</v>
      </c>
      <c r="C174" s="26" t="s">
        <v>67</v>
      </c>
    </row>
    <row r="175" spans="2:6">
      <c r="B175" s="13" t="s">
        <v>39</v>
      </c>
      <c r="C175" s="15" t="s">
        <v>39</v>
      </c>
    </row>
    <row r="177" spans="2:80" ht="13">
      <c r="B177" s="24" t="s">
        <v>69</v>
      </c>
      <c r="C177" s="26" t="s">
        <v>39</v>
      </c>
    </row>
    <row r="180" spans="2:80" ht="13">
      <c r="B180" s="4" t="s">
        <v>1872</v>
      </c>
    </row>
    <row r="182" spans="2:80" ht="13">
      <c r="B182" s="24" t="s">
        <v>57</v>
      </c>
      <c r="C182" s="26" t="s">
        <v>71</v>
      </c>
      <c r="D182" s="24" t="s">
        <v>72</v>
      </c>
      <c r="E182" s="24" t="s">
        <v>73</v>
      </c>
      <c r="F182" s="12"/>
    </row>
    <row r="183" spans="2:80">
      <c r="B183" s="14" t="s">
        <v>39</v>
      </c>
      <c r="C183" s="15" t="s">
        <v>39</v>
      </c>
      <c r="D183" s="14" t="s">
        <v>39</v>
      </c>
      <c r="E183" s="14" t="s">
        <v>39</v>
      </c>
    </row>
    <row r="186" spans="2:80" ht="13">
      <c r="B186" s="4" t="s">
        <v>74</v>
      </c>
      <c r="C186" s="9" t="s">
        <v>39</v>
      </c>
      <c r="D186" s="4"/>
      <c r="E186" s="4"/>
      <c r="F186" s="12"/>
      <c r="G186" s="12"/>
      <c r="H186" s="12"/>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row>
    <row r="188" spans="2:80" ht="13">
      <c r="B188" s="4" t="s">
        <v>1873</v>
      </c>
    </row>
    <row r="190" spans="2:80" ht="13">
      <c r="B190" s="24" t="s">
        <v>75</v>
      </c>
      <c r="C190" s="26" t="s">
        <v>64</v>
      </c>
      <c r="D190" s="4"/>
    </row>
    <row r="191" spans="2:80">
      <c r="B191" s="14" t="s">
        <v>39</v>
      </c>
      <c r="C191" s="15" t="s">
        <v>39</v>
      </c>
    </row>
    <row r="194" spans="2:80" ht="13">
      <c r="B194" s="24" t="s">
        <v>76</v>
      </c>
      <c r="C194" s="26" t="s">
        <v>77</v>
      </c>
      <c r="D194" s="4"/>
    </row>
    <row r="195" spans="2:80">
      <c r="B195" s="14" t="s">
        <v>39</v>
      </c>
      <c r="C195" s="15" t="s">
        <v>39</v>
      </c>
    </row>
    <row r="198" spans="2:80" ht="13">
      <c r="B198" s="4" t="s">
        <v>78</v>
      </c>
    </row>
    <row r="201" spans="2:80" ht="13">
      <c r="B201" s="4" t="s">
        <v>1874</v>
      </c>
    </row>
    <row r="203" spans="2:80" ht="13">
      <c r="B203" s="24" t="s">
        <v>57</v>
      </c>
      <c r="C203" s="26" t="s">
        <v>79</v>
      </c>
      <c r="D203" s="24" t="s">
        <v>71</v>
      </c>
      <c r="E203" s="24" t="s">
        <v>72</v>
      </c>
      <c r="F203" s="29" t="s">
        <v>73</v>
      </c>
      <c r="G203" s="12"/>
    </row>
    <row r="204" spans="2:80">
      <c r="B204" s="14" t="s">
        <v>39</v>
      </c>
      <c r="C204" s="15" t="s">
        <v>39</v>
      </c>
      <c r="D204" s="14" t="s">
        <v>39</v>
      </c>
      <c r="E204" s="14" t="s">
        <v>39</v>
      </c>
      <c r="F204" s="21" t="s">
        <v>39</v>
      </c>
    </row>
    <row r="207" spans="2:80" ht="13">
      <c r="B207" s="4" t="s">
        <v>74</v>
      </c>
      <c r="C207" s="9" t="s">
        <v>39</v>
      </c>
      <c r="D207" s="4"/>
      <c r="E207" s="4"/>
      <c r="F207" s="12"/>
      <c r="G207" s="12"/>
      <c r="H207" s="12"/>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row>
    <row r="209" spans="2:7" ht="13">
      <c r="B209" s="4" t="s">
        <v>1873</v>
      </c>
    </row>
    <row r="211" spans="2:7" ht="13">
      <c r="B211" s="24" t="s">
        <v>75</v>
      </c>
      <c r="C211" s="26" t="s">
        <v>64</v>
      </c>
      <c r="D211" s="4"/>
    </row>
    <row r="212" spans="2:7">
      <c r="B212" s="14" t="s">
        <v>39</v>
      </c>
      <c r="C212" s="15" t="s">
        <v>39</v>
      </c>
    </row>
    <row r="215" spans="2:7" ht="13">
      <c r="B215" s="24" t="s">
        <v>76</v>
      </c>
      <c r="C215" s="26" t="s">
        <v>77</v>
      </c>
      <c r="D215" s="4"/>
    </row>
    <row r="216" spans="2:7">
      <c r="B216" s="14" t="s">
        <v>39</v>
      </c>
      <c r="C216" s="15" t="s">
        <v>39</v>
      </c>
    </row>
    <row r="219" spans="2:7" ht="13">
      <c r="B219" s="4" t="s">
        <v>78</v>
      </c>
    </row>
    <row r="222" spans="2:7" ht="13">
      <c r="B222" s="4" t="s">
        <v>1875</v>
      </c>
    </row>
    <row r="223" spans="2:7" ht="13">
      <c r="B223" s="24" t="s">
        <v>57</v>
      </c>
      <c r="C223" s="26" t="s">
        <v>80</v>
      </c>
      <c r="D223" s="24" t="s">
        <v>81</v>
      </c>
      <c r="E223" s="24" t="s">
        <v>82</v>
      </c>
      <c r="F223" s="29" t="s">
        <v>83</v>
      </c>
      <c r="G223" s="12"/>
    </row>
    <row r="224" spans="2:7">
      <c r="B224" s="14" t="s">
        <v>39</v>
      </c>
      <c r="C224" s="15" t="s">
        <v>39</v>
      </c>
      <c r="D224" s="14" t="s">
        <v>39</v>
      </c>
      <c r="E224" s="14" t="s">
        <v>39</v>
      </c>
      <c r="F224" s="21" t="s">
        <v>39</v>
      </c>
    </row>
    <row r="225" spans="2:2">
      <c r="B225" s="2" t="s">
        <v>127</v>
      </c>
    </row>
  </sheetData>
  <mergeCells count="3">
    <mergeCell ref="B1:E1"/>
    <mergeCell ref="C3:C6"/>
    <mergeCell ref="D3:D6"/>
  </mergeCells>
  <hyperlinks>
    <hyperlink ref="A1" location="Index!A1" display="Index" xr:uid="{89FE1CAA-E49E-4B4F-B5E2-2F9A44064322}"/>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C4B57-66BB-4B6F-B6C0-5ACBF9326894}">
  <sheetPr codeName="Sheet60"/>
  <dimension ref="A1:CB23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1664</v>
      </c>
      <c r="C1" s="243"/>
      <c r="D1" s="243"/>
      <c r="E1" s="243"/>
    </row>
    <row r="3" spans="1:9" ht="14.5">
      <c r="B3" s="68" t="s">
        <v>1665</v>
      </c>
      <c r="C3" s="249"/>
      <c r="D3" s="245"/>
      <c r="E3" s="1"/>
    </row>
    <row r="4" spans="1:9" ht="29">
      <c r="B4" s="69" t="s">
        <v>134</v>
      </c>
      <c r="C4" s="249"/>
      <c r="D4" s="245"/>
      <c r="E4" s="1"/>
    </row>
    <row r="5" spans="1:9" ht="14.5">
      <c r="B5" s="69" t="s">
        <v>135</v>
      </c>
      <c r="C5" s="249"/>
      <c r="D5" s="245"/>
      <c r="E5" s="1"/>
    </row>
    <row r="6" spans="1:9" ht="43.5">
      <c r="B6" s="69" t="s">
        <v>1666</v>
      </c>
      <c r="C6" s="249"/>
      <c r="D6" s="245"/>
      <c r="E6" s="1"/>
    </row>
    <row r="7" spans="1:9" ht="29">
      <c r="B7" s="69" t="s">
        <v>137</v>
      </c>
      <c r="C7" s="70" t="s">
        <v>138</v>
      </c>
      <c r="D7" s="70" t="s">
        <v>139</v>
      </c>
      <c r="E7"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2833</v>
      </c>
      <c r="C15" s="7" t="s">
        <v>29</v>
      </c>
      <c r="D15" s="2" t="s">
        <v>84</v>
      </c>
      <c r="E15" s="2" t="s">
        <v>140</v>
      </c>
      <c r="F15" s="10">
        <v>50850</v>
      </c>
      <c r="G15" s="10">
        <v>10017.450000000001</v>
      </c>
      <c r="H15" s="10">
        <v>4.74</v>
      </c>
    </row>
    <row r="16" spans="1:9">
      <c r="B16" s="2" t="s">
        <v>2832</v>
      </c>
      <c r="C16" s="7" t="s">
        <v>29</v>
      </c>
      <c r="D16" s="2" t="s">
        <v>85</v>
      </c>
      <c r="E16" s="2" t="s">
        <v>86</v>
      </c>
      <c r="F16" s="10">
        <v>684000</v>
      </c>
      <c r="G16" s="10">
        <v>9040.43</v>
      </c>
      <c r="H16" s="10">
        <v>4.2699999999999996</v>
      </c>
    </row>
    <row r="17" spans="2:8">
      <c r="B17" s="2" t="s">
        <v>2831</v>
      </c>
      <c r="C17" s="7" t="s">
        <v>29</v>
      </c>
      <c r="D17" s="2" t="s">
        <v>90</v>
      </c>
      <c r="E17" s="2" t="s">
        <v>91</v>
      </c>
      <c r="F17" s="10">
        <v>2304000</v>
      </c>
      <c r="G17" s="10">
        <v>7372.8</v>
      </c>
      <c r="H17" s="10">
        <v>3.49</v>
      </c>
    </row>
    <row r="18" spans="2:8">
      <c r="B18" s="2" t="s">
        <v>2830</v>
      </c>
      <c r="C18" s="7" t="s">
        <v>29</v>
      </c>
      <c r="D18" s="2" t="s">
        <v>87</v>
      </c>
      <c r="E18" s="2" t="s">
        <v>88</v>
      </c>
      <c r="F18" s="10">
        <v>576000</v>
      </c>
      <c r="G18" s="10">
        <v>6837.12</v>
      </c>
      <c r="H18" s="10">
        <v>3.23</v>
      </c>
    </row>
    <row r="19" spans="2:8">
      <c r="B19" s="2" t="s">
        <v>2829</v>
      </c>
      <c r="C19" s="7" t="s">
        <v>29</v>
      </c>
      <c r="D19" s="2" t="s">
        <v>89</v>
      </c>
      <c r="E19" s="2" t="s">
        <v>147</v>
      </c>
      <c r="F19" s="10">
        <v>207000</v>
      </c>
      <c r="G19" s="10">
        <v>6831.83</v>
      </c>
      <c r="H19" s="10">
        <v>3.23</v>
      </c>
    </row>
    <row r="20" spans="2:8">
      <c r="B20" s="2" t="s">
        <v>2823</v>
      </c>
      <c r="C20" s="7" t="s">
        <v>29</v>
      </c>
      <c r="D20" s="2" t="s">
        <v>144</v>
      </c>
      <c r="E20" s="2" t="s">
        <v>145</v>
      </c>
      <c r="F20" s="10">
        <v>126000</v>
      </c>
      <c r="G20" s="10">
        <v>5501.16</v>
      </c>
      <c r="H20" s="10">
        <v>2.6</v>
      </c>
    </row>
    <row r="21" spans="2:8">
      <c r="B21" s="2" t="s">
        <v>2825</v>
      </c>
      <c r="C21" s="7" t="s">
        <v>29</v>
      </c>
      <c r="D21" s="2" t="s">
        <v>93</v>
      </c>
      <c r="E21" s="2" t="s">
        <v>94</v>
      </c>
      <c r="F21" s="10">
        <v>243000</v>
      </c>
      <c r="G21" s="10">
        <v>4369.87</v>
      </c>
      <c r="H21" s="10">
        <v>2.0699999999999998</v>
      </c>
    </row>
    <row r="22" spans="2:8">
      <c r="B22" s="2" t="s">
        <v>2818</v>
      </c>
      <c r="C22" s="7" t="s">
        <v>29</v>
      </c>
      <c r="D22" s="2" t="s">
        <v>89</v>
      </c>
      <c r="E22" s="2" t="s">
        <v>100</v>
      </c>
      <c r="F22" s="10">
        <v>405000</v>
      </c>
      <c r="G22" s="10">
        <v>4171.5</v>
      </c>
      <c r="H22" s="10">
        <v>1.97</v>
      </c>
    </row>
    <row r="23" spans="2:8">
      <c r="B23" s="2" t="s">
        <v>2806</v>
      </c>
      <c r="C23" s="7" t="s">
        <v>29</v>
      </c>
      <c r="D23" s="2" t="s">
        <v>92</v>
      </c>
      <c r="E23" s="2" t="s">
        <v>544</v>
      </c>
      <c r="F23" s="10">
        <v>609786</v>
      </c>
      <c r="G23" s="10">
        <v>4126.42</v>
      </c>
      <c r="H23" s="10">
        <v>1.95</v>
      </c>
    </row>
    <row r="24" spans="2:8">
      <c r="B24" s="2" t="s">
        <v>2810</v>
      </c>
      <c r="C24" s="7" t="s">
        <v>29</v>
      </c>
      <c r="D24" s="2" t="s">
        <v>85</v>
      </c>
      <c r="E24" s="2" t="s">
        <v>161</v>
      </c>
      <c r="F24" s="10">
        <v>1260000</v>
      </c>
      <c r="G24" s="10">
        <v>4092.48</v>
      </c>
      <c r="H24" s="10">
        <v>1.93</v>
      </c>
    </row>
    <row r="25" spans="2:8">
      <c r="B25" s="2" t="s">
        <v>2821</v>
      </c>
      <c r="C25" s="7" t="s">
        <v>29</v>
      </c>
      <c r="D25" s="2" t="s">
        <v>85</v>
      </c>
      <c r="E25" s="2" t="s">
        <v>99</v>
      </c>
      <c r="F25" s="10">
        <v>963000</v>
      </c>
      <c r="G25" s="10">
        <v>4015.71</v>
      </c>
      <c r="H25" s="10">
        <v>1.9</v>
      </c>
    </row>
    <row r="26" spans="2:8">
      <c r="B26" s="2" t="s">
        <v>2822</v>
      </c>
      <c r="C26" s="7" t="s">
        <v>29</v>
      </c>
      <c r="D26" s="2" t="s">
        <v>98</v>
      </c>
      <c r="E26" s="2" t="s">
        <v>151</v>
      </c>
      <c r="F26" s="10">
        <v>927000</v>
      </c>
      <c r="G26" s="10">
        <v>3824.8</v>
      </c>
      <c r="H26" s="10">
        <v>1.81</v>
      </c>
    </row>
    <row r="27" spans="2:8">
      <c r="B27" s="2" t="s">
        <v>2827</v>
      </c>
      <c r="C27" s="7" t="s">
        <v>29</v>
      </c>
      <c r="D27" s="2" t="s">
        <v>141</v>
      </c>
      <c r="E27" s="2" t="s">
        <v>142</v>
      </c>
      <c r="F27" s="10">
        <v>873000</v>
      </c>
      <c r="G27" s="10">
        <v>3710.25</v>
      </c>
      <c r="H27" s="10">
        <v>1.75</v>
      </c>
    </row>
    <row r="28" spans="2:8">
      <c r="B28" s="2" t="s">
        <v>2803</v>
      </c>
      <c r="C28" s="7" t="s">
        <v>29</v>
      </c>
      <c r="D28" s="2" t="s">
        <v>105</v>
      </c>
      <c r="E28" s="2" t="s">
        <v>167</v>
      </c>
      <c r="F28" s="10">
        <v>278100</v>
      </c>
      <c r="G28" s="10">
        <v>3655.07</v>
      </c>
      <c r="H28" s="10">
        <v>1.73</v>
      </c>
    </row>
    <row r="29" spans="2:8">
      <c r="B29" s="2" t="s">
        <v>2820</v>
      </c>
      <c r="C29" s="7" t="s">
        <v>29</v>
      </c>
      <c r="D29" s="2" t="s">
        <v>157</v>
      </c>
      <c r="E29" s="2" t="s">
        <v>543</v>
      </c>
      <c r="F29" s="10">
        <v>216000</v>
      </c>
      <c r="G29" s="10">
        <v>3624.48</v>
      </c>
      <c r="H29" s="10">
        <v>1.71</v>
      </c>
    </row>
    <row r="30" spans="2:8">
      <c r="B30" s="2" t="s">
        <v>2816</v>
      </c>
      <c r="C30" s="7" t="s">
        <v>29</v>
      </c>
      <c r="D30" s="2" t="s">
        <v>109</v>
      </c>
      <c r="E30" s="2" t="s">
        <v>110</v>
      </c>
      <c r="F30" s="10">
        <v>198000</v>
      </c>
      <c r="G30" s="10">
        <v>3596.87</v>
      </c>
      <c r="H30" s="10">
        <v>1.7</v>
      </c>
    </row>
    <row r="31" spans="2:8">
      <c r="B31" s="2" t="s">
        <v>2819</v>
      </c>
      <c r="C31" s="7" t="s">
        <v>29</v>
      </c>
      <c r="D31" s="2" t="s">
        <v>97</v>
      </c>
      <c r="E31" s="2" t="s">
        <v>153</v>
      </c>
      <c r="F31" s="10">
        <v>374000</v>
      </c>
      <c r="G31" s="10">
        <v>3551.13</v>
      </c>
      <c r="H31" s="10">
        <v>1.68</v>
      </c>
    </row>
    <row r="32" spans="2:8">
      <c r="B32" s="2" t="s">
        <v>2817</v>
      </c>
      <c r="C32" s="7" t="s">
        <v>29</v>
      </c>
      <c r="D32" s="2" t="s">
        <v>95</v>
      </c>
      <c r="E32" s="2" t="s">
        <v>160</v>
      </c>
      <c r="F32" s="10">
        <v>75600</v>
      </c>
      <c r="G32" s="10">
        <v>3467.77</v>
      </c>
      <c r="H32" s="10">
        <v>1.64</v>
      </c>
    </row>
    <row r="33" spans="2:8">
      <c r="B33" s="2" t="s">
        <v>2826</v>
      </c>
      <c r="C33" s="7" t="s">
        <v>29</v>
      </c>
      <c r="D33" s="2" t="s">
        <v>95</v>
      </c>
      <c r="E33" s="2" t="s">
        <v>148</v>
      </c>
      <c r="F33" s="10">
        <v>26100</v>
      </c>
      <c r="G33" s="10">
        <v>3419.1</v>
      </c>
      <c r="H33" s="10">
        <v>1.62</v>
      </c>
    </row>
    <row r="34" spans="2:8">
      <c r="B34" s="2" t="s">
        <v>2814</v>
      </c>
      <c r="C34" s="7" t="s">
        <v>29</v>
      </c>
      <c r="D34" s="2" t="s">
        <v>89</v>
      </c>
      <c r="E34" s="2" t="s">
        <v>146</v>
      </c>
      <c r="F34" s="10">
        <v>315000</v>
      </c>
      <c r="G34" s="10">
        <v>3370.5</v>
      </c>
      <c r="H34" s="10">
        <v>1.59</v>
      </c>
    </row>
    <row r="35" spans="2:8">
      <c r="B35" s="2" t="s">
        <v>2812</v>
      </c>
      <c r="C35" s="7" t="s">
        <v>29</v>
      </c>
      <c r="D35" s="2" t="s">
        <v>89</v>
      </c>
      <c r="E35" s="2" t="s">
        <v>156</v>
      </c>
      <c r="F35" s="10">
        <v>108000</v>
      </c>
      <c r="G35" s="10">
        <v>3339.36</v>
      </c>
      <c r="H35" s="10">
        <v>1.58</v>
      </c>
    </row>
    <row r="36" spans="2:8">
      <c r="B36" s="2" t="s">
        <v>2811</v>
      </c>
      <c r="C36" s="7" t="s">
        <v>29</v>
      </c>
      <c r="D36" s="2" t="s">
        <v>89</v>
      </c>
      <c r="E36" s="2" t="s">
        <v>165</v>
      </c>
      <c r="F36" s="10">
        <v>1755000</v>
      </c>
      <c r="G36" s="10">
        <v>3227.62</v>
      </c>
      <c r="H36" s="10">
        <v>1.53</v>
      </c>
    </row>
    <row r="37" spans="2:8">
      <c r="B37" s="2" t="s">
        <v>2815</v>
      </c>
      <c r="C37" s="7" t="s">
        <v>29</v>
      </c>
      <c r="D37" s="2" t="s">
        <v>92</v>
      </c>
      <c r="E37" s="2" t="s">
        <v>152</v>
      </c>
      <c r="F37" s="10">
        <v>39030</v>
      </c>
      <c r="G37" s="10">
        <v>3132.55</v>
      </c>
      <c r="H37" s="10">
        <v>1.48</v>
      </c>
    </row>
    <row r="38" spans="2:8">
      <c r="B38" s="2" t="s">
        <v>2824</v>
      </c>
      <c r="C38" s="7" t="s">
        <v>29</v>
      </c>
      <c r="D38" s="2" t="s">
        <v>149</v>
      </c>
      <c r="E38" s="2" t="s">
        <v>150</v>
      </c>
      <c r="F38" s="10">
        <v>146250</v>
      </c>
      <c r="G38" s="10">
        <v>3081.49</v>
      </c>
      <c r="H38" s="10">
        <v>1.46</v>
      </c>
    </row>
    <row r="39" spans="2:8">
      <c r="B39" s="2" t="s">
        <v>2809</v>
      </c>
      <c r="C39" s="7" t="s">
        <v>29</v>
      </c>
      <c r="D39" s="2" t="s">
        <v>96</v>
      </c>
      <c r="E39" s="2" t="s">
        <v>159</v>
      </c>
      <c r="F39" s="10">
        <v>234000</v>
      </c>
      <c r="G39" s="10">
        <v>3065.4</v>
      </c>
      <c r="H39" s="10">
        <v>1.45</v>
      </c>
    </row>
    <row r="40" spans="2:8">
      <c r="B40" s="2" t="s">
        <v>2808</v>
      </c>
      <c r="C40" s="7" t="s">
        <v>29</v>
      </c>
      <c r="D40" s="2" t="s">
        <v>102</v>
      </c>
      <c r="E40" s="2" t="s">
        <v>103</v>
      </c>
      <c r="F40" s="10">
        <v>680351</v>
      </c>
      <c r="G40" s="10">
        <v>3052.39</v>
      </c>
      <c r="H40" s="10">
        <v>1.44</v>
      </c>
    </row>
    <row r="41" spans="2:8">
      <c r="B41" s="2" t="s">
        <v>3116</v>
      </c>
      <c r="C41" s="7" t="s">
        <v>29</v>
      </c>
      <c r="D41" s="2" t="s">
        <v>98</v>
      </c>
      <c r="E41" s="2" t="s">
        <v>1333</v>
      </c>
      <c r="F41" s="10">
        <v>402000</v>
      </c>
      <c r="G41" s="10">
        <v>3005.35</v>
      </c>
      <c r="H41" s="10">
        <v>1.42</v>
      </c>
    </row>
    <row r="42" spans="2:8">
      <c r="B42" s="2" t="s">
        <v>2807</v>
      </c>
      <c r="C42" s="7" t="s">
        <v>29</v>
      </c>
      <c r="D42" s="2" t="s">
        <v>108</v>
      </c>
      <c r="E42" s="2" t="s">
        <v>164</v>
      </c>
      <c r="F42" s="10">
        <v>243000</v>
      </c>
      <c r="G42" s="10">
        <v>2988.9</v>
      </c>
      <c r="H42" s="10">
        <v>1.41</v>
      </c>
    </row>
    <row r="43" spans="2:8">
      <c r="B43" s="2" t="s">
        <v>2813</v>
      </c>
      <c r="C43" s="7" t="s">
        <v>29</v>
      </c>
      <c r="D43" s="2" t="s">
        <v>104</v>
      </c>
      <c r="E43" s="2" t="s">
        <v>163</v>
      </c>
      <c r="F43" s="10">
        <v>729000</v>
      </c>
      <c r="G43" s="10">
        <v>2904.7</v>
      </c>
      <c r="H43" s="10">
        <v>1.37</v>
      </c>
    </row>
    <row r="44" spans="2:8">
      <c r="B44" s="2" t="s">
        <v>2805</v>
      </c>
      <c r="C44" s="7" t="s">
        <v>29</v>
      </c>
      <c r="D44" s="2" t="s">
        <v>157</v>
      </c>
      <c r="E44" s="2" t="s">
        <v>158</v>
      </c>
      <c r="F44" s="10">
        <v>252000</v>
      </c>
      <c r="G44" s="10">
        <v>2681.03</v>
      </c>
      <c r="H44" s="10">
        <v>1.27</v>
      </c>
    </row>
    <row r="45" spans="2:8">
      <c r="B45" s="2" t="s">
        <v>2798</v>
      </c>
      <c r="C45" s="7" t="s">
        <v>29</v>
      </c>
      <c r="D45" s="2" t="s">
        <v>101</v>
      </c>
      <c r="E45" s="2" t="s">
        <v>162</v>
      </c>
      <c r="F45" s="10">
        <v>94000</v>
      </c>
      <c r="G45" s="10">
        <v>2572.87</v>
      </c>
      <c r="H45" s="10">
        <v>1.22</v>
      </c>
    </row>
    <row r="46" spans="2:8">
      <c r="B46" s="2" t="s">
        <v>172</v>
      </c>
      <c r="C46" s="7" t="s">
        <v>29</v>
      </c>
      <c r="D46" s="2" t="s">
        <v>173</v>
      </c>
      <c r="E46" s="2" t="s">
        <v>174</v>
      </c>
      <c r="F46" s="10">
        <v>241000</v>
      </c>
      <c r="G46" s="10">
        <v>2504.9499999999998</v>
      </c>
      <c r="H46" s="10">
        <v>1.18</v>
      </c>
    </row>
    <row r="47" spans="2:8">
      <c r="B47" s="2" t="s">
        <v>2828</v>
      </c>
      <c r="C47" s="7" t="s">
        <v>29</v>
      </c>
      <c r="D47" s="2" t="s">
        <v>115</v>
      </c>
      <c r="E47" s="2" t="s">
        <v>143</v>
      </c>
      <c r="F47" s="10">
        <v>172400</v>
      </c>
      <c r="G47" s="10">
        <v>2456.6999999999998</v>
      </c>
      <c r="H47" s="10">
        <v>1.1599999999999999</v>
      </c>
    </row>
    <row r="48" spans="2:8">
      <c r="B48" s="2" t="s">
        <v>154</v>
      </c>
      <c r="C48" s="7" t="s">
        <v>29</v>
      </c>
      <c r="D48" s="2" t="s">
        <v>96</v>
      </c>
      <c r="E48" s="2" t="s">
        <v>155</v>
      </c>
      <c r="F48" s="10">
        <v>468000</v>
      </c>
      <c r="G48" s="10">
        <v>2442.02</v>
      </c>
      <c r="H48" s="10">
        <v>1.1499999999999999</v>
      </c>
    </row>
    <row r="49" spans="2:8">
      <c r="B49" s="2" t="s">
        <v>2804</v>
      </c>
      <c r="C49" s="7" t="s">
        <v>29</v>
      </c>
      <c r="D49" s="2" t="s">
        <v>105</v>
      </c>
      <c r="E49" s="2" t="s">
        <v>171</v>
      </c>
      <c r="F49" s="10">
        <v>29700</v>
      </c>
      <c r="G49" s="10">
        <v>2425.15</v>
      </c>
      <c r="H49" s="10">
        <v>1.1499999999999999</v>
      </c>
    </row>
    <row r="50" spans="2:8">
      <c r="B50" s="2" t="s">
        <v>2801</v>
      </c>
      <c r="C50" s="7" t="s">
        <v>29</v>
      </c>
      <c r="D50" s="2" t="s">
        <v>112</v>
      </c>
      <c r="E50" s="2" t="s">
        <v>169</v>
      </c>
      <c r="F50" s="10">
        <v>1121715</v>
      </c>
      <c r="G50" s="10">
        <v>2288.3000000000002</v>
      </c>
      <c r="H50" s="10">
        <v>1.08</v>
      </c>
    </row>
    <row r="51" spans="2:8">
      <c r="B51" s="2" t="s">
        <v>3113</v>
      </c>
      <c r="C51" s="7" t="s">
        <v>29</v>
      </c>
      <c r="D51" s="2" t="s">
        <v>123</v>
      </c>
      <c r="E51" s="2" t="s">
        <v>767</v>
      </c>
      <c r="F51" s="10">
        <v>72000</v>
      </c>
      <c r="G51" s="10">
        <v>2204.5700000000002</v>
      </c>
      <c r="H51" s="10">
        <v>1.04</v>
      </c>
    </row>
    <row r="52" spans="2:8">
      <c r="B52" s="2" t="s">
        <v>2787</v>
      </c>
      <c r="C52" s="7" t="s">
        <v>29</v>
      </c>
      <c r="D52" s="2" t="s">
        <v>85</v>
      </c>
      <c r="E52" s="2" t="s">
        <v>545</v>
      </c>
      <c r="F52" s="10">
        <v>505187</v>
      </c>
      <c r="G52" s="10">
        <v>2037.67</v>
      </c>
      <c r="H52" s="10">
        <v>0.96</v>
      </c>
    </row>
    <row r="53" spans="2:8">
      <c r="B53" s="2" t="s">
        <v>2789</v>
      </c>
      <c r="C53" s="7" t="s">
        <v>29</v>
      </c>
      <c r="D53" s="2" t="s">
        <v>112</v>
      </c>
      <c r="E53" s="2" t="s">
        <v>181</v>
      </c>
      <c r="F53" s="10">
        <v>144000</v>
      </c>
      <c r="G53" s="10">
        <v>1893.02</v>
      </c>
      <c r="H53" s="10">
        <v>0.9</v>
      </c>
    </row>
    <row r="54" spans="2:8">
      <c r="B54" s="2" t="s">
        <v>2797</v>
      </c>
      <c r="C54" s="7" t="s">
        <v>29</v>
      </c>
      <c r="D54" s="2" t="s">
        <v>144</v>
      </c>
      <c r="E54" s="2" t="s">
        <v>175</v>
      </c>
      <c r="F54" s="10">
        <v>414000</v>
      </c>
      <c r="G54" s="10">
        <v>1788.48</v>
      </c>
      <c r="H54" s="10">
        <v>0.85</v>
      </c>
    </row>
    <row r="55" spans="2:8">
      <c r="B55" s="2" t="s">
        <v>2799</v>
      </c>
      <c r="C55" s="7" t="s">
        <v>29</v>
      </c>
      <c r="D55" s="2" t="s">
        <v>101</v>
      </c>
      <c r="E55" s="2" t="s">
        <v>113</v>
      </c>
      <c r="F55" s="10">
        <v>180000</v>
      </c>
      <c r="G55" s="10">
        <v>1768.86</v>
      </c>
      <c r="H55" s="10">
        <v>0.84</v>
      </c>
    </row>
    <row r="56" spans="2:8">
      <c r="B56" s="2" t="s">
        <v>2796</v>
      </c>
      <c r="C56" s="7" t="s">
        <v>29</v>
      </c>
      <c r="D56" s="2" t="s">
        <v>123</v>
      </c>
      <c r="E56" s="2" t="s">
        <v>177</v>
      </c>
      <c r="F56" s="10">
        <v>207000</v>
      </c>
      <c r="G56" s="10">
        <v>1750.29</v>
      </c>
      <c r="H56" s="10">
        <v>0.83</v>
      </c>
    </row>
    <row r="57" spans="2:8">
      <c r="B57" s="2" t="s">
        <v>2800</v>
      </c>
      <c r="C57" s="7" t="s">
        <v>29</v>
      </c>
      <c r="D57" s="2" t="s">
        <v>108</v>
      </c>
      <c r="E57" s="2" t="s">
        <v>114</v>
      </c>
      <c r="F57" s="10">
        <v>81000</v>
      </c>
      <c r="G57" s="10">
        <v>1660.99</v>
      </c>
      <c r="H57" s="10">
        <v>0.79</v>
      </c>
    </row>
    <row r="58" spans="2:8">
      <c r="B58" s="2" t="s">
        <v>2793</v>
      </c>
      <c r="C58" s="7" t="s">
        <v>29</v>
      </c>
      <c r="D58" s="2" t="s">
        <v>115</v>
      </c>
      <c r="E58" s="2" t="s">
        <v>176</v>
      </c>
      <c r="F58" s="10">
        <v>13500</v>
      </c>
      <c r="G58" s="10">
        <v>1615.55</v>
      </c>
      <c r="H58" s="10">
        <v>0.76</v>
      </c>
    </row>
    <row r="59" spans="2:8">
      <c r="B59" s="2" t="s">
        <v>2802</v>
      </c>
      <c r="C59" s="7" t="s">
        <v>29</v>
      </c>
      <c r="D59" s="2" t="s">
        <v>92</v>
      </c>
      <c r="E59" s="2" t="s">
        <v>111</v>
      </c>
      <c r="F59" s="10">
        <v>71646</v>
      </c>
      <c r="G59" s="10">
        <v>1428.69</v>
      </c>
      <c r="H59" s="10">
        <v>0.68</v>
      </c>
    </row>
    <row r="60" spans="2:8">
      <c r="B60" s="2" t="s">
        <v>2788</v>
      </c>
      <c r="C60" s="7" t="s">
        <v>29</v>
      </c>
      <c r="D60" s="2" t="s">
        <v>104</v>
      </c>
      <c r="E60" s="2" t="s">
        <v>182</v>
      </c>
      <c r="F60" s="10">
        <v>396475</v>
      </c>
      <c r="G60" s="10">
        <v>1404.31</v>
      </c>
      <c r="H60" s="10">
        <v>0.66</v>
      </c>
    </row>
    <row r="61" spans="2:8">
      <c r="B61" s="2" t="s">
        <v>2795</v>
      </c>
      <c r="C61" s="7" t="s">
        <v>29</v>
      </c>
      <c r="D61" s="2" t="s">
        <v>101</v>
      </c>
      <c r="E61" s="2" t="s">
        <v>166</v>
      </c>
      <c r="F61" s="10">
        <v>360000</v>
      </c>
      <c r="G61" s="10">
        <v>1137.06</v>
      </c>
      <c r="H61" s="10">
        <v>0.54</v>
      </c>
    </row>
    <row r="62" spans="2:8">
      <c r="B62" s="2" t="s">
        <v>2791</v>
      </c>
      <c r="C62" s="7" t="s">
        <v>29</v>
      </c>
      <c r="D62" s="2" t="s">
        <v>118</v>
      </c>
      <c r="E62" s="2" t="s">
        <v>119</v>
      </c>
      <c r="F62" s="10">
        <v>270000</v>
      </c>
      <c r="G62" s="10">
        <v>1114.83</v>
      </c>
      <c r="H62" s="10">
        <v>0.53</v>
      </c>
    </row>
    <row r="63" spans="2:8">
      <c r="B63" s="2" t="s">
        <v>2790</v>
      </c>
      <c r="C63" s="7" t="s">
        <v>29</v>
      </c>
      <c r="D63" s="2" t="s">
        <v>108</v>
      </c>
      <c r="E63" s="2" t="s">
        <v>179</v>
      </c>
      <c r="F63" s="10">
        <v>261000</v>
      </c>
      <c r="G63" s="10">
        <v>1101.68</v>
      </c>
      <c r="H63" s="10">
        <v>0.52</v>
      </c>
    </row>
    <row r="64" spans="2:8">
      <c r="B64" s="2" t="s">
        <v>2792</v>
      </c>
      <c r="C64" s="7" t="s">
        <v>29</v>
      </c>
      <c r="D64" s="2" t="s">
        <v>96</v>
      </c>
      <c r="E64" s="2" t="s">
        <v>180</v>
      </c>
      <c r="F64" s="10">
        <v>175500</v>
      </c>
      <c r="G64" s="10">
        <v>1094.33</v>
      </c>
      <c r="H64" s="10">
        <v>0.52</v>
      </c>
    </row>
    <row r="65" spans="2:8">
      <c r="B65" s="2" t="s">
        <v>2794</v>
      </c>
      <c r="C65" s="7" t="s">
        <v>29</v>
      </c>
      <c r="D65" s="2" t="s">
        <v>109</v>
      </c>
      <c r="E65" s="2" t="s">
        <v>117</v>
      </c>
      <c r="F65" s="10">
        <v>38600</v>
      </c>
      <c r="G65" s="10">
        <v>1068.95</v>
      </c>
      <c r="H65" s="10">
        <v>0.51</v>
      </c>
    </row>
    <row r="66" spans="2:8">
      <c r="B66" s="2" t="s">
        <v>3115</v>
      </c>
      <c r="C66" s="7" t="s">
        <v>29</v>
      </c>
      <c r="D66" s="2" t="s">
        <v>101</v>
      </c>
      <c r="E66" s="2" t="s">
        <v>1315</v>
      </c>
      <c r="F66" s="10">
        <v>31070</v>
      </c>
      <c r="G66" s="10">
        <v>395.21</v>
      </c>
      <c r="H66" s="10">
        <v>0.19</v>
      </c>
    </row>
    <row r="67" spans="2:8" ht="13">
      <c r="B67" s="4" t="s">
        <v>2567</v>
      </c>
    </row>
    <row r="68" spans="2:8">
      <c r="B68" s="2" t="s">
        <v>11</v>
      </c>
      <c r="C68" s="7" t="s">
        <v>11</v>
      </c>
      <c r="D68" s="2" t="s">
        <v>11</v>
      </c>
      <c r="E68" s="2" t="s">
        <v>11</v>
      </c>
      <c r="F68" s="10" t="s">
        <v>11</v>
      </c>
      <c r="G68" s="10" t="s">
        <v>11</v>
      </c>
      <c r="H68" s="10" t="s">
        <v>11</v>
      </c>
    </row>
    <row r="69" spans="2:8" ht="13">
      <c r="B69" s="4" t="s">
        <v>12</v>
      </c>
      <c r="C69" s="9"/>
      <c r="D69" s="4"/>
      <c r="E69" s="4"/>
      <c r="F69" s="12"/>
      <c r="G69" s="12">
        <f>SUM(G12:G68)</f>
        <v>167230.00999999998</v>
      </c>
      <c r="H69" s="12">
        <f>SUM(H12:H68)</f>
        <v>79.080000000000027</v>
      </c>
    </row>
    <row r="70" spans="2:8" ht="13">
      <c r="B70" s="5" t="s">
        <v>1</v>
      </c>
      <c r="C70" s="8" t="s">
        <v>2</v>
      </c>
      <c r="D70" s="5" t="s">
        <v>14</v>
      </c>
      <c r="E70" s="5" t="s">
        <v>4</v>
      </c>
      <c r="F70" s="11" t="s">
        <v>5</v>
      </c>
      <c r="G70" s="11" t="s">
        <v>6</v>
      </c>
      <c r="H70" s="11" t="s">
        <v>7</v>
      </c>
    </row>
    <row r="71" spans="2:8" ht="13">
      <c r="B71" s="4" t="s">
        <v>15</v>
      </c>
    </row>
    <row r="72" spans="2:8" ht="13">
      <c r="B72" s="4" t="s">
        <v>10</v>
      </c>
    </row>
    <row r="73" spans="2:8" ht="13">
      <c r="B73" s="4" t="s">
        <v>16</v>
      </c>
    </row>
    <row r="74" spans="2:8">
      <c r="B74" s="2" t="s">
        <v>18</v>
      </c>
      <c r="C74" s="7">
        <v>6.87</v>
      </c>
      <c r="D74" s="2" t="s">
        <v>17</v>
      </c>
      <c r="E74" s="2" t="s">
        <v>19</v>
      </c>
      <c r="F74" s="10">
        <v>4500000</v>
      </c>
      <c r="G74" s="10">
        <v>4414.3100000000004</v>
      </c>
      <c r="H74" s="10">
        <v>2.09</v>
      </c>
    </row>
    <row r="75" spans="2:8">
      <c r="B75" s="2" t="s">
        <v>215</v>
      </c>
      <c r="C75" s="7">
        <v>7.18</v>
      </c>
      <c r="D75" s="2" t="s">
        <v>17</v>
      </c>
      <c r="E75" s="2" t="s">
        <v>216</v>
      </c>
      <c r="F75" s="10">
        <v>3800000</v>
      </c>
      <c r="G75" s="10">
        <v>3737.71</v>
      </c>
      <c r="H75" s="10">
        <v>1.77</v>
      </c>
    </row>
    <row r="76" spans="2:8">
      <c r="B76" s="2" t="s">
        <v>187</v>
      </c>
      <c r="C76" s="7">
        <v>6.13</v>
      </c>
      <c r="D76" s="2" t="s">
        <v>17</v>
      </c>
      <c r="E76" s="2" t="s">
        <v>188</v>
      </c>
      <c r="F76" s="10">
        <v>3000000</v>
      </c>
      <c r="G76" s="10">
        <v>3025.5</v>
      </c>
      <c r="H76" s="10">
        <v>1.43</v>
      </c>
    </row>
    <row r="77" spans="2:8">
      <c r="B77" s="2" t="s">
        <v>183</v>
      </c>
      <c r="C77" s="7">
        <v>7.17</v>
      </c>
      <c r="D77" s="2" t="s">
        <v>17</v>
      </c>
      <c r="E77" s="2" t="s">
        <v>184</v>
      </c>
      <c r="F77" s="10">
        <v>3000000</v>
      </c>
      <c r="G77" s="10">
        <v>2931.3</v>
      </c>
      <c r="H77" s="10">
        <v>1.39</v>
      </c>
    </row>
    <row r="78" spans="2:8">
      <c r="B78" s="2" t="s">
        <v>482</v>
      </c>
      <c r="C78" s="7">
        <v>6.73</v>
      </c>
      <c r="D78" s="2" t="s">
        <v>17</v>
      </c>
      <c r="E78" s="2" t="s">
        <v>483</v>
      </c>
      <c r="F78" s="10">
        <v>2000000</v>
      </c>
      <c r="G78" s="10">
        <v>2003.22</v>
      </c>
      <c r="H78" s="10">
        <v>0.95</v>
      </c>
    </row>
    <row r="79" spans="2:8">
      <c r="B79" s="2" t="s">
        <v>769</v>
      </c>
      <c r="C79" s="7">
        <v>7.16</v>
      </c>
      <c r="D79" s="2" t="s">
        <v>17</v>
      </c>
      <c r="E79" s="2" t="s">
        <v>770</v>
      </c>
      <c r="F79" s="10">
        <v>1500000</v>
      </c>
      <c r="G79" s="10">
        <v>1432.8</v>
      </c>
      <c r="H79" s="10">
        <v>0.68</v>
      </c>
    </row>
    <row r="80" spans="2:8">
      <c r="B80" s="2" t="s">
        <v>1667</v>
      </c>
      <c r="C80" s="7">
        <v>6.89</v>
      </c>
      <c r="D80" s="2" t="s">
        <v>17</v>
      </c>
      <c r="E80" s="2" t="s">
        <v>1668</v>
      </c>
      <c r="F80" s="10">
        <v>1162900</v>
      </c>
      <c r="G80" s="10">
        <v>1126.07</v>
      </c>
      <c r="H80" s="10">
        <v>0.53</v>
      </c>
    </row>
    <row r="81" spans="2:8">
      <c r="B81" s="2" t="s">
        <v>189</v>
      </c>
      <c r="C81" s="7">
        <v>7.65</v>
      </c>
      <c r="D81" s="2" t="s">
        <v>17</v>
      </c>
      <c r="E81" s="2" t="s">
        <v>190</v>
      </c>
      <c r="F81" s="10">
        <v>1000000</v>
      </c>
      <c r="G81" s="10">
        <v>967.29</v>
      </c>
      <c r="H81" s="10">
        <v>0.46</v>
      </c>
    </row>
    <row r="82" spans="2:8">
      <c r="B82" s="2" t="s">
        <v>803</v>
      </c>
      <c r="C82" s="7">
        <v>6.7</v>
      </c>
      <c r="D82" s="2" t="s">
        <v>17</v>
      </c>
      <c r="E82" s="2" t="s">
        <v>804</v>
      </c>
      <c r="F82" s="10">
        <v>200000</v>
      </c>
      <c r="G82" s="10">
        <v>202.31</v>
      </c>
      <c r="H82" s="10">
        <v>0.1</v>
      </c>
    </row>
    <row r="83" spans="2:8" ht="13">
      <c r="B83" s="4" t="s">
        <v>20</v>
      </c>
      <c r="C83" s="9"/>
      <c r="D83" s="4"/>
      <c r="E83" s="4"/>
      <c r="F83" s="12"/>
      <c r="G83" s="12">
        <f>SUM(G70:G82)</f>
        <v>19840.510000000002</v>
      </c>
      <c r="H83" s="12">
        <f>SUM(H70:H82)</f>
        <v>9.4</v>
      </c>
    </row>
    <row r="84" spans="2:8" ht="13">
      <c r="B84" s="4" t="s">
        <v>21</v>
      </c>
    </row>
    <row r="85" spans="2:8">
      <c r="B85" s="2" t="s">
        <v>2675</v>
      </c>
      <c r="C85" s="7">
        <v>8.7200000000000006</v>
      </c>
      <c r="D85" s="2" t="s">
        <v>246</v>
      </c>
      <c r="E85" s="2" t="s">
        <v>1851</v>
      </c>
      <c r="F85" s="10">
        <v>2500</v>
      </c>
      <c r="G85" s="10">
        <v>2502.17</v>
      </c>
      <c r="H85" s="10">
        <v>1.18</v>
      </c>
    </row>
    <row r="86" spans="2:8">
      <c r="B86" s="2" t="s">
        <v>256</v>
      </c>
      <c r="C86" s="7">
        <v>7.72</v>
      </c>
      <c r="D86" s="2" t="s">
        <v>22</v>
      </c>
      <c r="E86" s="2" t="s">
        <v>257</v>
      </c>
      <c r="F86" s="10">
        <v>2500</v>
      </c>
      <c r="G86" s="10">
        <v>2489.37</v>
      </c>
      <c r="H86" s="10">
        <v>1.18</v>
      </c>
    </row>
    <row r="87" spans="2:8">
      <c r="B87" s="2" t="s">
        <v>3117</v>
      </c>
      <c r="C87" s="7">
        <v>8.0299999999999994</v>
      </c>
      <c r="D87" s="2" t="s">
        <v>22</v>
      </c>
      <c r="E87" s="2" t="s">
        <v>1669</v>
      </c>
      <c r="F87" s="10">
        <v>2500</v>
      </c>
      <c r="G87" s="10">
        <v>2470.2399999999998</v>
      </c>
      <c r="H87" s="10">
        <v>1.17</v>
      </c>
    </row>
    <row r="88" spans="2:8">
      <c r="B88" s="2" t="s">
        <v>3118</v>
      </c>
      <c r="C88" s="7">
        <v>7.59</v>
      </c>
      <c r="D88" s="2" t="s">
        <v>328</v>
      </c>
      <c r="E88" s="2" t="s">
        <v>820</v>
      </c>
      <c r="F88" s="10">
        <v>250</v>
      </c>
      <c r="G88" s="10">
        <v>494.9</v>
      </c>
      <c r="H88" s="10">
        <v>0.23</v>
      </c>
    </row>
    <row r="89" spans="2:8" ht="13">
      <c r="B89" s="4" t="s">
        <v>23</v>
      </c>
      <c r="C89" s="9"/>
      <c r="D89" s="4"/>
      <c r="E89" s="4"/>
      <c r="F89" s="12"/>
      <c r="G89" s="12">
        <f>SUM(G84:G88)</f>
        <v>7956.6799999999994</v>
      </c>
      <c r="H89" s="12">
        <f>SUM(H84:H88)</f>
        <v>3.76</v>
      </c>
    </row>
    <row r="90" spans="2:8" ht="13">
      <c r="B90" s="4" t="s">
        <v>24</v>
      </c>
    </row>
    <row r="91" spans="2:8">
      <c r="B91" s="2" t="s">
        <v>11</v>
      </c>
      <c r="C91" s="7" t="s">
        <v>11</v>
      </c>
      <c r="D91" s="2" t="s">
        <v>11</v>
      </c>
      <c r="E91" s="2" t="s">
        <v>11</v>
      </c>
      <c r="F91" s="10" t="s">
        <v>11</v>
      </c>
      <c r="G91" s="10" t="s">
        <v>11</v>
      </c>
      <c r="H91" s="10" t="s">
        <v>11</v>
      </c>
    </row>
    <row r="92" spans="2:8" ht="13">
      <c r="B92" s="4" t="s">
        <v>25</v>
      </c>
      <c r="C92" s="9"/>
      <c r="D92" s="4"/>
      <c r="E92" s="4"/>
      <c r="F92" s="12"/>
      <c r="G92" s="12">
        <f>SUM(G90:G91)</f>
        <v>0</v>
      </c>
      <c r="H92" s="12">
        <f>SUM(H90:H91)</f>
        <v>0</v>
      </c>
    </row>
    <row r="93" spans="2:8" ht="13">
      <c r="B93" s="4" t="s">
        <v>193</v>
      </c>
    </row>
    <row r="94" spans="2:8">
      <c r="B94" s="2" t="s">
        <v>194</v>
      </c>
      <c r="C94" s="7">
        <v>8.14</v>
      </c>
      <c r="D94" s="2" t="s">
        <v>22</v>
      </c>
      <c r="E94" s="2" t="s">
        <v>195</v>
      </c>
      <c r="F94" s="10">
        <v>20</v>
      </c>
      <c r="G94" s="10">
        <v>1908.86</v>
      </c>
      <c r="H94" s="10">
        <v>0.9</v>
      </c>
    </row>
    <row r="95" spans="2:8" ht="13">
      <c r="B95" s="4" t="s">
        <v>126</v>
      </c>
      <c r="C95" s="9"/>
      <c r="D95" s="4"/>
      <c r="E95" s="4"/>
      <c r="F95" s="12"/>
      <c r="G95" s="12">
        <f>SUM(G93:G94)</f>
        <v>1908.86</v>
      </c>
      <c r="H95" s="12">
        <f>SUM(H93:H94)</f>
        <v>0.9</v>
      </c>
    </row>
    <row r="96" spans="2:8" ht="13">
      <c r="B96" s="4" t="s">
        <v>26</v>
      </c>
    </row>
    <row r="97" spans="2:8">
      <c r="B97" s="2" t="s">
        <v>11</v>
      </c>
      <c r="C97" s="7" t="s">
        <v>11</v>
      </c>
      <c r="D97" s="2" t="s">
        <v>11</v>
      </c>
      <c r="E97" s="2" t="s">
        <v>11</v>
      </c>
      <c r="F97" s="10" t="s">
        <v>11</v>
      </c>
      <c r="G97" s="10" t="s">
        <v>11</v>
      </c>
      <c r="H97" s="10" t="s">
        <v>11</v>
      </c>
    </row>
    <row r="98" spans="2:8" ht="13">
      <c r="B98" s="4" t="s">
        <v>125</v>
      </c>
      <c r="C98" s="9"/>
      <c r="D98" s="4"/>
      <c r="E98" s="4"/>
      <c r="F98" s="12"/>
      <c r="G98" s="12">
        <f>SUM(G96:G97)</f>
        <v>0</v>
      </c>
      <c r="H98" s="12">
        <f>SUM(H96:H97)</f>
        <v>0</v>
      </c>
    </row>
    <row r="99" spans="2:8" ht="13">
      <c r="B99" s="4" t="s">
        <v>27</v>
      </c>
    </row>
    <row r="100" spans="2:8">
      <c r="B100" s="2" t="s">
        <v>11</v>
      </c>
      <c r="C100" s="7" t="s">
        <v>11</v>
      </c>
      <c r="D100" s="2" t="s">
        <v>11</v>
      </c>
      <c r="E100" s="2" t="s">
        <v>11</v>
      </c>
      <c r="F100" s="10" t="s">
        <v>11</v>
      </c>
      <c r="G100" s="10" t="s">
        <v>11</v>
      </c>
      <c r="H100" s="10" t="s">
        <v>11</v>
      </c>
    </row>
    <row r="101" spans="2:8" ht="13">
      <c r="B101" s="4" t="s">
        <v>28</v>
      </c>
      <c r="C101" s="9"/>
      <c r="D101" s="4"/>
      <c r="E101" s="4"/>
      <c r="F101" s="12"/>
      <c r="G101" s="12">
        <f>SUM(G99:G100)</f>
        <v>0</v>
      </c>
      <c r="H101" s="12">
        <f>SUM(H99:H100)</f>
        <v>0</v>
      </c>
    </row>
    <row r="102" spans="2:8" ht="13">
      <c r="B102" s="4" t="s">
        <v>128</v>
      </c>
    </row>
    <row r="103" spans="2:8">
      <c r="B103" s="2" t="s">
        <v>11</v>
      </c>
      <c r="C103" s="7" t="s">
        <v>11</v>
      </c>
      <c r="D103" s="2" t="s">
        <v>11</v>
      </c>
      <c r="E103" s="2" t="s">
        <v>11</v>
      </c>
      <c r="F103" s="10" t="s">
        <v>11</v>
      </c>
      <c r="G103" s="10" t="s">
        <v>11</v>
      </c>
      <c r="H103" s="10" t="s">
        <v>11</v>
      </c>
    </row>
    <row r="104" spans="2:8" ht="13">
      <c r="B104" s="4" t="s">
        <v>30</v>
      </c>
      <c r="C104" s="9"/>
      <c r="D104" s="4"/>
      <c r="E104" s="4"/>
      <c r="F104" s="12"/>
      <c r="G104" s="12">
        <f>SUM(G102:G103)</f>
        <v>0</v>
      </c>
      <c r="H104" s="12">
        <f>SUM(H102:H103)</f>
        <v>0</v>
      </c>
    </row>
    <row r="105" spans="2:8" ht="13">
      <c r="B105" s="4" t="s">
        <v>129</v>
      </c>
    </row>
    <row r="106" spans="2:8">
      <c r="B106" s="2" t="s">
        <v>11</v>
      </c>
      <c r="C106" s="7" t="s">
        <v>11</v>
      </c>
      <c r="D106" s="2" t="s">
        <v>11</v>
      </c>
      <c r="E106" s="2" t="s">
        <v>11</v>
      </c>
      <c r="F106" s="10" t="s">
        <v>11</v>
      </c>
      <c r="G106" s="10" t="s">
        <v>11</v>
      </c>
      <c r="H106" s="10" t="s">
        <v>11</v>
      </c>
    </row>
    <row r="107" spans="2:8" ht="13">
      <c r="B107" s="4" t="s">
        <v>31</v>
      </c>
      <c r="C107" s="9"/>
      <c r="D107" s="4"/>
      <c r="E107" s="4"/>
      <c r="F107" s="12"/>
      <c r="G107" s="12">
        <f>SUM(G105:G106)</f>
        <v>0</v>
      </c>
      <c r="H107" s="12">
        <f>SUM(H105:H106)</f>
        <v>0</v>
      </c>
    </row>
    <row r="108" spans="2:8" ht="13">
      <c r="B108" s="4" t="s">
        <v>130</v>
      </c>
    </row>
    <row r="109" spans="2:8">
      <c r="B109" s="2" t="s">
        <v>11</v>
      </c>
      <c r="C109" s="7" t="s">
        <v>11</v>
      </c>
      <c r="D109" s="2" t="s">
        <v>11</v>
      </c>
      <c r="E109" s="2" t="s">
        <v>11</v>
      </c>
      <c r="F109" s="10" t="s">
        <v>11</v>
      </c>
      <c r="G109" s="10" t="s">
        <v>11</v>
      </c>
      <c r="H109" s="10" t="s">
        <v>11</v>
      </c>
    </row>
    <row r="110" spans="2:8" ht="13">
      <c r="B110" s="4" t="s">
        <v>124</v>
      </c>
      <c r="C110" s="9"/>
      <c r="D110" s="4"/>
      <c r="E110" s="4"/>
      <c r="F110" s="12"/>
      <c r="G110" s="12">
        <f>SUM(G108:G109)</f>
        <v>0</v>
      </c>
      <c r="H110" s="12">
        <f>SUM(H108:H109)</f>
        <v>0</v>
      </c>
    </row>
    <row r="111" spans="2:8" ht="13">
      <c r="B111" s="4" t="s">
        <v>131</v>
      </c>
    </row>
    <row r="112" spans="2:8">
      <c r="B112" s="2" t="s">
        <v>11</v>
      </c>
      <c r="C112" s="7" t="s">
        <v>11</v>
      </c>
      <c r="D112" s="2" t="s">
        <v>11</v>
      </c>
      <c r="E112" s="2" t="s">
        <v>11</v>
      </c>
      <c r="F112" s="10" t="s">
        <v>11</v>
      </c>
      <c r="G112" s="10" t="s">
        <v>11</v>
      </c>
      <c r="H112" s="10" t="s">
        <v>11</v>
      </c>
    </row>
    <row r="113" spans="2:8" ht="13">
      <c r="B113" s="4" t="s">
        <v>13</v>
      </c>
      <c r="C113" s="9"/>
      <c r="D113" s="4"/>
      <c r="E113" s="4"/>
      <c r="F113" s="12"/>
      <c r="G113" s="12">
        <f>SUM(G111:G112)</f>
        <v>0</v>
      </c>
      <c r="H113" s="12">
        <f>SUM(H111:H112)</f>
        <v>0</v>
      </c>
    </row>
    <row r="114" spans="2:8" ht="13">
      <c r="B114" s="4" t="s">
        <v>132</v>
      </c>
      <c r="C114" s="9"/>
      <c r="D114" s="4"/>
      <c r="E114" s="4"/>
      <c r="F114" s="12"/>
      <c r="G114" s="12">
        <v>8358.85</v>
      </c>
      <c r="H114" s="12">
        <v>3.95</v>
      </c>
    </row>
    <row r="115" spans="2:8" ht="13">
      <c r="B115" s="4" t="s">
        <v>32</v>
      </c>
      <c r="C115" s="9"/>
      <c r="D115" s="4"/>
      <c r="E115" s="4"/>
      <c r="F115" s="12"/>
      <c r="G115" s="12">
        <v>205294.91</v>
      </c>
      <c r="H115" s="12">
        <v>97.09</v>
      </c>
    </row>
    <row r="116" spans="2:8" ht="13">
      <c r="B116" s="4" t="s">
        <v>33</v>
      </c>
      <c r="C116" s="9"/>
      <c r="D116" s="4"/>
      <c r="E116" s="4"/>
      <c r="F116" s="12"/>
      <c r="G116" s="12">
        <v>6208.8159061000097</v>
      </c>
      <c r="H116" s="12">
        <v>2.9099999999999966</v>
      </c>
    </row>
    <row r="117" spans="2:8" ht="13">
      <c r="B117" s="4" t="s">
        <v>34</v>
      </c>
      <c r="C117" s="9"/>
      <c r="D117" s="4"/>
      <c r="E117" s="4"/>
      <c r="F117" s="12"/>
      <c r="G117" s="12">
        <v>211503.72590610001</v>
      </c>
      <c r="H117" s="12">
        <v>100</v>
      </c>
    </row>
    <row r="118" spans="2:8">
      <c r="B118" s="2" t="s">
        <v>35</v>
      </c>
    </row>
    <row r="119" spans="2:8" ht="13">
      <c r="B119" s="4" t="s">
        <v>36</v>
      </c>
    </row>
    <row r="120" spans="2:8" ht="13">
      <c r="B120" s="4" t="s">
        <v>37</v>
      </c>
      <c r="C120" s="7" t="s">
        <v>1854</v>
      </c>
    </row>
    <row r="121" spans="2:8" ht="13">
      <c r="B121" s="4" t="s">
        <v>40</v>
      </c>
      <c r="C121" s="7" t="s">
        <v>39</v>
      </c>
    </row>
    <row r="122" spans="2:8" ht="13">
      <c r="B122" s="4" t="s">
        <v>718</v>
      </c>
      <c r="C122" s="7" t="s">
        <v>39</v>
      </c>
    </row>
    <row r="123" spans="2:8" ht="13">
      <c r="B123" s="4" t="s">
        <v>41</v>
      </c>
      <c r="C123" s="7" t="s">
        <v>42</v>
      </c>
    </row>
    <row r="124" spans="2:8" ht="13">
      <c r="B124" s="4" t="s">
        <v>2441</v>
      </c>
      <c r="C124" s="9"/>
    </row>
    <row r="125" spans="2:8" ht="13">
      <c r="B125" s="4" t="s">
        <v>2442</v>
      </c>
      <c r="C125" s="9"/>
    </row>
    <row r="126" spans="2:8" ht="13">
      <c r="B126" s="4" t="s">
        <v>2443</v>
      </c>
      <c r="C126" s="9"/>
    </row>
    <row r="127" spans="2:8" ht="13">
      <c r="B127" s="4" t="s">
        <v>2444</v>
      </c>
      <c r="C127" s="9"/>
    </row>
    <row r="128" spans="2:8" ht="13">
      <c r="B128" s="4" t="s">
        <v>2445</v>
      </c>
      <c r="C128" s="9"/>
    </row>
    <row r="129" spans="2:4">
      <c r="B129" s="2" t="s">
        <v>3034</v>
      </c>
    </row>
    <row r="130" spans="2:4">
      <c r="B130" s="2" t="s">
        <v>43</v>
      </c>
    </row>
    <row r="131" spans="2:4">
      <c r="B131" s="2" t="s">
        <v>826</v>
      </c>
    </row>
    <row r="134" spans="2:4" ht="14.5">
      <c r="B134" s="71" t="s">
        <v>2079</v>
      </c>
      <c r="C134" s="72"/>
    </row>
    <row r="135" spans="2:4" ht="14.5">
      <c r="B135" s="71" t="s">
        <v>827</v>
      </c>
      <c r="C135" s="73" t="s">
        <v>828</v>
      </c>
    </row>
    <row r="136" spans="2:4" ht="14.5">
      <c r="B136" s="16" t="s">
        <v>829</v>
      </c>
      <c r="C136" s="17" t="s">
        <v>830</v>
      </c>
    </row>
    <row r="137" spans="2:4" ht="14.5">
      <c r="B137" s="16" t="s">
        <v>831</v>
      </c>
      <c r="C137" s="17" t="s">
        <v>830</v>
      </c>
    </row>
    <row r="138" spans="2:4" ht="14.5">
      <c r="B138" s="16" t="s">
        <v>832</v>
      </c>
      <c r="C138" s="17" t="s">
        <v>830</v>
      </c>
    </row>
    <row r="139" spans="2:4" ht="14.5">
      <c r="B139" s="16" t="s">
        <v>833</v>
      </c>
      <c r="C139" s="17" t="s">
        <v>830</v>
      </c>
    </row>
    <row r="140" spans="2:4" ht="14.5">
      <c r="B140" s="16" t="s">
        <v>834</v>
      </c>
      <c r="C140" s="17" t="s">
        <v>830</v>
      </c>
    </row>
    <row r="141" spans="2:4" ht="14.5">
      <c r="B141" s="16" t="s">
        <v>835</v>
      </c>
      <c r="C141" s="17" t="s">
        <v>830</v>
      </c>
    </row>
    <row r="142" spans="2:4" ht="14.5">
      <c r="B142" s="71" t="s">
        <v>836</v>
      </c>
      <c r="C142" s="72" t="s">
        <v>830</v>
      </c>
    </row>
    <row r="144" spans="2:4" ht="14.5">
      <c r="B144" s="16" t="s">
        <v>52</v>
      </c>
      <c r="C144" s="17"/>
      <c r="D144" s="16"/>
    </row>
    <row r="145" spans="2:7" ht="29">
      <c r="B145" s="20" t="s">
        <v>53</v>
      </c>
      <c r="C145" s="18" t="s">
        <v>54</v>
      </c>
      <c r="D145" s="20" t="s">
        <v>55</v>
      </c>
    </row>
    <row r="146" spans="2:7" ht="14.5">
      <c r="B146" s="16" t="s">
        <v>39</v>
      </c>
      <c r="C146" s="17" t="s">
        <v>39</v>
      </c>
      <c r="D146" s="16" t="s">
        <v>39</v>
      </c>
    </row>
    <row r="148" spans="2:7" ht="13">
      <c r="B148" s="24" t="s">
        <v>56</v>
      </c>
      <c r="C148" s="25">
        <v>46295</v>
      </c>
      <c r="D148" s="14"/>
      <c r="E148" s="13"/>
      <c r="F148" s="30"/>
    </row>
    <row r="149" spans="2:7" ht="13">
      <c r="B149" s="24" t="s">
        <v>57</v>
      </c>
      <c r="C149" s="26" t="s">
        <v>58</v>
      </c>
      <c r="D149" s="24" t="s">
        <v>59</v>
      </c>
      <c r="E149" s="27" t="s">
        <v>60</v>
      </c>
      <c r="F149" s="29" t="s">
        <v>61</v>
      </c>
      <c r="G149" s="12"/>
    </row>
    <row r="150" spans="2:7">
      <c r="B150" s="22" t="s">
        <v>39</v>
      </c>
      <c r="C150" s="23" t="s">
        <v>39</v>
      </c>
      <c r="D150" s="22" t="s">
        <v>39</v>
      </c>
      <c r="E150" s="19" t="s">
        <v>39</v>
      </c>
      <c r="F150" s="28" t="s">
        <v>39</v>
      </c>
    </row>
    <row r="153" spans="2:7" ht="13">
      <c r="B153" s="4" t="s">
        <v>62</v>
      </c>
    </row>
    <row r="154" spans="2:7" ht="13">
      <c r="B154" s="4"/>
    </row>
    <row r="155" spans="2:7" ht="13">
      <c r="B155" s="4" t="s">
        <v>1871</v>
      </c>
    </row>
    <row r="156" spans="2:7" ht="13">
      <c r="B156" s="24" t="s">
        <v>63</v>
      </c>
      <c r="C156" s="26" t="s">
        <v>64</v>
      </c>
      <c r="D156" s="4"/>
    </row>
    <row r="157" spans="2:7">
      <c r="B157" s="14" t="s">
        <v>39</v>
      </c>
      <c r="C157" s="15" t="s">
        <v>39</v>
      </c>
    </row>
    <row r="159" spans="2:7" ht="13">
      <c r="B159" s="24" t="s">
        <v>65</v>
      </c>
      <c r="C159" s="26" t="s">
        <v>64</v>
      </c>
    </row>
    <row r="160" spans="2:7">
      <c r="B160" s="14" t="s">
        <v>39</v>
      </c>
      <c r="C160" s="15" t="s">
        <v>39</v>
      </c>
    </row>
    <row r="162" spans="2:7" ht="13">
      <c r="B162" s="24" t="s">
        <v>66</v>
      </c>
      <c r="C162" s="26" t="s">
        <v>67</v>
      </c>
    </row>
    <row r="163" spans="2:7">
      <c r="B163" s="14" t="s">
        <v>39</v>
      </c>
      <c r="C163" s="15" t="s">
        <v>39</v>
      </c>
    </row>
    <row r="165" spans="2:7" ht="13">
      <c r="B165" s="27" t="s">
        <v>68</v>
      </c>
      <c r="C165" s="26" t="s">
        <v>67</v>
      </c>
    </row>
    <row r="166" spans="2:7">
      <c r="B166" s="13" t="s">
        <v>39</v>
      </c>
      <c r="C166" s="15" t="s">
        <v>39</v>
      </c>
    </row>
    <row r="168" spans="2:7" ht="13">
      <c r="B168" s="24" t="s">
        <v>69</v>
      </c>
      <c r="C168" s="26" t="s">
        <v>39</v>
      </c>
    </row>
    <row r="170" spans="2:7" ht="13">
      <c r="B170" s="24" t="s">
        <v>70</v>
      </c>
      <c r="C170" s="25">
        <v>46295</v>
      </c>
      <c r="D170" s="14"/>
      <c r="E170" s="13"/>
      <c r="F170" s="30"/>
    </row>
    <row r="171" spans="2:7" ht="13">
      <c r="B171" s="24" t="s">
        <v>57</v>
      </c>
      <c r="C171" s="26" t="s">
        <v>58</v>
      </c>
      <c r="D171" s="24" t="s">
        <v>59</v>
      </c>
      <c r="E171" s="27" t="s">
        <v>60</v>
      </c>
      <c r="F171" s="29" t="s">
        <v>61</v>
      </c>
      <c r="G171" s="12"/>
    </row>
    <row r="172" spans="2:7">
      <c r="B172" s="22" t="s">
        <v>39</v>
      </c>
      <c r="C172" s="23" t="s">
        <v>39</v>
      </c>
      <c r="D172" s="22" t="s">
        <v>39</v>
      </c>
      <c r="E172" s="19" t="s">
        <v>39</v>
      </c>
      <c r="F172" s="28" t="s">
        <v>39</v>
      </c>
    </row>
    <row r="173" spans="2:7" ht="13">
      <c r="B173" s="4" t="s">
        <v>62</v>
      </c>
    </row>
    <row r="174" spans="2:7" ht="13">
      <c r="B174" s="4"/>
    </row>
    <row r="175" spans="2:7" ht="13">
      <c r="B175" s="4" t="s">
        <v>1871</v>
      </c>
    </row>
    <row r="176" spans="2:7" ht="13">
      <c r="B176" s="24" t="s">
        <v>63</v>
      </c>
      <c r="C176" s="26" t="s">
        <v>64</v>
      </c>
      <c r="D176" s="4"/>
    </row>
    <row r="177" spans="2:3">
      <c r="B177" s="14" t="s">
        <v>39</v>
      </c>
      <c r="C177" s="15" t="s">
        <v>39</v>
      </c>
    </row>
    <row r="179" spans="2:3" ht="13">
      <c r="B179" s="24" t="s">
        <v>65</v>
      </c>
      <c r="C179" s="26" t="s">
        <v>64</v>
      </c>
    </row>
    <row r="180" spans="2:3">
      <c r="B180" s="14" t="s">
        <v>39</v>
      </c>
      <c r="C180" s="15" t="s">
        <v>39</v>
      </c>
    </row>
    <row r="182" spans="2:3" ht="13">
      <c r="B182" s="24" t="s">
        <v>66</v>
      </c>
      <c r="C182" s="26" t="s">
        <v>67</v>
      </c>
    </row>
    <row r="183" spans="2:3">
      <c r="B183" s="14" t="s">
        <v>39</v>
      </c>
      <c r="C183" s="15" t="s">
        <v>39</v>
      </c>
    </row>
    <row r="185" spans="2:3" ht="13">
      <c r="B185" s="27" t="s">
        <v>68</v>
      </c>
      <c r="C185" s="26" t="s">
        <v>67</v>
      </c>
    </row>
    <row r="186" spans="2:3">
      <c r="B186" s="13" t="s">
        <v>39</v>
      </c>
      <c r="C186" s="15" t="s">
        <v>39</v>
      </c>
    </row>
    <row r="188" spans="2:3" ht="13">
      <c r="B188" s="24" t="s">
        <v>69</v>
      </c>
      <c r="C188" s="26" t="s">
        <v>39</v>
      </c>
    </row>
    <row r="191" spans="2:3" ht="13">
      <c r="B191" s="4" t="s">
        <v>1872</v>
      </c>
    </row>
    <row r="193" spans="2:80" ht="13">
      <c r="B193" s="24" t="s">
        <v>57</v>
      </c>
      <c r="C193" s="26" t="s">
        <v>71</v>
      </c>
      <c r="D193" s="24" t="s">
        <v>72</v>
      </c>
      <c r="E193" s="24" t="s">
        <v>73</v>
      </c>
      <c r="F193" s="12"/>
    </row>
    <row r="194" spans="2:80">
      <c r="B194" s="14" t="s">
        <v>39</v>
      </c>
      <c r="C194" s="15" t="s">
        <v>39</v>
      </c>
      <c r="D194" s="14" t="s">
        <v>39</v>
      </c>
      <c r="E194" s="14" t="s">
        <v>39</v>
      </c>
    </row>
    <row r="197" spans="2:80" ht="13">
      <c r="B197" s="4" t="s">
        <v>74</v>
      </c>
      <c r="C197" s="9" t="s">
        <v>39</v>
      </c>
      <c r="D197" s="4"/>
      <c r="E197" s="4"/>
      <c r="F197" s="12"/>
      <c r="G197" s="12"/>
      <c r="H197" s="12"/>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row>
    <row r="199" spans="2:80" ht="13">
      <c r="B199" s="4" t="s">
        <v>1873</v>
      </c>
    </row>
    <row r="201" spans="2:80" ht="13">
      <c r="B201" s="24" t="s">
        <v>75</v>
      </c>
      <c r="C201" s="26" t="s">
        <v>64</v>
      </c>
      <c r="D201" s="4"/>
    </row>
    <row r="202" spans="2:80">
      <c r="B202" s="14" t="s">
        <v>39</v>
      </c>
      <c r="C202" s="15" t="s">
        <v>39</v>
      </c>
    </row>
    <row r="205" spans="2:80" ht="13">
      <c r="B205" s="24" t="s">
        <v>76</v>
      </c>
      <c r="C205" s="26" t="s">
        <v>77</v>
      </c>
      <c r="D205" s="4"/>
    </row>
    <row r="206" spans="2:80">
      <c r="B206" s="14" t="s">
        <v>39</v>
      </c>
      <c r="C206" s="15" t="s">
        <v>39</v>
      </c>
    </row>
    <row r="209" spans="2:80" ht="13">
      <c r="B209" s="4" t="s">
        <v>78</v>
      </c>
    </row>
    <row r="212" spans="2:80" ht="13">
      <c r="B212" s="4" t="s">
        <v>1874</v>
      </c>
    </row>
    <row r="214" spans="2:80" ht="13">
      <c r="B214" s="24" t="s">
        <v>57</v>
      </c>
      <c r="C214" s="26" t="s">
        <v>79</v>
      </c>
      <c r="D214" s="24" t="s">
        <v>71</v>
      </c>
      <c r="E214" s="24" t="s">
        <v>72</v>
      </c>
      <c r="F214" s="29" t="s">
        <v>73</v>
      </c>
      <c r="G214" s="12"/>
    </row>
    <row r="215" spans="2:80">
      <c r="B215" s="14" t="s">
        <v>39</v>
      </c>
      <c r="C215" s="15" t="s">
        <v>39</v>
      </c>
      <c r="D215" s="14" t="s">
        <v>39</v>
      </c>
      <c r="E215" s="14" t="s">
        <v>39</v>
      </c>
      <c r="F215" s="21" t="s">
        <v>39</v>
      </c>
    </row>
    <row r="218" spans="2:80" ht="13">
      <c r="B218" s="4" t="s">
        <v>74</v>
      </c>
      <c r="C218" s="9" t="s">
        <v>39</v>
      </c>
      <c r="D218" s="4"/>
      <c r="E218" s="4"/>
      <c r="F218" s="12"/>
      <c r="G218" s="12"/>
      <c r="H218" s="12"/>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row>
    <row r="220" spans="2:80" ht="13">
      <c r="B220" s="4" t="s">
        <v>1873</v>
      </c>
    </row>
    <row r="222" spans="2:80" ht="13">
      <c r="B222" s="24" t="s">
        <v>75</v>
      </c>
      <c r="C222" s="26" t="s">
        <v>64</v>
      </c>
      <c r="D222" s="4"/>
    </row>
    <row r="223" spans="2:80">
      <c r="B223" s="14" t="s">
        <v>39</v>
      </c>
      <c r="C223" s="15" t="s">
        <v>39</v>
      </c>
    </row>
    <row r="226" spans="2:7" ht="13">
      <c r="B226" s="24" t="s">
        <v>76</v>
      </c>
      <c r="C226" s="26" t="s">
        <v>77</v>
      </c>
      <c r="D226" s="4"/>
    </row>
    <row r="227" spans="2:7">
      <c r="B227" s="14" t="s">
        <v>39</v>
      </c>
      <c r="C227" s="15" t="s">
        <v>39</v>
      </c>
    </row>
    <row r="230" spans="2:7" ht="13">
      <c r="B230" s="4" t="s">
        <v>78</v>
      </c>
    </row>
    <row r="233" spans="2:7" ht="13">
      <c r="B233" s="4" t="s">
        <v>1875</v>
      </c>
    </row>
    <row r="234" spans="2:7" ht="13">
      <c r="B234" s="24" t="s">
        <v>57</v>
      </c>
      <c r="C234" s="26" t="s">
        <v>80</v>
      </c>
      <c r="D234" s="24" t="s">
        <v>81</v>
      </c>
      <c r="E234" s="24" t="s">
        <v>82</v>
      </c>
      <c r="F234" s="29" t="s">
        <v>83</v>
      </c>
      <c r="G234" s="12"/>
    </row>
    <row r="235" spans="2:7">
      <c r="B235" s="14" t="s">
        <v>39</v>
      </c>
      <c r="C235" s="15" t="s">
        <v>39</v>
      </c>
      <c r="D235" s="14" t="s">
        <v>39</v>
      </c>
      <c r="E235" s="14" t="s">
        <v>39</v>
      </c>
      <c r="F235" s="21" t="s">
        <v>39</v>
      </c>
    </row>
    <row r="236" spans="2:7">
      <c r="B236" s="2" t="s">
        <v>127</v>
      </c>
    </row>
  </sheetData>
  <mergeCells count="3">
    <mergeCell ref="B1:E1"/>
    <mergeCell ref="C3:C6"/>
    <mergeCell ref="D3:D6"/>
  </mergeCells>
  <hyperlinks>
    <hyperlink ref="A1" location="Index!A1" display="Index" xr:uid="{72759545-8FB7-4250-BC3E-396FE12343F5}"/>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DEC6C-9245-42DA-9F5F-8138325DB637}">
  <sheetPr codeName="Sheet59"/>
  <dimension ref="A1:CB22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1657</v>
      </c>
      <c r="C1" s="243"/>
      <c r="D1" s="243"/>
      <c r="E1" s="243"/>
    </row>
    <row r="3" spans="1:9" ht="14.5">
      <c r="B3" s="68" t="s">
        <v>1658</v>
      </c>
      <c r="C3" s="244"/>
      <c r="D3" s="245"/>
      <c r="E3" s="1"/>
    </row>
    <row r="4" spans="1:9" ht="14.5">
      <c r="B4" s="69" t="s">
        <v>1659</v>
      </c>
      <c r="C4" s="244"/>
      <c r="D4" s="245"/>
      <c r="E4" s="1"/>
    </row>
    <row r="5" spans="1:9" ht="14.5">
      <c r="B5" s="69" t="s">
        <v>135</v>
      </c>
      <c r="C5" s="244"/>
      <c r="D5" s="245"/>
      <c r="E5" s="1"/>
    </row>
    <row r="6" spans="1:9" ht="14.5">
      <c r="B6" s="74" t="s">
        <v>722</v>
      </c>
      <c r="C6" s="244"/>
      <c r="D6" s="245"/>
      <c r="E6" s="1"/>
    </row>
    <row r="7" spans="1:9" ht="29">
      <c r="B7" s="74" t="s">
        <v>1660</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3119</v>
      </c>
      <c r="C15" s="7" t="s">
        <v>29</v>
      </c>
      <c r="D15" s="2" t="s">
        <v>123</v>
      </c>
      <c r="E15" s="2" t="s">
        <v>757</v>
      </c>
      <c r="F15" s="10">
        <v>70000</v>
      </c>
      <c r="G15" s="10">
        <v>7669.2</v>
      </c>
      <c r="H15" s="10">
        <v>5.51</v>
      </c>
    </row>
    <row r="16" spans="1:9">
      <c r="B16" s="2" t="s">
        <v>2791</v>
      </c>
      <c r="C16" s="7" t="s">
        <v>29</v>
      </c>
      <c r="D16" s="2" t="s">
        <v>118</v>
      </c>
      <c r="E16" s="2" t="s">
        <v>119</v>
      </c>
      <c r="F16" s="10">
        <v>1700000</v>
      </c>
      <c r="G16" s="10">
        <v>7019.3</v>
      </c>
      <c r="H16" s="10">
        <v>5.05</v>
      </c>
    </row>
    <row r="17" spans="2:8">
      <c r="B17" s="2" t="s">
        <v>2789</v>
      </c>
      <c r="C17" s="7" t="s">
        <v>29</v>
      </c>
      <c r="D17" s="2" t="s">
        <v>112</v>
      </c>
      <c r="E17" s="2" t="s">
        <v>181</v>
      </c>
      <c r="F17" s="10">
        <v>488378</v>
      </c>
      <c r="G17" s="10">
        <v>6420.22</v>
      </c>
      <c r="H17" s="10">
        <v>4.62</v>
      </c>
    </row>
    <row r="18" spans="2:8">
      <c r="B18" s="2" t="s">
        <v>3120</v>
      </c>
      <c r="C18" s="7" t="s">
        <v>29</v>
      </c>
      <c r="D18" s="2" t="s">
        <v>844</v>
      </c>
      <c r="E18" s="2" t="s">
        <v>871</v>
      </c>
      <c r="F18" s="10">
        <v>3300000</v>
      </c>
      <c r="G18" s="10">
        <v>6081.9</v>
      </c>
      <c r="H18" s="10">
        <v>4.37</v>
      </c>
    </row>
    <row r="19" spans="2:8">
      <c r="B19" s="2" t="s">
        <v>3121</v>
      </c>
      <c r="C19" s="7" t="s">
        <v>29</v>
      </c>
      <c r="D19" s="2" t="s">
        <v>123</v>
      </c>
      <c r="E19" s="2" t="s">
        <v>863</v>
      </c>
      <c r="F19" s="10">
        <v>1400000</v>
      </c>
      <c r="G19" s="10">
        <v>5236</v>
      </c>
      <c r="H19" s="10">
        <v>3.76</v>
      </c>
    </row>
    <row r="20" spans="2:8">
      <c r="B20" s="2" t="s">
        <v>2801</v>
      </c>
      <c r="C20" s="7" t="s">
        <v>29</v>
      </c>
      <c r="D20" s="2" t="s">
        <v>112</v>
      </c>
      <c r="E20" s="2" t="s">
        <v>169</v>
      </c>
      <c r="F20" s="10">
        <v>2500000</v>
      </c>
      <c r="G20" s="10">
        <v>5100</v>
      </c>
      <c r="H20" s="10">
        <v>3.67</v>
      </c>
    </row>
    <row r="21" spans="2:8">
      <c r="B21" s="2" t="s">
        <v>2830</v>
      </c>
      <c r="C21" s="7" t="s">
        <v>29</v>
      </c>
      <c r="D21" s="2" t="s">
        <v>87</v>
      </c>
      <c r="E21" s="2" t="s">
        <v>88</v>
      </c>
      <c r="F21" s="10">
        <v>420000</v>
      </c>
      <c r="G21" s="10">
        <v>4985.3999999999996</v>
      </c>
      <c r="H21" s="10">
        <v>3.58</v>
      </c>
    </row>
    <row r="22" spans="2:8">
      <c r="B22" s="2" t="s">
        <v>877</v>
      </c>
      <c r="C22" s="7" t="s">
        <v>29</v>
      </c>
      <c r="D22" s="2" t="s">
        <v>102</v>
      </c>
      <c r="E22" s="2" t="s">
        <v>878</v>
      </c>
      <c r="F22" s="10">
        <v>2200000</v>
      </c>
      <c r="G22" s="10">
        <v>4967.6000000000004</v>
      </c>
      <c r="H22" s="10">
        <v>3.57</v>
      </c>
    </row>
    <row r="23" spans="2:8">
      <c r="B23" s="2" t="s">
        <v>3046</v>
      </c>
      <c r="C23" s="7" t="s">
        <v>29</v>
      </c>
      <c r="D23" s="2" t="s">
        <v>87</v>
      </c>
      <c r="E23" s="2" t="s">
        <v>763</v>
      </c>
      <c r="F23" s="10">
        <v>1500000</v>
      </c>
      <c r="G23" s="10">
        <v>4548</v>
      </c>
      <c r="H23" s="10">
        <v>3.27</v>
      </c>
    </row>
    <row r="24" spans="2:8">
      <c r="B24" s="2" t="s">
        <v>3048</v>
      </c>
      <c r="C24" s="7" t="s">
        <v>29</v>
      </c>
      <c r="D24" s="2" t="s">
        <v>112</v>
      </c>
      <c r="E24" s="2" t="s">
        <v>860</v>
      </c>
      <c r="F24" s="10">
        <v>1400000</v>
      </c>
      <c r="G24" s="10">
        <v>4518.5</v>
      </c>
      <c r="H24" s="10">
        <v>3.25</v>
      </c>
    </row>
    <row r="25" spans="2:8">
      <c r="B25" s="2" t="s">
        <v>3122</v>
      </c>
      <c r="C25" s="7" t="s">
        <v>29</v>
      </c>
      <c r="D25" s="2" t="s">
        <v>844</v>
      </c>
      <c r="E25" s="2" t="s">
        <v>902</v>
      </c>
      <c r="F25" s="10">
        <v>360000</v>
      </c>
      <c r="G25" s="10">
        <v>4085.64</v>
      </c>
      <c r="H25" s="10">
        <v>2.94</v>
      </c>
    </row>
    <row r="26" spans="2:8">
      <c r="B26" s="2" t="s">
        <v>3105</v>
      </c>
      <c r="C26" s="7" t="s">
        <v>29</v>
      </c>
      <c r="D26" s="2" t="s">
        <v>1169</v>
      </c>
      <c r="E26" s="2" t="s">
        <v>1661</v>
      </c>
      <c r="F26" s="10">
        <v>400000</v>
      </c>
      <c r="G26" s="10">
        <v>4002.4</v>
      </c>
      <c r="H26" s="10">
        <v>2.88</v>
      </c>
    </row>
    <row r="27" spans="2:8">
      <c r="B27" s="2" t="s">
        <v>3123</v>
      </c>
      <c r="C27" s="7" t="s">
        <v>29</v>
      </c>
      <c r="D27" s="2" t="s">
        <v>844</v>
      </c>
      <c r="E27" s="2" t="s">
        <v>853</v>
      </c>
      <c r="F27" s="10">
        <v>300000</v>
      </c>
      <c r="G27" s="10">
        <v>3760.2</v>
      </c>
      <c r="H27" s="10">
        <v>2.7</v>
      </c>
    </row>
    <row r="28" spans="2:8">
      <c r="B28" s="2" t="s">
        <v>3045</v>
      </c>
      <c r="C28" s="7" t="s">
        <v>29</v>
      </c>
      <c r="D28" s="2" t="s">
        <v>118</v>
      </c>
      <c r="E28" s="2" t="s">
        <v>754</v>
      </c>
      <c r="F28" s="10">
        <v>600000</v>
      </c>
      <c r="G28" s="10">
        <v>3396</v>
      </c>
      <c r="H28" s="10">
        <v>2.44</v>
      </c>
    </row>
    <row r="29" spans="2:8">
      <c r="B29" s="2" t="s">
        <v>3124</v>
      </c>
      <c r="C29" s="7" t="s">
        <v>29</v>
      </c>
      <c r="D29" s="2" t="s">
        <v>1259</v>
      </c>
      <c r="E29" s="2" t="s">
        <v>1662</v>
      </c>
      <c r="F29" s="10">
        <v>459794</v>
      </c>
      <c r="G29" s="10">
        <v>3386.84</v>
      </c>
      <c r="H29" s="10">
        <v>2.44</v>
      </c>
    </row>
    <row r="30" spans="2:8">
      <c r="B30" s="2" t="s">
        <v>3125</v>
      </c>
      <c r="C30" s="7" t="s">
        <v>29</v>
      </c>
      <c r="D30" s="2" t="s">
        <v>759</v>
      </c>
      <c r="E30" s="2" t="s">
        <v>1245</v>
      </c>
      <c r="F30" s="10">
        <v>500000</v>
      </c>
      <c r="G30" s="10">
        <v>3384.5</v>
      </c>
      <c r="H30" s="10">
        <v>2.4300000000000002</v>
      </c>
    </row>
    <row r="31" spans="2:8">
      <c r="B31" s="2" t="s">
        <v>3126</v>
      </c>
      <c r="C31" s="7" t="s">
        <v>29</v>
      </c>
      <c r="D31" s="2" t="s">
        <v>84</v>
      </c>
      <c r="E31" s="2" t="s">
        <v>1314</v>
      </c>
      <c r="F31" s="10">
        <v>40000</v>
      </c>
      <c r="G31" s="10">
        <v>3298</v>
      </c>
      <c r="H31" s="10">
        <v>2.37</v>
      </c>
    </row>
    <row r="32" spans="2:8">
      <c r="B32" s="2" t="s">
        <v>3127</v>
      </c>
      <c r="C32" s="7" t="s">
        <v>29</v>
      </c>
      <c r="D32" s="2" t="s">
        <v>92</v>
      </c>
      <c r="E32" s="2" t="s">
        <v>1425</v>
      </c>
      <c r="F32" s="10">
        <v>150000</v>
      </c>
      <c r="G32" s="10">
        <v>3078.75</v>
      </c>
      <c r="H32" s="10">
        <v>2.21</v>
      </c>
    </row>
    <row r="33" spans="2:8">
      <c r="B33" s="2" t="s">
        <v>3128</v>
      </c>
      <c r="C33" s="7" t="s">
        <v>29</v>
      </c>
      <c r="D33" s="2" t="s">
        <v>759</v>
      </c>
      <c r="E33" s="2" t="s">
        <v>1438</v>
      </c>
      <c r="F33" s="10">
        <v>231220</v>
      </c>
      <c r="G33" s="10">
        <v>2872.79</v>
      </c>
      <c r="H33" s="10">
        <v>2.0699999999999998</v>
      </c>
    </row>
    <row r="34" spans="2:8">
      <c r="B34" s="2" t="s">
        <v>2827</v>
      </c>
      <c r="C34" s="7" t="s">
        <v>29</v>
      </c>
      <c r="D34" s="2" t="s">
        <v>141</v>
      </c>
      <c r="E34" s="2" t="s">
        <v>142</v>
      </c>
      <c r="F34" s="10">
        <v>600000</v>
      </c>
      <c r="G34" s="10">
        <v>2550</v>
      </c>
      <c r="H34" s="10">
        <v>1.83</v>
      </c>
    </row>
    <row r="35" spans="2:8">
      <c r="B35" s="2" t="s">
        <v>3129</v>
      </c>
      <c r="C35" s="7" t="s">
        <v>29</v>
      </c>
      <c r="D35" s="2" t="s">
        <v>112</v>
      </c>
      <c r="E35" s="2" t="s">
        <v>1317</v>
      </c>
      <c r="F35" s="10">
        <v>3500000</v>
      </c>
      <c r="G35" s="10">
        <v>2548.35</v>
      </c>
      <c r="H35" s="10">
        <v>1.83</v>
      </c>
    </row>
    <row r="36" spans="2:8">
      <c r="B36" s="2" t="s">
        <v>3130</v>
      </c>
      <c r="C36" s="7" t="s">
        <v>29</v>
      </c>
      <c r="D36" s="2" t="s">
        <v>949</v>
      </c>
      <c r="E36" s="2" t="s">
        <v>1656</v>
      </c>
      <c r="F36" s="10">
        <v>225000</v>
      </c>
      <c r="G36" s="10">
        <v>2380.5</v>
      </c>
      <c r="H36" s="10">
        <v>1.71</v>
      </c>
    </row>
    <row r="37" spans="2:8">
      <c r="B37" s="2" t="s">
        <v>3131</v>
      </c>
      <c r="C37" s="7" t="s">
        <v>29</v>
      </c>
      <c r="D37" s="2" t="s">
        <v>87</v>
      </c>
      <c r="E37" s="2" t="s">
        <v>946</v>
      </c>
      <c r="F37" s="10">
        <v>650000</v>
      </c>
      <c r="G37" s="10">
        <v>2277.2800000000002</v>
      </c>
      <c r="H37" s="10">
        <v>1.64</v>
      </c>
    </row>
    <row r="38" spans="2:8">
      <c r="B38" s="2" t="s">
        <v>3132</v>
      </c>
      <c r="C38" s="7" t="s">
        <v>29</v>
      </c>
      <c r="D38" s="2" t="s">
        <v>938</v>
      </c>
      <c r="E38" s="2" t="s">
        <v>1413</v>
      </c>
      <c r="F38" s="10">
        <v>524877</v>
      </c>
      <c r="G38" s="10">
        <v>2274.0300000000002</v>
      </c>
      <c r="H38" s="10">
        <v>1.63</v>
      </c>
    </row>
    <row r="39" spans="2:8">
      <c r="B39" s="2" t="s">
        <v>3133</v>
      </c>
      <c r="C39" s="7" t="s">
        <v>29</v>
      </c>
      <c r="D39" s="2" t="s">
        <v>938</v>
      </c>
      <c r="E39" s="2" t="s">
        <v>1244</v>
      </c>
      <c r="F39" s="10">
        <v>60000</v>
      </c>
      <c r="G39" s="10">
        <v>2176.56</v>
      </c>
      <c r="H39" s="10">
        <v>1.56</v>
      </c>
    </row>
    <row r="40" spans="2:8">
      <c r="B40" s="2" t="s">
        <v>3113</v>
      </c>
      <c r="C40" s="7" t="s">
        <v>29</v>
      </c>
      <c r="D40" s="2" t="s">
        <v>123</v>
      </c>
      <c r="E40" s="2" t="s">
        <v>767</v>
      </c>
      <c r="F40" s="10">
        <v>70000</v>
      </c>
      <c r="G40" s="10">
        <v>2143.33</v>
      </c>
      <c r="H40" s="10">
        <v>1.54</v>
      </c>
    </row>
    <row r="41" spans="2:8">
      <c r="B41" s="2" t="s">
        <v>2813</v>
      </c>
      <c r="C41" s="7" t="s">
        <v>29</v>
      </c>
      <c r="D41" s="2" t="s">
        <v>104</v>
      </c>
      <c r="E41" s="2" t="s">
        <v>163</v>
      </c>
      <c r="F41" s="10">
        <v>535145</v>
      </c>
      <c r="G41" s="10">
        <v>2132.29</v>
      </c>
      <c r="H41" s="10">
        <v>1.53</v>
      </c>
    </row>
    <row r="42" spans="2:8">
      <c r="B42" s="2" t="s">
        <v>3134</v>
      </c>
      <c r="C42" s="7" t="s">
        <v>29</v>
      </c>
      <c r="D42" s="2" t="s">
        <v>858</v>
      </c>
      <c r="E42" s="2" t="s">
        <v>1663</v>
      </c>
      <c r="F42" s="10">
        <v>892478</v>
      </c>
      <c r="G42" s="10">
        <v>2121.96</v>
      </c>
      <c r="H42" s="10">
        <v>1.53</v>
      </c>
    </row>
    <row r="43" spans="2:8">
      <c r="B43" s="2" t="s">
        <v>1445</v>
      </c>
      <c r="C43" s="7" t="s">
        <v>29</v>
      </c>
      <c r="D43" s="2" t="s">
        <v>84</v>
      </c>
      <c r="E43" s="2" t="s">
        <v>1446</v>
      </c>
      <c r="F43" s="10">
        <v>565698</v>
      </c>
      <c r="G43" s="10">
        <v>2018.98</v>
      </c>
      <c r="H43" s="10">
        <v>1.45</v>
      </c>
    </row>
    <row r="44" spans="2:8">
      <c r="B44" s="2" t="s">
        <v>3135</v>
      </c>
      <c r="C44" s="7" t="s">
        <v>29</v>
      </c>
      <c r="D44" s="2" t="s">
        <v>87</v>
      </c>
      <c r="E44" s="2" t="s">
        <v>1218</v>
      </c>
      <c r="F44" s="10">
        <v>1000000</v>
      </c>
      <c r="G44" s="10">
        <v>2005.2</v>
      </c>
      <c r="H44" s="10">
        <v>1.44</v>
      </c>
    </row>
    <row r="45" spans="2:8">
      <c r="B45" s="2" t="s">
        <v>3136</v>
      </c>
      <c r="C45" s="7" t="s">
        <v>29</v>
      </c>
      <c r="D45" s="2" t="s">
        <v>858</v>
      </c>
      <c r="E45" s="2" t="s">
        <v>859</v>
      </c>
      <c r="F45" s="10">
        <v>2500000</v>
      </c>
      <c r="G45" s="10">
        <v>1913.5</v>
      </c>
      <c r="H45" s="10">
        <v>1.38</v>
      </c>
    </row>
    <row r="46" spans="2:8">
      <c r="B46" s="2" t="s">
        <v>3137</v>
      </c>
      <c r="C46" s="7" t="s">
        <v>29</v>
      </c>
      <c r="D46" s="2" t="s">
        <v>123</v>
      </c>
      <c r="E46" s="2" t="s">
        <v>1238</v>
      </c>
      <c r="F46" s="10">
        <v>546490</v>
      </c>
      <c r="G46" s="10">
        <v>1846.04</v>
      </c>
      <c r="H46" s="10">
        <v>1.33</v>
      </c>
    </row>
    <row r="47" spans="2:8">
      <c r="B47" s="2" t="s">
        <v>3138</v>
      </c>
      <c r="C47" s="7" t="s">
        <v>29</v>
      </c>
      <c r="D47" s="2" t="s">
        <v>118</v>
      </c>
      <c r="E47" s="2" t="s">
        <v>851</v>
      </c>
      <c r="F47" s="10">
        <v>195000</v>
      </c>
      <c r="G47" s="10">
        <v>1836.51</v>
      </c>
      <c r="H47" s="10">
        <v>1.32</v>
      </c>
    </row>
    <row r="48" spans="2:8">
      <c r="B48" s="2" t="s">
        <v>3139</v>
      </c>
      <c r="C48" s="7" t="s">
        <v>29</v>
      </c>
      <c r="D48" s="2" t="s">
        <v>84</v>
      </c>
      <c r="E48" s="2" t="s">
        <v>1644</v>
      </c>
      <c r="F48" s="10">
        <v>364261</v>
      </c>
      <c r="G48" s="10">
        <v>1732.79</v>
      </c>
      <c r="H48" s="10">
        <v>1.25</v>
      </c>
    </row>
    <row r="49" spans="2:8">
      <c r="B49" s="2" t="s">
        <v>3140</v>
      </c>
      <c r="C49" s="7" t="s">
        <v>29</v>
      </c>
      <c r="D49" s="2" t="s">
        <v>92</v>
      </c>
      <c r="E49" s="2" t="s">
        <v>908</v>
      </c>
      <c r="F49" s="10">
        <v>73918</v>
      </c>
      <c r="G49" s="10">
        <v>1618.88</v>
      </c>
      <c r="H49" s="10">
        <v>1.1599999999999999</v>
      </c>
    </row>
    <row r="50" spans="2:8">
      <c r="B50" s="2" t="s">
        <v>3141</v>
      </c>
      <c r="C50" s="7" t="s">
        <v>29</v>
      </c>
      <c r="D50" s="2" t="s">
        <v>112</v>
      </c>
      <c r="E50" s="2" t="s">
        <v>1257</v>
      </c>
      <c r="F50" s="10">
        <v>1200000</v>
      </c>
      <c r="G50" s="10">
        <v>1606.2</v>
      </c>
      <c r="H50" s="10">
        <v>1.1499999999999999</v>
      </c>
    </row>
    <row r="51" spans="2:8">
      <c r="B51" s="2" t="s">
        <v>3051</v>
      </c>
      <c r="C51" s="7" t="s">
        <v>29</v>
      </c>
      <c r="D51" s="2" t="s">
        <v>112</v>
      </c>
      <c r="E51" s="2" t="s">
        <v>928</v>
      </c>
      <c r="F51" s="10">
        <v>600000</v>
      </c>
      <c r="G51" s="10">
        <v>1563</v>
      </c>
      <c r="H51" s="10">
        <v>1.1200000000000001</v>
      </c>
    </row>
    <row r="52" spans="2:8">
      <c r="B52" s="2" t="s">
        <v>3142</v>
      </c>
      <c r="C52" s="7" t="s">
        <v>29</v>
      </c>
      <c r="D52" s="2" t="s">
        <v>87</v>
      </c>
      <c r="E52" s="2" t="s">
        <v>857</v>
      </c>
      <c r="F52" s="10">
        <v>1100000</v>
      </c>
      <c r="G52" s="10">
        <v>1484.23</v>
      </c>
      <c r="H52" s="10">
        <v>1.07</v>
      </c>
    </row>
    <row r="53" spans="2:8">
      <c r="B53" s="2" t="s">
        <v>2808</v>
      </c>
      <c r="C53" s="7" t="s">
        <v>29</v>
      </c>
      <c r="D53" s="2" t="s">
        <v>102</v>
      </c>
      <c r="E53" s="2" t="s">
        <v>103</v>
      </c>
      <c r="F53" s="10">
        <v>319912</v>
      </c>
      <c r="G53" s="10">
        <v>1435.29</v>
      </c>
      <c r="H53" s="10">
        <v>1.03</v>
      </c>
    </row>
    <row r="54" spans="2:8">
      <c r="B54" s="2" t="s">
        <v>3143</v>
      </c>
      <c r="C54" s="7" t="s">
        <v>29</v>
      </c>
      <c r="D54" s="2" t="s">
        <v>844</v>
      </c>
      <c r="E54" s="2" t="s">
        <v>1226</v>
      </c>
      <c r="F54" s="10">
        <v>175600</v>
      </c>
      <c r="G54" s="10">
        <v>1312.43</v>
      </c>
      <c r="H54" s="10">
        <v>0.94</v>
      </c>
    </row>
    <row r="55" spans="2:8">
      <c r="B55" s="2" t="s">
        <v>3144</v>
      </c>
      <c r="C55" s="7" t="s">
        <v>29</v>
      </c>
      <c r="D55" s="2" t="s">
        <v>92</v>
      </c>
      <c r="E55" s="2" t="s">
        <v>1236</v>
      </c>
      <c r="F55" s="10">
        <v>43155</v>
      </c>
      <c r="G55" s="10">
        <v>1176.19</v>
      </c>
      <c r="H55" s="10">
        <v>0.85</v>
      </c>
    </row>
    <row r="56" spans="2:8">
      <c r="B56" s="2" t="s">
        <v>3145</v>
      </c>
      <c r="C56" s="7" t="s">
        <v>29</v>
      </c>
      <c r="D56" s="2" t="s">
        <v>123</v>
      </c>
      <c r="E56" s="2" t="s">
        <v>1062</v>
      </c>
      <c r="F56" s="10">
        <v>5165</v>
      </c>
      <c r="G56" s="10">
        <v>1154.1199999999999</v>
      </c>
      <c r="H56" s="10">
        <v>0.83</v>
      </c>
    </row>
    <row r="57" spans="2:8">
      <c r="B57" s="2" t="s">
        <v>3146</v>
      </c>
      <c r="C57" s="7" t="s">
        <v>29</v>
      </c>
      <c r="D57" s="2" t="s">
        <v>84</v>
      </c>
      <c r="E57" s="2" t="s">
        <v>940</v>
      </c>
      <c r="F57" s="10">
        <v>41000</v>
      </c>
      <c r="G57" s="10">
        <v>1013.73</v>
      </c>
      <c r="H57" s="10">
        <v>0.73</v>
      </c>
    </row>
    <row r="58" spans="2:8">
      <c r="B58" s="2" t="s">
        <v>3147</v>
      </c>
      <c r="C58" s="7" t="s">
        <v>29</v>
      </c>
      <c r="D58" s="2" t="s">
        <v>84</v>
      </c>
      <c r="E58" s="2" t="s">
        <v>750</v>
      </c>
      <c r="F58" s="10">
        <v>14769</v>
      </c>
      <c r="G58" s="10">
        <v>650.62</v>
      </c>
      <c r="H58" s="10">
        <v>0.47</v>
      </c>
    </row>
    <row r="59" spans="2:8" ht="13">
      <c r="B59" s="4" t="s">
        <v>2567</v>
      </c>
    </row>
    <row r="60" spans="2:8">
      <c r="B60" s="2" t="s">
        <v>11</v>
      </c>
      <c r="C60" s="7" t="s">
        <v>11</v>
      </c>
      <c r="D60" s="2" t="s">
        <v>11</v>
      </c>
      <c r="E60" s="2" t="s">
        <v>11</v>
      </c>
      <c r="F60" s="10" t="s">
        <v>11</v>
      </c>
      <c r="G60" s="10" t="s">
        <v>11</v>
      </c>
      <c r="H60" s="10" t="s">
        <v>11</v>
      </c>
    </row>
    <row r="61" spans="2:8" ht="13">
      <c r="B61" s="4" t="s">
        <v>12</v>
      </c>
      <c r="C61" s="9"/>
      <c r="D61" s="4"/>
      <c r="E61" s="4"/>
      <c r="F61" s="12"/>
      <c r="G61" s="12">
        <f>SUM(G12:G60)</f>
        <v>132783.24999999997</v>
      </c>
      <c r="H61" s="12">
        <f>SUM(H12:H60)</f>
        <v>95.449999999999989</v>
      </c>
    </row>
    <row r="62" spans="2:8" ht="13">
      <c r="B62" s="5" t="s">
        <v>1</v>
      </c>
      <c r="C62" s="8" t="s">
        <v>2</v>
      </c>
      <c r="D62" s="5" t="s">
        <v>14</v>
      </c>
      <c r="E62" s="5" t="s">
        <v>4</v>
      </c>
      <c r="F62" s="11" t="s">
        <v>5</v>
      </c>
      <c r="G62" s="11" t="s">
        <v>6</v>
      </c>
      <c r="H62" s="11" t="s">
        <v>7</v>
      </c>
    </row>
    <row r="63" spans="2:8" ht="13">
      <c r="B63" s="4" t="s">
        <v>15</v>
      </c>
    </row>
    <row r="64" spans="2:8" ht="13">
      <c r="B64" s="4" t="s">
        <v>10</v>
      </c>
    </row>
    <row r="65" spans="2:8" ht="13">
      <c r="B65" s="4" t="s">
        <v>16</v>
      </c>
    </row>
    <row r="66" spans="2:8">
      <c r="B66" s="2" t="s">
        <v>11</v>
      </c>
      <c r="C66" s="7" t="s">
        <v>11</v>
      </c>
      <c r="D66" s="2" t="s">
        <v>11</v>
      </c>
      <c r="E66" s="2" t="s">
        <v>11</v>
      </c>
      <c r="F66" s="10" t="s">
        <v>11</v>
      </c>
      <c r="G66" s="10" t="s">
        <v>11</v>
      </c>
      <c r="H66" s="10" t="s">
        <v>11</v>
      </c>
    </row>
    <row r="67" spans="2:8" ht="13">
      <c r="B67" s="4" t="s">
        <v>20</v>
      </c>
      <c r="C67" s="9"/>
      <c r="D67" s="4"/>
      <c r="E67" s="4"/>
      <c r="F67" s="12"/>
      <c r="G67" s="12">
        <f>SUM(G62:G66)</f>
        <v>0</v>
      </c>
      <c r="H67" s="12">
        <f>SUM(H62:H66)</f>
        <v>0</v>
      </c>
    </row>
    <row r="68" spans="2:8" ht="13">
      <c r="B68" s="4" t="s">
        <v>21</v>
      </c>
    </row>
    <row r="69" spans="2:8">
      <c r="B69" s="2" t="s">
        <v>11</v>
      </c>
      <c r="C69" s="7" t="s">
        <v>11</v>
      </c>
      <c r="D69" s="2" t="s">
        <v>11</v>
      </c>
      <c r="E69" s="2" t="s">
        <v>11</v>
      </c>
      <c r="F69" s="10" t="s">
        <v>11</v>
      </c>
      <c r="G69" s="10" t="s">
        <v>11</v>
      </c>
      <c r="H69" s="10" t="s">
        <v>11</v>
      </c>
    </row>
    <row r="70" spans="2:8" ht="13">
      <c r="B70" s="4" t="s">
        <v>23</v>
      </c>
      <c r="C70" s="9"/>
      <c r="D70" s="4"/>
      <c r="E70" s="4"/>
      <c r="F70" s="12"/>
      <c r="G70" s="12">
        <f>SUM(G68:G69)</f>
        <v>0</v>
      </c>
      <c r="H70" s="12">
        <f>SUM(H68:H69)</f>
        <v>0</v>
      </c>
    </row>
    <row r="71" spans="2:8" ht="13">
      <c r="B71" s="4" t="s">
        <v>24</v>
      </c>
    </row>
    <row r="72" spans="2:8">
      <c r="B72" s="2" t="s">
        <v>11</v>
      </c>
      <c r="C72" s="7" t="s">
        <v>11</v>
      </c>
      <c r="D72" s="2" t="s">
        <v>11</v>
      </c>
      <c r="E72" s="2" t="s">
        <v>11</v>
      </c>
      <c r="F72" s="10" t="s">
        <v>11</v>
      </c>
      <c r="G72" s="10" t="s">
        <v>11</v>
      </c>
      <c r="H72" s="10" t="s">
        <v>11</v>
      </c>
    </row>
    <row r="73" spans="2:8" ht="13">
      <c r="B73" s="4" t="s">
        <v>25</v>
      </c>
      <c r="C73" s="9"/>
      <c r="D73" s="4"/>
      <c r="E73" s="4"/>
      <c r="F73" s="12"/>
      <c r="G73" s="12">
        <f>SUM(G71:G72)</f>
        <v>0</v>
      </c>
      <c r="H73" s="12">
        <f>SUM(H71:H72)</f>
        <v>0</v>
      </c>
    </row>
    <row r="74" spans="2:8" ht="13">
      <c r="B74" s="4" t="s">
        <v>349</v>
      </c>
    </row>
    <row r="75" spans="2:8">
      <c r="B75" s="2" t="s">
        <v>11</v>
      </c>
      <c r="C75" s="7" t="s">
        <v>11</v>
      </c>
      <c r="D75" s="2" t="s">
        <v>11</v>
      </c>
      <c r="E75" s="2" t="s">
        <v>11</v>
      </c>
      <c r="F75" s="10" t="s">
        <v>11</v>
      </c>
      <c r="G75" s="10" t="s">
        <v>11</v>
      </c>
      <c r="H75" s="10" t="s">
        <v>11</v>
      </c>
    </row>
    <row r="76" spans="2:8" ht="13">
      <c r="B76" s="4" t="s">
        <v>126</v>
      </c>
      <c r="C76" s="9"/>
      <c r="D76" s="4"/>
      <c r="E76" s="4"/>
      <c r="F76" s="12"/>
      <c r="G76" s="12">
        <f>SUM(G74:G75)</f>
        <v>0</v>
      </c>
      <c r="H76" s="12">
        <f>SUM(H74:H75)</f>
        <v>0</v>
      </c>
    </row>
    <row r="77" spans="2:8" ht="13">
      <c r="B77" s="4" t="s">
        <v>26</v>
      </c>
    </row>
    <row r="78" spans="2:8">
      <c r="B78" s="2" t="s">
        <v>11</v>
      </c>
      <c r="C78" s="7" t="s">
        <v>11</v>
      </c>
      <c r="D78" s="2" t="s">
        <v>11</v>
      </c>
      <c r="E78" s="2" t="s">
        <v>11</v>
      </c>
      <c r="F78" s="10" t="s">
        <v>11</v>
      </c>
      <c r="G78" s="10" t="s">
        <v>11</v>
      </c>
      <c r="H78" s="10" t="s">
        <v>11</v>
      </c>
    </row>
    <row r="79" spans="2:8" ht="13">
      <c r="B79" s="4" t="s">
        <v>125</v>
      </c>
      <c r="C79" s="9"/>
      <c r="D79" s="4"/>
      <c r="E79" s="4"/>
      <c r="F79" s="12"/>
      <c r="G79" s="12">
        <f>SUM(G77:G78)</f>
        <v>0</v>
      </c>
      <c r="H79" s="12">
        <f>SUM(H77:H78)</f>
        <v>0</v>
      </c>
    </row>
    <row r="80" spans="2:8" ht="13">
      <c r="B80" s="4" t="s">
        <v>27</v>
      </c>
    </row>
    <row r="81" spans="2:8">
      <c r="B81" s="2" t="s">
        <v>11</v>
      </c>
      <c r="C81" s="7" t="s">
        <v>11</v>
      </c>
      <c r="D81" s="2" t="s">
        <v>11</v>
      </c>
      <c r="E81" s="2" t="s">
        <v>11</v>
      </c>
      <c r="F81" s="10" t="s">
        <v>11</v>
      </c>
      <c r="G81" s="10" t="s">
        <v>11</v>
      </c>
      <c r="H81" s="10" t="s">
        <v>11</v>
      </c>
    </row>
    <row r="82" spans="2:8" ht="13">
      <c r="B82" s="4" t="s">
        <v>28</v>
      </c>
      <c r="C82" s="9"/>
      <c r="D82" s="4"/>
      <c r="E82" s="4"/>
      <c r="F82" s="12"/>
      <c r="G82" s="12">
        <f>SUM(G80:G81)</f>
        <v>0</v>
      </c>
      <c r="H82" s="12">
        <f>SUM(H80:H81)</f>
        <v>0</v>
      </c>
    </row>
    <row r="83" spans="2:8" ht="13">
      <c r="B83" s="4" t="s">
        <v>128</v>
      </c>
    </row>
    <row r="84" spans="2:8">
      <c r="B84" s="2" t="s">
        <v>11</v>
      </c>
      <c r="C84" s="7" t="s">
        <v>11</v>
      </c>
      <c r="D84" s="2" t="s">
        <v>11</v>
      </c>
      <c r="E84" s="2" t="s">
        <v>11</v>
      </c>
      <c r="F84" s="10" t="s">
        <v>11</v>
      </c>
      <c r="G84" s="10" t="s">
        <v>11</v>
      </c>
      <c r="H84" s="10" t="s">
        <v>11</v>
      </c>
    </row>
    <row r="85" spans="2:8" ht="13">
      <c r="B85" s="4" t="s">
        <v>30</v>
      </c>
      <c r="C85" s="9"/>
      <c r="D85" s="4"/>
      <c r="E85" s="4"/>
      <c r="F85" s="12"/>
      <c r="G85" s="12">
        <f>SUM(G83:G84)</f>
        <v>0</v>
      </c>
      <c r="H85" s="12">
        <f>SUM(H83:H84)</f>
        <v>0</v>
      </c>
    </row>
    <row r="86" spans="2:8" ht="13">
      <c r="B86" s="4" t="s">
        <v>129</v>
      </c>
    </row>
    <row r="87" spans="2:8">
      <c r="B87" s="2" t="s">
        <v>11</v>
      </c>
      <c r="C87" s="7" t="s">
        <v>11</v>
      </c>
      <c r="D87" s="2" t="s">
        <v>11</v>
      </c>
      <c r="E87" s="2" t="s">
        <v>11</v>
      </c>
      <c r="F87" s="10" t="s">
        <v>11</v>
      </c>
      <c r="G87" s="10" t="s">
        <v>11</v>
      </c>
      <c r="H87" s="10" t="s">
        <v>11</v>
      </c>
    </row>
    <row r="88" spans="2:8" ht="13">
      <c r="B88" s="4" t="s">
        <v>31</v>
      </c>
      <c r="C88" s="9"/>
      <c r="D88" s="4"/>
      <c r="E88" s="4"/>
      <c r="F88" s="12"/>
      <c r="G88" s="12">
        <f>SUM(G86:G87)</f>
        <v>0</v>
      </c>
      <c r="H88" s="12">
        <f>SUM(H86:H87)</f>
        <v>0</v>
      </c>
    </row>
    <row r="89" spans="2:8" ht="13">
      <c r="B89" s="4" t="s">
        <v>130</v>
      </c>
    </row>
    <row r="90" spans="2:8">
      <c r="B90" s="2" t="s">
        <v>11</v>
      </c>
      <c r="C90" s="7" t="s">
        <v>11</v>
      </c>
      <c r="D90" s="2" t="s">
        <v>11</v>
      </c>
      <c r="E90" s="2" t="s">
        <v>11</v>
      </c>
      <c r="F90" s="10" t="s">
        <v>11</v>
      </c>
      <c r="G90" s="10" t="s">
        <v>11</v>
      </c>
      <c r="H90" s="10" t="s">
        <v>11</v>
      </c>
    </row>
    <row r="91" spans="2:8" ht="13">
      <c r="B91" s="4" t="s">
        <v>124</v>
      </c>
      <c r="C91" s="9"/>
      <c r="D91" s="4"/>
      <c r="E91" s="4"/>
      <c r="F91" s="12"/>
      <c r="G91" s="12">
        <f>SUM(G89:G90)</f>
        <v>0</v>
      </c>
      <c r="H91" s="12">
        <f>SUM(H89:H90)</f>
        <v>0</v>
      </c>
    </row>
    <row r="92" spans="2:8" ht="13">
      <c r="B92" s="4" t="s">
        <v>131</v>
      </c>
    </row>
    <row r="93" spans="2:8">
      <c r="B93" s="2" t="s">
        <v>11</v>
      </c>
      <c r="C93" s="7" t="s">
        <v>11</v>
      </c>
      <c r="D93" s="2" t="s">
        <v>11</v>
      </c>
      <c r="E93" s="2" t="s">
        <v>11</v>
      </c>
      <c r="F93" s="10" t="s">
        <v>11</v>
      </c>
      <c r="G93" s="10" t="s">
        <v>11</v>
      </c>
      <c r="H93" s="10" t="s">
        <v>11</v>
      </c>
    </row>
    <row r="94" spans="2:8" ht="13">
      <c r="B94" s="4" t="s">
        <v>13</v>
      </c>
      <c r="C94" s="9"/>
      <c r="D94" s="4"/>
      <c r="E94" s="4"/>
      <c r="F94" s="12"/>
      <c r="G94" s="12">
        <f>SUM(G92:G93)</f>
        <v>0</v>
      </c>
      <c r="H94" s="12">
        <f>SUM(H92:H93)</f>
        <v>0</v>
      </c>
    </row>
    <row r="95" spans="2:8" ht="13">
      <c r="B95" s="4" t="s">
        <v>132</v>
      </c>
      <c r="C95" s="9"/>
      <c r="D95" s="4"/>
      <c r="E95" s="4"/>
      <c r="F95" s="12"/>
      <c r="G95" s="12">
        <v>4737.63</v>
      </c>
      <c r="H95" s="12">
        <v>3.41</v>
      </c>
    </row>
    <row r="96" spans="2:8" ht="13">
      <c r="B96" s="4" t="s">
        <v>32</v>
      </c>
      <c r="C96" s="9"/>
      <c r="D96" s="4"/>
      <c r="E96" s="4"/>
      <c r="F96" s="12"/>
      <c r="G96" s="12">
        <v>137520.88</v>
      </c>
      <c r="H96" s="12">
        <v>98.86</v>
      </c>
    </row>
    <row r="97" spans="2:8" ht="13">
      <c r="B97" s="4" t="s">
        <v>33</v>
      </c>
      <c r="C97" s="9"/>
      <c r="D97" s="4"/>
      <c r="E97" s="4"/>
      <c r="F97" s="12"/>
      <c r="G97" s="12">
        <v>1566.5452638100005</v>
      </c>
      <c r="H97" s="12">
        <v>1.1400000000000006</v>
      </c>
    </row>
    <row r="98" spans="2:8" ht="13">
      <c r="B98" s="4" t="s">
        <v>34</v>
      </c>
      <c r="C98" s="9"/>
      <c r="D98" s="4"/>
      <c r="E98" s="4"/>
      <c r="F98" s="12"/>
      <c r="G98" s="12">
        <v>139087.42526381</v>
      </c>
      <c r="H98" s="12">
        <v>100</v>
      </c>
    </row>
    <row r="99" spans="2:8">
      <c r="B99" s="2" t="s">
        <v>35</v>
      </c>
    </row>
    <row r="100" spans="2:8" ht="13">
      <c r="B100" s="4" t="s">
        <v>36</v>
      </c>
    </row>
    <row r="101" spans="2:8" ht="13">
      <c r="B101" s="4" t="s">
        <v>37</v>
      </c>
      <c r="C101" s="7" t="s">
        <v>1854</v>
      </c>
    </row>
    <row r="102" spans="2:8" ht="13">
      <c r="B102" s="4" t="s">
        <v>40</v>
      </c>
      <c r="C102" s="7" t="s">
        <v>39</v>
      </c>
    </row>
    <row r="103" spans="2:8" ht="13">
      <c r="B103" s="4" t="s">
        <v>718</v>
      </c>
      <c r="C103" s="7" t="s">
        <v>39</v>
      </c>
    </row>
    <row r="104" spans="2:8" ht="13">
      <c r="B104" s="4" t="s">
        <v>41</v>
      </c>
      <c r="C104" s="7" t="s">
        <v>42</v>
      </c>
    </row>
    <row r="105" spans="2:8" ht="13">
      <c r="B105" s="4" t="s">
        <v>2433</v>
      </c>
      <c r="C105" s="9"/>
    </row>
    <row r="106" spans="2:8" ht="13">
      <c r="B106" s="4" t="s">
        <v>2434</v>
      </c>
      <c r="C106" s="9"/>
    </row>
    <row r="107" spans="2:8" ht="13">
      <c r="B107" s="4" t="s">
        <v>2435</v>
      </c>
      <c r="C107" s="9"/>
    </row>
    <row r="108" spans="2:8" ht="13">
      <c r="B108" s="4" t="s">
        <v>2436</v>
      </c>
      <c r="C108" s="9"/>
    </row>
    <row r="109" spans="2:8" ht="13">
      <c r="B109" s="4" t="s">
        <v>2437</v>
      </c>
      <c r="C109" s="9"/>
    </row>
    <row r="110" spans="2:8" ht="13">
      <c r="B110" s="4" t="s">
        <v>2438</v>
      </c>
      <c r="C110" s="9"/>
    </row>
    <row r="111" spans="2:8" ht="13">
      <c r="B111" s="4" t="s">
        <v>2439</v>
      </c>
      <c r="C111" s="9"/>
    </row>
    <row r="112" spans="2:8" ht="13">
      <c r="B112" s="4" t="s">
        <v>2440</v>
      </c>
      <c r="C112" s="9"/>
    </row>
    <row r="113" spans="2:4" ht="13">
      <c r="B113" s="4" t="s">
        <v>3033</v>
      </c>
      <c r="C113" s="9"/>
    </row>
    <row r="114" spans="2:4">
      <c r="B114" s="2" t="s">
        <v>43</v>
      </c>
    </row>
    <row r="115" spans="2:4">
      <c r="B115" s="2" t="s">
        <v>826</v>
      </c>
    </row>
    <row r="118" spans="2:4" ht="14.5">
      <c r="B118" s="71" t="s">
        <v>2079</v>
      </c>
      <c r="C118" s="72"/>
    </row>
    <row r="119" spans="2:4" ht="14.5">
      <c r="B119" s="71" t="s">
        <v>827</v>
      </c>
      <c r="C119" s="73" t="s">
        <v>828</v>
      </c>
    </row>
    <row r="120" spans="2:4" ht="14.5">
      <c r="B120" s="16" t="s">
        <v>829</v>
      </c>
      <c r="C120" s="17" t="s">
        <v>830</v>
      </c>
    </row>
    <row r="121" spans="2:4" ht="14.5">
      <c r="B121" s="16" t="s">
        <v>831</v>
      </c>
      <c r="C121" s="17" t="s">
        <v>830</v>
      </c>
    </row>
    <row r="122" spans="2:4" ht="14.5">
      <c r="B122" s="16" t="s">
        <v>832</v>
      </c>
      <c r="C122" s="17" t="s">
        <v>830</v>
      </c>
    </row>
    <row r="123" spans="2:4" ht="14.5">
      <c r="B123" s="16" t="s">
        <v>833</v>
      </c>
      <c r="C123" s="17" t="s">
        <v>830</v>
      </c>
    </row>
    <row r="124" spans="2:4" ht="14.5">
      <c r="B124" s="16" t="s">
        <v>834</v>
      </c>
      <c r="C124" s="17" t="s">
        <v>830</v>
      </c>
    </row>
    <row r="125" spans="2:4" ht="14.5">
      <c r="B125" s="16" t="s">
        <v>835</v>
      </c>
      <c r="C125" s="17" t="s">
        <v>830</v>
      </c>
    </row>
    <row r="126" spans="2:4" ht="14.5">
      <c r="B126" s="71" t="s">
        <v>836</v>
      </c>
      <c r="C126" s="72" t="s">
        <v>830</v>
      </c>
    </row>
    <row r="128" spans="2:4" ht="14.5">
      <c r="B128" s="16" t="s">
        <v>52</v>
      </c>
      <c r="C128" s="17"/>
      <c r="D128" s="16"/>
    </row>
    <row r="129" spans="2:7" ht="29">
      <c r="B129" s="20" t="s">
        <v>53</v>
      </c>
      <c r="C129" s="18" t="s">
        <v>54</v>
      </c>
      <c r="D129" s="20" t="s">
        <v>55</v>
      </c>
    </row>
    <row r="130" spans="2:7" ht="14.5">
      <c r="B130" s="16" t="s">
        <v>39</v>
      </c>
      <c r="C130" s="17" t="s">
        <v>39</v>
      </c>
      <c r="D130" s="16" t="s">
        <v>39</v>
      </c>
    </row>
    <row r="132" spans="2:7" ht="13">
      <c r="B132" s="24" t="s">
        <v>56</v>
      </c>
      <c r="C132" s="25">
        <v>46295</v>
      </c>
      <c r="D132" s="14"/>
      <c r="E132" s="13"/>
      <c r="F132" s="30"/>
    </row>
    <row r="133" spans="2:7" ht="13">
      <c r="B133" s="24" t="s">
        <v>57</v>
      </c>
      <c r="C133" s="26" t="s">
        <v>58</v>
      </c>
      <c r="D133" s="24" t="s">
        <v>59</v>
      </c>
      <c r="E133" s="27" t="s">
        <v>60</v>
      </c>
      <c r="F133" s="29" t="s">
        <v>61</v>
      </c>
      <c r="G133" s="12"/>
    </row>
    <row r="134" spans="2:7">
      <c r="B134" s="22" t="s">
        <v>39</v>
      </c>
      <c r="C134" s="23" t="s">
        <v>39</v>
      </c>
      <c r="D134" s="22" t="s">
        <v>39</v>
      </c>
      <c r="E134" s="19" t="s">
        <v>39</v>
      </c>
      <c r="F134" s="28" t="s">
        <v>39</v>
      </c>
    </row>
    <row r="137" spans="2:7" ht="13">
      <c r="B137" s="4" t="s">
        <v>62</v>
      </c>
    </row>
    <row r="138" spans="2:7" ht="13">
      <c r="B138" s="4"/>
    </row>
    <row r="139" spans="2:7" ht="13">
      <c r="B139" s="4" t="s">
        <v>1871</v>
      </c>
    </row>
    <row r="140" spans="2:7" ht="13">
      <c r="B140" s="24" t="s">
        <v>63</v>
      </c>
      <c r="C140" s="26" t="s">
        <v>64</v>
      </c>
      <c r="D140" s="4"/>
    </row>
    <row r="141" spans="2:7">
      <c r="B141" s="14" t="s">
        <v>39</v>
      </c>
      <c r="C141" s="15" t="s">
        <v>39</v>
      </c>
    </row>
    <row r="143" spans="2:7" ht="13">
      <c r="B143" s="24" t="s">
        <v>65</v>
      </c>
      <c r="C143" s="26" t="s">
        <v>64</v>
      </c>
    </row>
    <row r="144" spans="2:7">
      <c r="B144" s="14" t="s">
        <v>39</v>
      </c>
      <c r="C144" s="15" t="s">
        <v>39</v>
      </c>
    </row>
    <row r="146" spans="2:7" ht="13">
      <c r="B146" s="24" t="s">
        <v>66</v>
      </c>
      <c r="C146" s="26" t="s">
        <v>67</v>
      </c>
    </row>
    <row r="147" spans="2:7">
      <c r="B147" s="14" t="s">
        <v>39</v>
      </c>
      <c r="C147" s="15" t="s">
        <v>39</v>
      </c>
    </row>
    <row r="149" spans="2:7" ht="13">
      <c r="B149" s="27" t="s">
        <v>68</v>
      </c>
      <c r="C149" s="26" t="s">
        <v>67</v>
      </c>
    </row>
    <row r="150" spans="2:7">
      <c r="B150" s="13" t="s">
        <v>39</v>
      </c>
      <c r="C150" s="15" t="s">
        <v>39</v>
      </c>
    </row>
    <row r="152" spans="2:7" ht="13">
      <c r="B152" s="24" t="s">
        <v>69</v>
      </c>
      <c r="C152" s="26" t="s">
        <v>39</v>
      </c>
    </row>
    <row r="154" spans="2:7" ht="13">
      <c r="B154" s="24" t="s">
        <v>70</v>
      </c>
      <c r="C154" s="25">
        <v>46295</v>
      </c>
      <c r="D154" s="14"/>
      <c r="E154" s="13"/>
      <c r="F154" s="30"/>
    </row>
    <row r="155" spans="2:7" ht="13">
      <c r="B155" s="24" t="s">
        <v>57</v>
      </c>
      <c r="C155" s="26" t="s">
        <v>58</v>
      </c>
      <c r="D155" s="24" t="s">
        <v>59</v>
      </c>
      <c r="E155" s="27" t="s">
        <v>60</v>
      </c>
      <c r="F155" s="29" t="s">
        <v>61</v>
      </c>
      <c r="G155" s="12"/>
    </row>
    <row r="156" spans="2:7">
      <c r="B156" s="22" t="s">
        <v>39</v>
      </c>
      <c r="C156" s="23" t="s">
        <v>39</v>
      </c>
      <c r="D156" s="22" t="s">
        <v>39</v>
      </c>
      <c r="E156" s="19" t="s">
        <v>39</v>
      </c>
      <c r="F156" s="28" t="s">
        <v>39</v>
      </c>
    </row>
    <row r="157" spans="2:7" ht="13">
      <c r="B157" s="4" t="s">
        <v>62</v>
      </c>
    </row>
    <row r="158" spans="2:7" ht="13">
      <c r="B158" s="4"/>
    </row>
    <row r="159" spans="2:7" ht="13">
      <c r="B159" s="4" t="s">
        <v>1871</v>
      </c>
    </row>
    <row r="160" spans="2:7" ht="13">
      <c r="B160" s="24" t="s">
        <v>63</v>
      </c>
      <c r="C160" s="26" t="s">
        <v>64</v>
      </c>
      <c r="D160" s="4"/>
    </row>
    <row r="161" spans="2:3">
      <c r="B161" s="14" t="s">
        <v>39</v>
      </c>
      <c r="C161" s="15" t="s">
        <v>39</v>
      </c>
    </row>
    <row r="163" spans="2:3" ht="13">
      <c r="B163" s="24" t="s">
        <v>65</v>
      </c>
      <c r="C163" s="26" t="s">
        <v>64</v>
      </c>
    </row>
    <row r="164" spans="2:3">
      <c r="B164" s="14" t="s">
        <v>39</v>
      </c>
      <c r="C164" s="15" t="s">
        <v>39</v>
      </c>
    </row>
    <row r="166" spans="2:3" ht="13">
      <c r="B166" s="24" t="s">
        <v>66</v>
      </c>
      <c r="C166" s="26" t="s">
        <v>67</v>
      </c>
    </row>
    <row r="167" spans="2:3">
      <c r="B167" s="14" t="s">
        <v>39</v>
      </c>
      <c r="C167" s="15" t="s">
        <v>39</v>
      </c>
    </row>
    <row r="169" spans="2:3" ht="13">
      <c r="B169" s="27" t="s">
        <v>68</v>
      </c>
      <c r="C169" s="26" t="s">
        <v>67</v>
      </c>
    </row>
    <row r="170" spans="2:3">
      <c r="B170" s="13" t="s">
        <v>39</v>
      </c>
      <c r="C170" s="15" t="s">
        <v>39</v>
      </c>
    </row>
    <row r="172" spans="2:3" ht="13">
      <c r="B172" s="24" t="s">
        <v>69</v>
      </c>
      <c r="C172" s="26" t="s">
        <v>39</v>
      </c>
    </row>
    <row r="175" spans="2:3" ht="13">
      <c r="B175" s="4" t="s">
        <v>1872</v>
      </c>
    </row>
    <row r="177" spans="2:80" ht="13">
      <c r="B177" s="24" t="s">
        <v>57</v>
      </c>
      <c r="C177" s="26" t="s">
        <v>71</v>
      </c>
      <c r="D177" s="24" t="s">
        <v>72</v>
      </c>
      <c r="E177" s="24" t="s">
        <v>73</v>
      </c>
      <c r="F177" s="12"/>
    </row>
    <row r="178" spans="2:80">
      <c r="B178" s="14" t="s">
        <v>39</v>
      </c>
      <c r="C178" s="15" t="s">
        <v>39</v>
      </c>
      <c r="D178" s="14" t="s">
        <v>39</v>
      </c>
      <c r="E178" s="14" t="s">
        <v>39</v>
      </c>
    </row>
    <row r="181" spans="2:80" ht="13">
      <c r="B181" s="4" t="s">
        <v>74</v>
      </c>
      <c r="C181" s="9" t="s">
        <v>39</v>
      </c>
      <c r="D181" s="4"/>
      <c r="E181" s="4"/>
      <c r="F181" s="12"/>
      <c r="G181" s="12"/>
      <c r="H181" s="12"/>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row>
    <row r="183" spans="2:80" ht="13">
      <c r="B183" s="4" t="s">
        <v>1873</v>
      </c>
    </row>
    <row r="185" spans="2:80" ht="13">
      <c r="B185" s="24" t="s">
        <v>75</v>
      </c>
      <c r="C185" s="26" t="s">
        <v>64</v>
      </c>
      <c r="D185" s="4"/>
    </row>
    <row r="186" spans="2:80">
      <c r="B186" s="14" t="s">
        <v>39</v>
      </c>
      <c r="C186" s="15" t="s">
        <v>39</v>
      </c>
    </row>
    <row r="189" spans="2:80" ht="13">
      <c r="B189" s="24" t="s">
        <v>76</v>
      </c>
      <c r="C189" s="26" t="s">
        <v>77</v>
      </c>
      <c r="D189" s="4"/>
    </row>
    <row r="190" spans="2:80">
      <c r="B190" s="14" t="s">
        <v>39</v>
      </c>
      <c r="C190" s="15" t="s">
        <v>39</v>
      </c>
    </row>
    <row r="193" spans="2:80" ht="13">
      <c r="B193" s="4" t="s">
        <v>78</v>
      </c>
    </row>
    <row r="196" spans="2:80" ht="13">
      <c r="B196" s="4" t="s">
        <v>1874</v>
      </c>
    </row>
    <row r="198" spans="2:80" ht="13">
      <c r="B198" s="24" t="s">
        <v>57</v>
      </c>
      <c r="C198" s="26" t="s">
        <v>79</v>
      </c>
      <c r="D198" s="24" t="s">
        <v>71</v>
      </c>
      <c r="E198" s="24" t="s">
        <v>72</v>
      </c>
      <c r="F198" s="29" t="s">
        <v>73</v>
      </c>
      <c r="G198" s="12"/>
    </row>
    <row r="199" spans="2:80">
      <c r="B199" s="14" t="s">
        <v>39</v>
      </c>
      <c r="C199" s="15" t="s">
        <v>39</v>
      </c>
      <c r="D199" s="14" t="s">
        <v>39</v>
      </c>
      <c r="E199" s="14" t="s">
        <v>39</v>
      </c>
      <c r="F199" s="21" t="s">
        <v>39</v>
      </c>
    </row>
    <row r="202" spans="2:80" ht="13">
      <c r="B202" s="4" t="s">
        <v>74</v>
      </c>
      <c r="C202" s="9" t="s">
        <v>39</v>
      </c>
      <c r="D202" s="4"/>
      <c r="E202" s="4"/>
      <c r="F202" s="12"/>
      <c r="G202" s="12"/>
      <c r="H202" s="12"/>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row>
    <row r="204" spans="2:80" ht="13">
      <c r="B204" s="4" t="s">
        <v>1873</v>
      </c>
    </row>
    <row r="206" spans="2:80" ht="13">
      <c r="B206" s="24" t="s">
        <v>75</v>
      </c>
      <c r="C206" s="26" t="s">
        <v>64</v>
      </c>
      <c r="D206" s="4"/>
    </row>
    <row r="207" spans="2:80">
      <c r="B207" s="14" t="s">
        <v>39</v>
      </c>
      <c r="C207" s="15" t="s">
        <v>39</v>
      </c>
    </row>
    <row r="210" spans="2:7" ht="13">
      <c r="B210" s="24" t="s">
        <v>76</v>
      </c>
      <c r="C210" s="26" t="s">
        <v>77</v>
      </c>
      <c r="D210" s="4"/>
    </row>
    <row r="211" spans="2:7">
      <c r="B211" s="14" t="s">
        <v>39</v>
      </c>
      <c r="C211" s="15" t="s">
        <v>39</v>
      </c>
    </row>
    <row r="214" spans="2:7" ht="13">
      <c r="B214" s="4" t="s">
        <v>78</v>
      </c>
    </row>
    <row r="217" spans="2:7" ht="13">
      <c r="B217" s="4" t="s">
        <v>1875</v>
      </c>
    </row>
    <row r="218" spans="2:7" ht="13">
      <c r="B218" s="24" t="s">
        <v>57</v>
      </c>
      <c r="C218" s="26" t="s">
        <v>80</v>
      </c>
      <c r="D218" s="24" t="s">
        <v>81</v>
      </c>
      <c r="E218" s="24" t="s">
        <v>82</v>
      </c>
      <c r="F218" s="29" t="s">
        <v>83</v>
      </c>
      <c r="G218" s="12"/>
    </row>
    <row r="219" spans="2:7">
      <c r="B219" s="14" t="s">
        <v>39</v>
      </c>
      <c r="C219" s="15" t="s">
        <v>39</v>
      </c>
      <c r="D219" s="14" t="s">
        <v>39</v>
      </c>
      <c r="E219" s="14" t="s">
        <v>39</v>
      </c>
      <c r="F219" s="21" t="s">
        <v>39</v>
      </c>
    </row>
    <row r="220" spans="2:7">
      <c r="B220" s="2" t="s">
        <v>127</v>
      </c>
    </row>
  </sheetData>
  <mergeCells count="3">
    <mergeCell ref="B1:E1"/>
    <mergeCell ref="C3:C7"/>
    <mergeCell ref="D3:D7"/>
  </mergeCells>
  <hyperlinks>
    <hyperlink ref="A1" location="Index!A1" display="Index" xr:uid="{C6179535-9B7E-4CA8-8606-BB89944DC29B}"/>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84BBC-3D64-4674-8A22-FEAAB977B7D5}">
  <sheetPr codeName="Sheet58"/>
  <dimension ref="A1:CB25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1646</v>
      </c>
      <c r="C1" s="243"/>
      <c r="D1" s="243"/>
      <c r="E1" s="243"/>
    </row>
    <row r="3" spans="1:9" ht="14.5">
      <c r="B3" s="68" t="s">
        <v>1646</v>
      </c>
      <c r="C3" s="244"/>
      <c r="D3" s="250"/>
    </row>
    <row r="4" spans="1:9" ht="14.5">
      <c r="B4" s="69" t="s">
        <v>1647</v>
      </c>
      <c r="C4" s="244"/>
      <c r="D4" s="250"/>
    </row>
    <row r="5" spans="1:9" ht="14.5">
      <c r="B5" s="69" t="s">
        <v>135</v>
      </c>
      <c r="C5" s="244"/>
      <c r="D5" s="250"/>
    </row>
    <row r="6" spans="1:9" ht="14.5">
      <c r="B6" s="16" t="s">
        <v>1532</v>
      </c>
      <c r="C6" s="244"/>
      <c r="D6" s="250"/>
    </row>
    <row r="7" spans="1:9" ht="14.5">
      <c r="B7" s="16" t="s">
        <v>1648</v>
      </c>
      <c r="C7" s="244"/>
      <c r="D7" s="250"/>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2830</v>
      </c>
      <c r="C15" s="7" t="s">
        <v>29</v>
      </c>
      <c r="D15" s="2" t="s">
        <v>87</v>
      </c>
      <c r="E15" s="2" t="s">
        <v>88</v>
      </c>
      <c r="F15" s="10">
        <v>54426</v>
      </c>
      <c r="G15" s="10">
        <v>646.04</v>
      </c>
      <c r="H15" s="10">
        <v>9.89</v>
      </c>
    </row>
    <row r="16" spans="1:9">
      <c r="B16" s="2" t="s">
        <v>3148</v>
      </c>
      <c r="C16" s="7" t="s">
        <v>29</v>
      </c>
      <c r="D16" s="2" t="s">
        <v>724</v>
      </c>
      <c r="E16" s="2" t="s">
        <v>725</v>
      </c>
      <c r="F16" s="10">
        <v>36158</v>
      </c>
      <c r="G16" s="10">
        <v>635.29999999999995</v>
      </c>
      <c r="H16" s="10">
        <v>9.7200000000000006</v>
      </c>
    </row>
    <row r="17" spans="2:8">
      <c r="B17" s="2" t="s">
        <v>3149</v>
      </c>
      <c r="C17" s="7" t="s">
        <v>29</v>
      </c>
      <c r="D17" s="2" t="s">
        <v>736</v>
      </c>
      <c r="E17" s="2" t="s">
        <v>737</v>
      </c>
      <c r="F17" s="10">
        <v>13916</v>
      </c>
      <c r="G17" s="10">
        <v>523.24</v>
      </c>
      <c r="H17" s="10">
        <v>8.01</v>
      </c>
    </row>
    <row r="18" spans="2:8">
      <c r="B18" s="2" t="s">
        <v>3048</v>
      </c>
      <c r="C18" s="7" t="s">
        <v>29</v>
      </c>
      <c r="D18" s="2" t="s">
        <v>112</v>
      </c>
      <c r="E18" s="2" t="s">
        <v>860</v>
      </c>
      <c r="F18" s="10">
        <v>56501</v>
      </c>
      <c r="G18" s="10">
        <v>182.36</v>
      </c>
      <c r="H18" s="10">
        <v>2.79</v>
      </c>
    </row>
    <row r="19" spans="2:8">
      <c r="B19" s="2" t="s">
        <v>2825</v>
      </c>
      <c r="C19" s="7" t="s">
        <v>29</v>
      </c>
      <c r="D19" s="2" t="s">
        <v>93</v>
      </c>
      <c r="E19" s="2" t="s">
        <v>94</v>
      </c>
      <c r="F19" s="10">
        <v>9317</v>
      </c>
      <c r="G19" s="10">
        <v>167.55</v>
      </c>
      <c r="H19" s="10">
        <v>2.56</v>
      </c>
    </row>
    <row r="20" spans="2:8">
      <c r="B20" s="2" t="s">
        <v>3119</v>
      </c>
      <c r="C20" s="7" t="s">
        <v>29</v>
      </c>
      <c r="D20" s="2" t="s">
        <v>123</v>
      </c>
      <c r="E20" s="2" t="s">
        <v>757</v>
      </c>
      <c r="F20" s="10">
        <v>1407</v>
      </c>
      <c r="G20" s="10">
        <v>154.15</v>
      </c>
      <c r="H20" s="10">
        <v>2.36</v>
      </c>
    </row>
    <row r="21" spans="2:8">
      <c r="B21" s="2" t="s">
        <v>3150</v>
      </c>
      <c r="C21" s="7" t="s">
        <v>29</v>
      </c>
      <c r="D21" s="2" t="s">
        <v>894</v>
      </c>
      <c r="E21" s="2" t="s">
        <v>895</v>
      </c>
      <c r="F21" s="10">
        <v>20512</v>
      </c>
      <c r="G21" s="10">
        <v>149.46</v>
      </c>
      <c r="H21" s="10">
        <v>2.29</v>
      </c>
    </row>
    <row r="22" spans="2:8">
      <c r="B22" s="2" t="s">
        <v>3151</v>
      </c>
      <c r="C22" s="7" t="s">
        <v>29</v>
      </c>
      <c r="D22" s="2" t="s">
        <v>104</v>
      </c>
      <c r="E22" s="2" t="s">
        <v>733</v>
      </c>
      <c r="F22" s="10">
        <v>34035</v>
      </c>
      <c r="G22" s="10">
        <v>141.41999999999999</v>
      </c>
      <c r="H22" s="10">
        <v>2.16</v>
      </c>
    </row>
    <row r="23" spans="2:8">
      <c r="B23" s="2" t="s">
        <v>3051</v>
      </c>
      <c r="C23" s="7" t="s">
        <v>29</v>
      </c>
      <c r="D23" s="2" t="s">
        <v>112</v>
      </c>
      <c r="E23" s="2" t="s">
        <v>928</v>
      </c>
      <c r="F23" s="10">
        <v>53839</v>
      </c>
      <c r="G23" s="10">
        <v>140.25</v>
      </c>
      <c r="H23" s="10">
        <v>2.15</v>
      </c>
    </row>
    <row r="24" spans="2:8">
      <c r="B24" s="2" t="s">
        <v>3113</v>
      </c>
      <c r="C24" s="7" t="s">
        <v>29</v>
      </c>
      <c r="D24" s="2" t="s">
        <v>123</v>
      </c>
      <c r="E24" s="2" t="s">
        <v>767</v>
      </c>
      <c r="F24" s="10">
        <v>4487</v>
      </c>
      <c r="G24" s="10">
        <v>137.38999999999999</v>
      </c>
      <c r="H24" s="10">
        <v>2.1</v>
      </c>
    </row>
    <row r="25" spans="2:8">
      <c r="B25" s="2" t="s">
        <v>3152</v>
      </c>
      <c r="C25" s="7" t="s">
        <v>29</v>
      </c>
      <c r="D25" s="2" t="s">
        <v>748</v>
      </c>
      <c r="E25" s="2" t="s">
        <v>749</v>
      </c>
      <c r="F25" s="10">
        <v>2691</v>
      </c>
      <c r="G25" s="10">
        <v>134.12</v>
      </c>
      <c r="H25" s="10">
        <v>2.0499999999999998</v>
      </c>
    </row>
    <row r="26" spans="2:8">
      <c r="B26" s="2" t="s">
        <v>3153</v>
      </c>
      <c r="C26" s="7" t="s">
        <v>29</v>
      </c>
      <c r="D26" s="2" t="s">
        <v>98</v>
      </c>
      <c r="E26" s="2" t="s">
        <v>960</v>
      </c>
      <c r="F26" s="10">
        <v>6491</v>
      </c>
      <c r="G26" s="10">
        <v>125.02</v>
      </c>
      <c r="H26" s="10">
        <v>1.91</v>
      </c>
    </row>
    <row r="27" spans="2:8">
      <c r="B27" s="2" t="s">
        <v>3154</v>
      </c>
      <c r="C27" s="7" t="s">
        <v>29</v>
      </c>
      <c r="D27" s="2" t="s">
        <v>104</v>
      </c>
      <c r="E27" s="2" t="s">
        <v>170</v>
      </c>
      <c r="F27" s="10">
        <v>2894</v>
      </c>
      <c r="G27" s="10">
        <v>121.58</v>
      </c>
      <c r="H27" s="10">
        <v>1.86</v>
      </c>
    </row>
    <row r="28" spans="2:8">
      <c r="B28" s="2" t="s">
        <v>3155</v>
      </c>
      <c r="C28" s="7" t="s">
        <v>29</v>
      </c>
      <c r="D28" s="2" t="s">
        <v>104</v>
      </c>
      <c r="E28" s="2" t="s">
        <v>919</v>
      </c>
      <c r="F28" s="10">
        <v>284189</v>
      </c>
      <c r="G28" s="10">
        <v>112.23</v>
      </c>
      <c r="H28" s="10">
        <v>1.72</v>
      </c>
    </row>
    <row r="29" spans="2:8">
      <c r="B29" s="2" t="s">
        <v>3044</v>
      </c>
      <c r="C29" s="7" t="s">
        <v>29</v>
      </c>
      <c r="D29" s="2" t="s">
        <v>724</v>
      </c>
      <c r="E29" s="2" t="s">
        <v>848</v>
      </c>
      <c r="F29" s="10">
        <v>30070</v>
      </c>
      <c r="G29" s="10">
        <v>112.22</v>
      </c>
      <c r="H29" s="10">
        <v>1.72</v>
      </c>
    </row>
    <row r="30" spans="2:8">
      <c r="B30" s="2" t="s">
        <v>3156</v>
      </c>
      <c r="C30" s="7" t="s">
        <v>29</v>
      </c>
      <c r="D30" s="2" t="s">
        <v>98</v>
      </c>
      <c r="E30" s="2" t="s">
        <v>1158</v>
      </c>
      <c r="F30" s="10">
        <v>13213</v>
      </c>
      <c r="G30" s="10">
        <v>109.67</v>
      </c>
      <c r="H30" s="10">
        <v>1.68</v>
      </c>
    </row>
    <row r="31" spans="2:8">
      <c r="B31" s="2" t="s">
        <v>877</v>
      </c>
      <c r="C31" s="7" t="s">
        <v>29</v>
      </c>
      <c r="D31" s="2" t="s">
        <v>102</v>
      </c>
      <c r="E31" s="2" t="s">
        <v>878</v>
      </c>
      <c r="F31" s="10">
        <v>46181</v>
      </c>
      <c r="G31" s="10">
        <v>104.28</v>
      </c>
      <c r="H31" s="10">
        <v>1.6</v>
      </c>
    </row>
    <row r="32" spans="2:8">
      <c r="B32" s="2" t="s">
        <v>3157</v>
      </c>
      <c r="C32" s="7" t="s">
        <v>29</v>
      </c>
      <c r="D32" s="2" t="s">
        <v>867</v>
      </c>
      <c r="E32" s="2" t="s">
        <v>868</v>
      </c>
      <c r="F32" s="10">
        <v>66859</v>
      </c>
      <c r="G32" s="10">
        <v>103.09</v>
      </c>
      <c r="H32" s="10">
        <v>1.58</v>
      </c>
    </row>
    <row r="33" spans="2:8">
      <c r="B33" s="2" t="s">
        <v>2801</v>
      </c>
      <c r="C33" s="7" t="s">
        <v>29</v>
      </c>
      <c r="D33" s="2" t="s">
        <v>112</v>
      </c>
      <c r="E33" s="2" t="s">
        <v>169</v>
      </c>
      <c r="F33" s="10">
        <v>49471</v>
      </c>
      <c r="G33" s="10">
        <v>100.92</v>
      </c>
      <c r="H33" s="10">
        <v>1.54</v>
      </c>
    </row>
    <row r="34" spans="2:8">
      <c r="B34" s="2" t="s">
        <v>2804</v>
      </c>
      <c r="C34" s="7" t="s">
        <v>29</v>
      </c>
      <c r="D34" s="2" t="s">
        <v>105</v>
      </c>
      <c r="E34" s="2" t="s">
        <v>171</v>
      </c>
      <c r="F34" s="10">
        <v>1223</v>
      </c>
      <c r="G34" s="10">
        <v>99.86</v>
      </c>
      <c r="H34" s="10">
        <v>1.53</v>
      </c>
    </row>
    <row r="35" spans="2:8">
      <c r="B35" s="2" t="s">
        <v>3158</v>
      </c>
      <c r="C35" s="7" t="s">
        <v>29</v>
      </c>
      <c r="D35" s="2" t="s">
        <v>105</v>
      </c>
      <c r="E35" s="2" t="s">
        <v>913</v>
      </c>
      <c r="F35" s="10">
        <v>12171</v>
      </c>
      <c r="G35" s="10">
        <v>93.72</v>
      </c>
      <c r="H35" s="10">
        <v>1.43</v>
      </c>
    </row>
    <row r="36" spans="2:8">
      <c r="B36" s="2" t="s">
        <v>3159</v>
      </c>
      <c r="C36" s="7" t="s">
        <v>29</v>
      </c>
      <c r="D36" s="2" t="s">
        <v>106</v>
      </c>
      <c r="E36" s="2" t="s">
        <v>934</v>
      </c>
      <c r="F36" s="10">
        <v>4364</v>
      </c>
      <c r="G36" s="10">
        <v>84.44</v>
      </c>
      <c r="H36" s="10">
        <v>1.29</v>
      </c>
    </row>
    <row r="37" spans="2:8">
      <c r="B37" s="2" t="s">
        <v>3160</v>
      </c>
      <c r="C37" s="7" t="s">
        <v>29</v>
      </c>
      <c r="D37" s="2" t="s">
        <v>105</v>
      </c>
      <c r="E37" s="2" t="s">
        <v>914</v>
      </c>
      <c r="F37" s="10">
        <v>8848</v>
      </c>
      <c r="G37" s="10">
        <v>82.27</v>
      </c>
      <c r="H37" s="10">
        <v>1.26</v>
      </c>
    </row>
    <row r="38" spans="2:8">
      <c r="B38" s="2" t="s">
        <v>3161</v>
      </c>
      <c r="C38" s="7" t="s">
        <v>29</v>
      </c>
      <c r="D38" s="2" t="s">
        <v>106</v>
      </c>
      <c r="E38" s="2" t="s">
        <v>1171</v>
      </c>
      <c r="F38" s="10">
        <v>6939</v>
      </c>
      <c r="G38" s="10">
        <v>78.760000000000005</v>
      </c>
      <c r="H38" s="10">
        <v>1.21</v>
      </c>
    </row>
    <row r="39" spans="2:8">
      <c r="B39" s="2" t="s">
        <v>3131</v>
      </c>
      <c r="C39" s="7" t="s">
        <v>29</v>
      </c>
      <c r="D39" s="2" t="s">
        <v>87</v>
      </c>
      <c r="E39" s="2" t="s">
        <v>946</v>
      </c>
      <c r="F39" s="10">
        <v>22429</v>
      </c>
      <c r="G39" s="10">
        <v>78.58</v>
      </c>
      <c r="H39" s="10">
        <v>1.2</v>
      </c>
    </row>
    <row r="40" spans="2:8">
      <c r="B40" s="2" t="s">
        <v>904</v>
      </c>
      <c r="C40" s="7" t="s">
        <v>29</v>
      </c>
      <c r="D40" s="2" t="s">
        <v>93</v>
      </c>
      <c r="E40" s="2" t="s">
        <v>905</v>
      </c>
      <c r="F40" s="10">
        <v>81070</v>
      </c>
      <c r="G40" s="10">
        <v>77.14</v>
      </c>
      <c r="H40" s="10">
        <v>1.18</v>
      </c>
    </row>
    <row r="41" spans="2:8">
      <c r="B41" s="2" t="s">
        <v>3162</v>
      </c>
      <c r="C41" s="7" t="s">
        <v>29</v>
      </c>
      <c r="D41" s="2" t="s">
        <v>748</v>
      </c>
      <c r="E41" s="2" t="s">
        <v>937</v>
      </c>
      <c r="F41" s="10">
        <v>17684</v>
      </c>
      <c r="G41" s="10">
        <v>72.45</v>
      </c>
      <c r="H41" s="10">
        <v>1.1100000000000001</v>
      </c>
    </row>
    <row r="42" spans="2:8">
      <c r="B42" s="2" t="s">
        <v>3046</v>
      </c>
      <c r="C42" s="7" t="s">
        <v>29</v>
      </c>
      <c r="D42" s="2" t="s">
        <v>87</v>
      </c>
      <c r="E42" s="2" t="s">
        <v>763</v>
      </c>
      <c r="F42" s="10">
        <v>23865</v>
      </c>
      <c r="G42" s="10">
        <v>72.36</v>
      </c>
      <c r="H42" s="10">
        <v>1.1100000000000001</v>
      </c>
    </row>
    <row r="43" spans="2:8">
      <c r="B43" s="2" t="s">
        <v>3163</v>
      </c>
      <c r="C43" s="7" t="s">
        <v>29</v>
      </c>
      <c r="D43" s="2" t="s">
        <v>112</v>
      </c>
      <c r="E43" s="2" t="s">
        <v>889</v>
      </c>
      <c r="F43" s="10">
        <v>19966</v>
      </c>
      <c r="G43" s="10">
        <v>71.680000000000007</v>
      </c>
      <c r="H43" s="10">
        <v>1.1000000000000001</v>
      </c>
    </row>
    <row r="44" spans="2:8">
      <c r="B44" s="2" t="s">
        <v>3164</v>
      </c>
      <c r="C44" s="7" t="s">
        <v>29</v>
      </c>
      <c r="D44" s="2" t="s">
        <v>112</v>
      </c>
      <c r="E44" s="2" t="s">
        <v>886</v>
      </c>
      <c r="F44" s="10">
        <v>14318</v>
      </c>
      <c r="G44" s="10">
        <v>70.83</v>
      </c>
      <c r="H44" s="10">
        <v>1.08</v>
      </c>
    </row>
    <row r="45" spans="2:8">
      <c r="B45" s="2" t="s">
        <v>3145</v>
      </c>
      <c r="C45" s="7" t="s">
        <v>29</v>
      </c>
      <c r="D45" s="2" t="s">
        <v>123</v>
      </c>
      <c r="E45" s="2" t="s">
        <v>1062</v>
      </c>
      <c r="F45" s="10">
        <v>312</v>
      </c>
      <c r="G45" s="10">
        <v>69.72</v>
      </c>
      <c r="H45" s="10">
        <v>1.07</v>
      </c>
    </row>
    <row r="46" spans="2:8">
      <c r="B46" s="2" t="s">
        <v>3165</v>
      </c>
      <c r="C46" s="7" t="s">
        <v>29</v>
      </c>
      <c r="D46" s="2" t="s">
        <v>724</v>
      </c>
      <c r="E46" s="2" t="s">
        <v>1649</v>
      </c>
      <c r="F46" s="10">
        <v>30091</v>
      </c>
      <c r="G46" s="10">
        <v>68.31</v>
      </c>
      <c r="H46" s="10">
        <v>1.05</v>
      </c>
    </row>
    <row r="47" spans="2:8">
      <c r="B47" s="2" t="s">
        <v>3129</v>
      </c>
      <c r="C47" s="7" t="s">
        <v>29</v>
      </c>
      <c r="D47" s="2" t="s">
        <v>112</v>
      </c>
      <c r="E47" s="2" t="s">
        <v>1317</v>
      </c>
      <c r="F47" s="10">
        <v>88035</v>
      </c>
      <c r="G47" s="10">
        <v>64.099999999999994</v>
      </c>
      <c r="H47" s="10">
        <v>0.98</v>
      </c>
    </row>
    <row r="48" spans="2:8">
      <c r="B48" s="2" t="s">
        <v>3166</v>
      </c>
      <c r="C48" s="7" t="s">
        <v>29</v>
      </c>
      <c r="D48" s="2" t="s">
        <v>98</v>
      </c>
      <c r="E48" s="2" t="s">
        <v>931</v>
      </c>
      <c r="F48" s="10">
        <v>2492</v>
      </c>
      <c r="G48" s="10">
        <v>59.19</v>
      </c>
      <c r="H48" s="10">
        <v>0.91</v>
      </c>
    </row>
    <row r="49" spans="2:8">
      <c r="B49" s="2" t="s">
        <v>3167</v>
      </c>
      <c r="C49" s="7" t="s">
        <v>29</v>
      </c>
      <c r="D49" s="2" t="s">
        <v>98</v>
      </c>
      <c r="E49" s="2" t="s">
        <v>2422</v>
      </c>
      <c r="F49" s="10">
        <v>1296</v>
      </c>
      <c r="G49" s="10">
        <v>58.81</v>
      </c>
      <c r="H49" s="10">
        <v>0.9</v>
      </c>
    </row>
    <row r="50" spans="2:8">
      <c r="B50" s="2" t="s">
        <v>3168</v>
      </c>
      <c r="C50" s="7" t="s">
        <v>29</v>
      </c>
      <c r="D50" s="2" t="s">
        <v>105</v>
      </c>
      <c r="E50" s="2" t="s">
        <v>1611</v>
      </c>
      <c r="F50" s="10">
        <v>7842</v>
      </c>
      <c r="G50" s="10">
        <v>58.53</v>
      </c>
      <c r="H50" s="10">
        <v>0.9</v>
      </c>
    </row>
    <row r="51" spans="2:8">
      <c r="B51" s="2" t="s">
        <v>3169</v>
      </c>
      <c r="C51" s="7" t="s">
        <v>29</v>
      </c>
      <c r="D51" s="2" t="s">
        <v>106</v>
      </c>
      <c r="E51" s="2" t="s">
        <v>959</v>
      </c>
      <c r="F51" s="10">
        <v>3939</v>
      </c>
      <c r="G51" s="10">
        <v>58.37</v>
      </c>
      <c r="H51" s="10">
        <v>0.89</v>
      </c>
    </row>
    <row r="52" spans="2:8">
      <c r="B52" s="2" t="s">
        <v>2808</v>
      </c>
      <c r="C52" s="7" t="s">
        <v>29</v>
      </c>
      <c r="D52" s="2" t="s">
        <v>102</v>
      </c>
      <c r="E52" s="2" t="s">
        <v>103</v>
      </c>
      <c r="F52" s="10">
        <v>12739</v>
      </c>
      <c r="G52" s="10">
        <v>57.15</v>
      </c>
      <c r="H52" s="10">
        <v>0.87</v>
      </c>
    </row>
    <row r="53" spans="2:8">
      <c r="B53" s="2" t="s">
        <v>3170</v>
      </c>
      <c r="C53" s="7" t="s">
        <v>29</v>
      </c>
      <c r="D53" s="2" t="s">
        <v>92</v>
      </c>
      <c r="E53" s="2" t="s">
        <v>1650</v>
      </c>
      <c r="F53" s="10">
        <v>2448</v>
      </c>
      <c r="G53" s="10">
        <v>56.41</v>
      </c>
      <c r="H53" s="10">
        <v>0.86</v>
      </c>
    </row>
    <row r="54" spans="2:8">
      <c r="B54" s="2" t="s">
        <v>3171</v>
      </c>
      <c r="C54" s="7" t="s">
        <v>29</v>
      </c>
      <c r="D54" s="2" t="s">
        <v>104</v>
      </c>
      <c r="E54" s="2" t="s">
        <v>2423</v>
      </c>
      <c r="F54" s="10">
        <v>6700</v>
      </c>
      <c r="G54" s="10">
        <v>52.67</v>
      </c>
      <c r="H54" s="10">
        <v>0.81</v>
      </c>
    </row>
    <row r="55" spans="2:8">
      <c r="B55" s="2" t="s">
        <v>3172</v>
      </c>
      <c r="C55" s="7" t="s">
        <v>29</v>
      </c>
      <c r="D55" s="2" t="s">
        <v>106</v>
      </c>
      <c r="E55" s="2" t="s">
        <v>107</v>
      </c>
      <c r="F55" s="10">
        <v>3159</v>
      </c>
      <c r="G55" s="10">
        <v>51.44</v>
      </c>
      <c r="H55" s="10">
        <v>0.79</v>
      </c>
    </row>
    <row r="56" spans="2:8">
      <c r="B56" s="2" t="s">
        <v>3173</v>
      </c>
      <c r="C56" s="7" t="s">
        <v>29</v>
      </c>
      <c r="D56" s="2" t="s">
        <v>949</v>
      </c>
      <c r="E56" s="2" t="s">
        <v>1651</v>
      </c>
      <c r="F56" s="10">
        <v>3689</v>
      </c>
      <c r="G56" s="10">
        <v>50.91</v>
      </c>
      <c r="H56" s="10">
        <v>0.78</v>
      </c>
    </row>
    <row r="57" spans="2:8">
      <c r="B57" s="2" t="s">
        <v>3057</v>
      </c>
      <c r="C57" s="7" t="s">
        <v>29</v>
      </c>
      <c r="D57" s="2" t="s">
        <v>949</v>
      </c>
      <c r="E57" s="2" t="s">
        <v>1324</v>
      </c>
      <c r="F57" s="10">
        <v>17503</v>
      </c>
      <c r="G57" s="10">
        <v>49.8</v>
      </c>
      <c r="H57" s="10">
        <v>0.76</v>
      </c>
    </row>
    <row r="58" spans="2:8">
      <c r="B58" s="2" t="s">
        <v>3174</v>
      </c>
      <c r="C58" s="7" t="s">
        <v>29</v>
      </c>
      <c r="D58" s="2" t="s">
        <v>98</v>
      </c>
      <c r="E58" s="2" t="s">
        <v>965</v>
      </c>
      <c r="F58" s="10">
        <v>4249</v>
      </c>
      <c r="G58" s="10">
        <v>49.71</v>
      </c>
      <c r="H58" s="10">
        <v>0.76</v>
      </c>
    </row>
    <row r="59" spans="2:8">
      <c r="B59" s="2" t="s">
        <v>3175</v>
      </c>
      <c r="C59" s="7" t="s">
        <v>29</v>
      </c>
      <c r="D59" s="2" t="s">
        <v>106</v>
      </c>
      <c r="E59" s="2" t="s">
        <v>1174</v>
      </c>
      <c r="F59" s="10">
        <v>2749</v>
      </c>
      <c r="G59" s="10">
        <v>48.54</v>
      </c>
      <c r="H59" s="10">
        <v>0.74</v>
      </c>
    </row>
    <row r="60" spans="2:8">
      <c r="B60" s="2" t="s">
        <v>3176</v>
      </c>
      <c r="C60" s="7" t="s">
        <v>29</v>
      </c>
      <c r="D60" s="2" t="s">
        <v>98</v>
      </c>
      <c r="E60" s="2" t="s">
        <v>1396</v>
      </c>
      <c r="F60" s="10">
        <v>443</v>
      </c>
      <c r="G60" s="10">
        <v>46.15</v>
      </c>
      <c r="H60" s="10">
        <v>0.71</v>
      </c>
    </row>
    <row r="61" spans="2:8">
      <c r="B61" s="2" t="s">
        <v>3177</v>
      </c>
      <c r="C61" s="7" t="s">
        <v>29</v>
      </c>
      <c r="D61" s="2" t="s">
        <v>736</v>
      </c>
      <c r="E61" s="2" t="s">
        <v>1433</v>
      </c>
      <c r="F61" s="10">
        <v>3336</v>
      </c>
      <c r="G61" s="10">
        <v>46.06</v>
      </c>
      <c r="H61" s="10">
        <v>0.7</v>
      </c>
    </row>
    <row r="62" spans="2:8">
      <c r="B62" s="2" t="s">
        <v>3178</v>
      </c>
      <c r="C62" s="7" t="s">
        <v>29</v>
      </c>
      <c r="D62" s="2" t="s">
        <v>748</v>
      </c>
      <c r="E62" s="2" t="s">
        <v>1321</v>
      </c>
      <c r="F62" s="10">
        <v>2912</v>
      </c>
      <c r="G62" s="10">
        <v>45.43</v>
      </c>
      <c r="H62" s="10">
        <v>0.7</v>
      </c>
    </row>
    <row r="63" spans="2:8">
      <c r="B63" s="2" t="s">
        <v>3179</v>
      </c>
      <c r="C63" s="7" t="s">
        <v>29</v>
      </c>
      <c r="D63" s="2" t="s">
        <v>92</v>
      </c>
      <c r="E63" s="2" t="s">
        <v>1640</v>
      </c>
      <c r="F63" s="10">
        <v>6317</v>
      </c>
      <c r="G63" s="10">
        <v>38.46</v>
      </c>
      <c r="H63" s="10">
        <v>0.59</v>
      </c>
    </row>
    <row r="64" spans="2:8">
      <c r="B64" s="2" t="s">
        <v>3180</v>
      </c>
      <c r="C64" s="7" t="s">
        <v>29</v>
      </c>
      <c r="D64" s="2" t="s">
        <v>98</v>
      </c>
      <c r="E64" s="2" t="s">
        <v>1194</v>
      </c>
      <c r="F64" s="10">
        <v>9485</v>
      </c>
      <c r="G64" s="10">
        <v>38.39</v>
      </c>
      <c r="H64" s="10">
        <v>0.59</v>
      </c>
    </row>
    <row r="65" spans="2:8">
      <c r="B65" s="2" t="s">
        <v>3181</v>
      </c>
      <c r="C65" s="7" t="s">
        <v>29</v>
      </c>
      <c r="D65" s="2" t="s">
        <v>748</v>
      </c>
      <c r="E65" s="2" t="s">
        <v>897</v>
      </c>
      <c r="F65" s="10">
        <v>8063</v>
      </c>
      <c r="G65" s="10">
        <v>36.08</v>
      </c>
      <c r="H65" s="10">
        <v>0.55000000000000004</v>
      </c>
    </row>
    <row r="66" spans="2:8">
      <c r="B66" s="2" t="s">
        <v>3182</v>
      </c>
      <c r="C66" s="7" t="s">
        <v>29</v>
      </c>
      <c r="D66" s="2" t="s">
        <v>98</v>
      </c>
      <c r="E66" s="2" t="s">
        <v>1162</v>
      </c>
      <c r="F66" s="10">
        <v>3562</v>
      </c>
      <c r="G66" s="10">
        <v>34.15</v>
      </c>
      <c r="H66" s="10">
        <v>0.52</v>
      </c>
    </row>
    <row r="67" spans="2:8">
      <c r="B67" s="2" t="s">
        <v>1642</v>
      </c>
      <c r="C67" s="7" t="s">
        <v>29</v>
      </c>
      <c r="D67" s="2" t="s">
        <v>759</v>
      </c>
      <c r="E67" s="2" t="s">
        <v>1643</v>
      </c>
      <c r="F67" s="10">
        <v>919</v>
      </c>
      <c r="G67" s="10">
        <v>32.17</v>
      </c>
      <c r="H67" s="10">
        <v>0.49</v>
      </c>
    </row>
    <row r="68" spans="2:8">
      <c r="B68" s="2" t="s">
        <v>2796</v>
      </c>
      <c r="C68" s="7" t="s">
        <v>29</v>
      </c>
      <c r="D68" s="2" t="s">
        <v>123</v>
      </c>
      <c r="E68" s="2" t="s">
        <v>177</v>
      </c>
      <c r="F68" s="10">
        <v>3715</v>
      </c>
      <c r="G68" s="10">
        <v>31.41</v>
      </c>
      <c r="H68" s="10">
        <v>0.48</v>
      </c>
    </row>
    <row r="69" spans="2:8">
      <c r="B69" s="2" t="s">
        <v>3183</v>
      </c>
      <c r="C69" s="7" t="s">
        <v>29</v>
      </c>
      <c r="D69" s="2" t="s">
        <v>106</v>
      </c>
      <c r="E69" s="2" t="s">
        <v>1159</v>
      </c>
      <c r="F69" s="10">
        <v>5448</v>
      </c>
      <c r="G69" s="10">
        <v>31.34</v>
      </c>
      <c r="H69" s="10">
        <v>0.48</v>
      </c>
    </row>
    <row r="70" spans="2:8">
      <c r="B70" s="2" t="s">
        <v>3184</v>
      </c>
      <c r="C70" s="7" t="s">
        <v>29</v>
      </c>
      <c r="D70" s="2" t="s">
        <v>98</v>
      </c>
      <c r="E70" s="2" t="s">
        <v>1161</v>
      </c>
      <c r="F70" s="10">
        <v>1332</v>
      </c>
      <c r="G70" s="10">
        <v>31.18</v>
      </c>
      <c r="H70" s="10">
        <v>0.48</v>
      </c>
    </row>
    <row r="71" spans="2:8">
      <c r="B71" s="2" t="s">
        <v>3185</v>
      </c>
      <c r="C71" s="7" t="s">
        <v>29</v>
      </c>
      <c r="D71" s="2" t="s">
        <v>949</v>
      </c>
      <c r="E71" s="2" t="s">
        <v>1258</v>
      </c>
      <c r="F71" s="10">
        <v>20611</v>
      </c>
      <c r="G71" s="10">
        <v>30.01</v>
      </c>
      <c r="H71" s="10">
        <v>0.46</v>
      </c>
    </row>
    <row r="72" spans="2:8">
      <c r="B72" s="2" t="s">
        <v>3186</v>
      </c>
      <c r="C72" s="7" t="s">
        <v>29</v>
      </c>
      <c r="D72" s="2" t="s">
        <v>759</v>
      </c>
      <c r="E72" s="2" t="s">
        <v>1593</v>
      </c>
      <c r="F72" s="10">
        <v>2259</v>
      </c>
      <c r="G72" s="10">
        <v>29.71</v>
      </c>
      <c r="H72" s="10">
        <v>0.45</v>
      </c>
    </row>
    <row r="73" spans="2:8">
      <c r="B73" s="2" t="s">
        <v>3135</v>
      </c>
      <c r="C73" s="7" t="s">
        <v>29</v>
      </c>
      <c r="D73" s="2" t="s">
        <v>87</v>
      </c>
      <c r="E73" s="2" t="s">
        <v>1218</v>
      </c>
      <c r="F73" s="10">
        <v>13965</v>
      </c>
      <c r="G73" s="10">
        <v>28</v>
      </c>
      <c r="H73" s="10">
        <v>0.43</v>
      </c>
    </row>
    <row r="74" spans="2:8">
      <c r="B74" s="2" t="s">
        <v>3187</v>
      </c>
      <c r="C74" s="7" t="s">
        <v>29</v>
      </c>
      <c r="D74" s="2" t="s">
        <v>98</v>
      </c>
      <c r="E74" s="2" t="s">
        <v>1163</v>
      </c>
      <c r="F74" s="10">
        <v>3598</v>
      </c>
      <c r="G74" s="10">
        <v>27.15</v>
      </c>
      <c r="H74" s="10">
        <v>0.42</v>
      </c>
    </row>
    <row r="75" spans="2:8">
      <c r="B75" s="2" t="s">
        <v>956</v>
      </c>
      <c r="C75" s="7" t="s">
        <v>29</v>
      </c>
      <c r="D75" s="2" t="s">
        <v>736</v>
      </c>
      <c r="E75" s="2" t="s">
        <v>957</v>
      </c>
      <c r="F75" s="10">
        <v>13258</v>
      </c>
      <c r="G75" s="10">
        <v>26.75</v>
      </c>
      <c r="H75" s="10">
        <v>0.41</v>
      </c>
    </row>
    <row r="76" spans="2:8">
      <c r="B76" s="2" t="s">
        <v>3188</v>
      </c>
      <c r="C76" s="7" t="s">
        <v>29</v>
      </c>
      <c r="D76" s="2" t="s">
        <v>759</v>
      </c>
      <c r="E76" s="2" t="s">
        <v>1652</v>
      </c>
      <c r="F76" s="10">
        <v>2504</v>
      </c>
      <c r="G76" s="10">
        <v>26.04</v>
      </c>
      <c r="H76" s="10">
        <v>0.4</v>
      </c>
    </row>
    <row r="77" spans="2:8">
      <c r="B77" s="2" t="s">
        <v>3189</v>
      </c>
      <c r="C77" s="7" t="s">
        <v>29</v>
      </c>
      <c r="D77" s="2" t="s">
        <v>98</v>
      </c>
      <c r="E77" s="2" t="s">
        <v>1167</v>
      </c>
      <c r="F77" s="10">
        <v>74702</v>
      </c>
      <c r="G77" s="10">
        <v>25.45</v>
      </c>
      <c r="H77" s="10">
        <v>0.39</v>
      </c>
    </row>
    <row r="78" spans="2:8">
      <c r="B78" s="2" t="s">
        <v>3141</v>
      </c>
      <c r="C78" s="7" t="s">
        <v>29</v>
      </c>
      <c r="D78" s="2" t="s">
        <v>112</v>
      </c>
      <c r="E78" s="2" t="s">
        <v>1257</v>
      </c>
      <c r="F78" s="10">
        <v>18519</v>
      </c>
      <c r="G78" s="10">
        <v>24.79</v>
      </c>
      <c r="H78" s="10">
        <v>0.38</v>
      </c>
    </row>
    <row r="79" spans="2:8">
      <c r="B79" s="2" t="s">
        <v>3190</v>
      </c>
      <c r="C79" s="7" t="s">
        <v>29</v>
      </c>
      <c r="D79" s="2" t="s">
        <v>736</v>
      </c>
      <c r="E79" s="2" t="s">
        <v>907</v>
      </c>
      <c r="F79" s="10">
        <v>30424</v>
      </c>
      <c r="G79" s="10">
        <v>23.88</v>
      </c>
      <c r="H79" s="10">
        <v>0.37</v>
      </c>
    </row>
    <row r="80" spans="2:8">
      <c r="B80" s="2" t="s">
        <v>3191</v>
      </c>
      <c r="C80" s="7" t="s">
        <v>29</v>
      </c>
      <c r="D80" s="2" t="s">
        <v>867</v>
      </c>
      <c r="E80" s="2" t="s">
        <v>1654</v>
      </c>
      <c r="F80" s="10">
        <v>1123</v>
      </c>
      <c r="G80" s="10">
        <v>22.37</v>
      </c>
      <c r="H80" s="10">
        <v>0.34</v>
      </c>
    </row>
    <row r="81" spans="2:8">
      <c r="B81" s="2" t="s">
        <v>3192</v>
      </c>
      <c r="C81" s="7" t="s">
        <v>29</v>
      </c>
      <c r="D81" s="2" t="s">
        <v>112</v>
      </c>
      <c r="E81" s="2" t="s">
        <v>1653</v>
      </c>
      <c r="F81" s="10">
        <v>143051</v>
      </c>
      <c r="G81" s="10">
        <v>21.64</v>
      </c>
      <c r="H81" s="10">
        <v>0.33</v>
      </c>
    </row>
    <row r="82" spans="2:8">
      <c r="B82" s="2" t="s">
        <v>962</v>
      </c>
      <c r="C82" s="7" t="s">
        <v>29</v>
      </c>
      <c r="D82" s="2" t="s">
        <v>104</v>
      </c>
      <c r="E82" s="2" t="s">
        <v>963</v>
      </c>
      <c r="F82" s="10">
        <v>28333</v>
      </c>
      <c r="G82" s="10">
        <v>19.690000000000001</v>
      </c>
      <c r="H82" s="10">
        <v>0.3</v>
      </c>
    </row>
    <row r="83" spans="2:8">
      <c r="B83" s="2" t="s">
        <v>1318</v>
      </c>
      <c r="C83" s="7" t="s">
        <v>29</v>
      </c>
      <c r="D83" s="2" t="s">
        <v>759</v>
      </c>
      <c r="E83" s="2" t="s">
        <v>1319</v>
      </c>
      <c r="F83" s="10">
        <v>2359</v>
      </c>
      <c r="G83" s="10">
        <v>19.3</v>
      </c>
      <c r="H83" s="10">
        <v>0.3</v>
      </c>
    </row>
    <row r="84" spans="2:8">
      <c r="B84" s="2" t="s">
        <v>3130</v>
      </c>
      <c r="C84" s="7" t="s">
        <v>29</v>
      </c>
      <c r="D84" s="2" t="s">
        <v>949</v>
      </c>
      <c r="E84" s="2" t="s">
        <v>1656</v>
      </c>
      <c r="F84" s="10">
        <v>1673</v>
      </c>
      <c r="G84" s="10">
        <v>17.7</v>
      </c>
      <c r="H84" s="10">
        <v>0.27</v>
      </c>
    </row>
    <row r="85" spans="2:8">
      <c r="B85" s="2" t="s">
        <v>3193</v>
      </c>
      <c r="C85" s="7" t="s">
        <v>29</v>
      </c>
      <c r="D85" s="2" t="s">
        <v>894</v>
      </c>
      <c r="E85" s="2" t="s">
        <v>1195</v>
      </c>
      <c r="F85" s="10">
        <v>5823</v>
      </c>
      <c r="G85" s="10">
        <v>17.53</v>
      </c>
      <c r="H85" s="10">
        <v>0.27</v>
      </c>
    </row>
    <row r="86" spans="2:8">
      <c r="B86" s="2" t="s">
        <v>3194</v>
      </c>
      <c r="C86" s="7" t="s">
        <v>29</v>
      </c>
      <c r="D86" s="2" t="s">
        <v>106</v>
      </c>
      <c r="E86" s="2" t="s">
        <v>1630</v>
      </c>
      <c r="F86" s="10">
        <v>1547</v>
      </c>
      <c r="G86" s="10">
        <v>17.489999999999998</v>
      </c>
      <c r="H86" s="10">
        <v>0.27</v>
      </c>
    </row>
    <row r="87" spans="2:8">
      <c r="B87" s="2" t="s">
        <v>3195</v>
      </c>
      <c r="C87" s="7" t="s">
        <v>29</v>
      </c>
      <c r="D87" s="2" t="s">
        <v>112</v>
      </c>
      <c r="E87" s="2" t="s">
        <v>1655</v>
      </c>
      <c r="F87" s="10">
        <v>85531</v>
      </c>
      <c r="G87" s="10">
        <v>16.84</v>
      </c>
      <c r="H87" s="10">
        <v>0.26</v>
      </c>
    </row>
    <row r="88" spans="2:8">
      <c r="B88" s="2" t="s">
        <v>3196</v>
      </c>
      <c r="C88" s="7" t="s">
        <v>29</v>
      </c>
      <c r="D88" s="2" t="s">
        <v>736</v>
      </c>
      <c r="E88" s="2" t="s">
        <v>1071</v>
      </c>
      <c r="F88" s="10">
        <v>3811</v>
      </c>
      <c r="G88" s="10">
        <v>14.38</v>
      </c>
      <c r="H88" s="10">
        <v>0.22</v>
      </c>
    </row>
    <row r="89" spans="2:8" ht="13">
      <c r="B89" s="4" t="s">
        <v>2567</v>
      </c>
    </row>
    <row r="90" spans="2:8">
      <c r="B90" s="2" t="s">
        <v>11</v>
      </c>
      <c r="C90" s="7" t="s">
        <v>11</v>
      </c>
      <c r="D90" s="2" t="s">
        <v>11</v>
      </c>
      <c r="E90" s="2" t="s">
        <v>11</v>
      </c>
      <c r="F90" s="10" t="s">
        <v>11</v>
      </c>
      <c r="G90" s="10" t="s">
        <v>11</v>
      </c>
      <c r="H90" s="10" t="s">
        <v>11</v>
      </c>
    </row>
    <row r="91" spans="2:8" ht="13">
      <c r="B91" s="4" t="s">
        <v>12</v>
      </c>
      <c r="C91" s="9"/>
      <c r="D91" s="4"/>
      <c r="E91" s="4"/>
      <c r="F91" s="12"/>
      <c r="G91" s="12">
        <f>SUM(G12:G90)</f>
        <v>6455.5800000000008</v>
      </c>
      <c r="H91" s="12">
        <f>SUM(H12:H90)</f>
        <v>98.820000000000007</v>
      </c>
    </row>
    <row r="92" spans="2:8" ht="13">
      <c r="B92" s="5" t="s">
        <v>1</v>
      </c>
      <c r="C92" s="8" t="s">
        <v>2</v>
      </c>
      <c r="D92" s="5" t="s">
        <v>14</v>
      </c>
      <c r="E92" s="5" t="s">
        <v>4</v>
      </c>
      <c r="F92" s="11" t="s">
        <v>5</v>
      </c>
      <c r="G92" s="11" t="s">
        <v>6</v>
      </c>
      <c r="H92" s="11" t="s">
        <v>7</v>
      </c>
    </row>
    <row r="93" spans="2:8" ht="13">
      <c r="B93" s="4" t="s">
        <v>15</v>
      </c>
    </row>
    <row r="94" spans="2:8" ht="13">
      <c r="B94" s="4" t="s">
        <v>10</v>
      </c>
    </row>
    <row r="95" spans="2:8" ht="13">
      <c r="B95" s="4" t="s">
        <v>16</v>
      </c>
    </row>
    <row r="96" spans="2:8">
      <c r="B96" s="2" t="s">
        <v>11</v>
      </c>
      <c r="C96" s="7" t="s">
        <v>11</v>
      </c>
      <c r="D96" s="2" t="s">
        <v>11</v>
      </c>
      <c r="E96" s="2" t="s">
        <v>11</v>
      </c>
      <c r="F96" s="10" t="s">
        <v>11</v>
      </c>
      <c r="G96" s="10" t="s">
        <v>11</v>
      </c>
      <c r="H96" s="10" t="s">
        <v>11</v>
      </c>
    </row>
    <row r="97" spans="2:8" ht="13">
      <c r="B97" s="4" t="s">
        <v>20</v>
      </c>
      <c r="C97" s="9"/>
      <c r="D97" s="4"/>
      <c r="E97" s="4"/>
      <c r="F97" s="12"/>
      <c r="G97" s="12">
        <f>SUM(G92:G96)</f>
        <v>0</v>
      </c>
      <c r="H97" s="12">
        <f>SUM(H92:H96)</f>
        <v>0</v>
      </c>
    </row>
    <row r="98" spans="2:8" ht="13">
      <c r="B98" s="4" t="s">
        <v>21</v>
      </c>
    </row>
    <row r="99" spans="2:8">
      <c r="B99" s="2" t="s">
        <v>11</v>
      </c>
      <c r="C99" s="7" t="s">
        <v>11</v>
      </c>
      <c r="D99" s="2" t="s">
        <v>11</v>
      </c>
      <c r="E99" s="2" t="s">
        <v>11</v>
      </c>
      <c r="F99" s="10" t="s">
        <v>11</v>
      </c>
      <c r="G99" s="10" t="s">
        <v>11</v>
      </c>
      <c r="H99" s="10" t="s">
        <v>11</v>
      </c>
    </row>
    <row r="100" spans="2:8" ht="13">
      <c r="B100" s="4" t="s">
        <v>23</v>
      </c>
      <c r="C100" s="9"/>
      <c r="D100" s="4"/>
      <c r="E100" s="4"/>
      <c r="F100" s="12"/>
      <c r="G100" s="12">
        <f>SUM(G98:G99)</f>
        <v>0</v>
      </c>
      <c r="H100" s="12">
        <f>SUM(H98:H99)</f>
        <v>0</v>
      </c>
    </row>
    <row r="101" spans="2:8" ht="13">
      <c r="B101" s="4" t="s">
        <v>24</v>
      </c>
    </row>
    <row r="102" spans="2:8">
      <c r="B102" s="2" t="s">
        <v>11</v>
      </c>
      <c r="C102" s="7" t="s">
        <v>11</v>
      </c>
      <c r="D102" s="2" t="s">
        <v>11</v>
      </c>
      <c r="E102" s="2" t="s">
        <v>11</v>
      </c>
      <c r="F102" s="10" t="s">
        <v>11</v>
      </c>
      <c r="G102" s="10" t="s">
        <v>11</v>
      </c>
      <c r="H102" s="10" t="s">
        <v>11</v>
      </c>
    </row>
    <row r="103" spans="2:8" ht="13">
      <c r="B103" s="4" t="s">
        <v>25</v>
      </c>
      <c r="C103" s="9"/>
      <c r="D103" s="4"/>
      <c r="E103" s="4"/>
      <c r="F103" s="12"/>
      <c r="G103" s="12">
        <f>SUM(G101:G102)</f>
        <v>0</v>
      </c>
      <c r="H103" s="12">
        <f>SUM(H101:H102)</f>
        <v>0</v>
      </c>
    </row>
    <row r="104" spans="2:8" ht="13">
      <c r="B104" s="4" t="s">
        <v>349</v>
      </c>
    </row>
    <row r="105" spans="2:8">
      <c r="B105" s="2" t="s">
        <v>11</v>
      </c>
      <c r="C105" s="7" t="s">
        <v>11</v>
      </c>
      <c r="D105" s="2" t="s">
        <v>11</v>
      </c>
      <c r="E105" s="2" t="s">
        <v>11</v>
      </c>
      <c r="F105" s="10" t="s">
        <v>11</v>
      </c>
      <c r="G105" s="10" t="s">
        <v>11</v>
      </c>
      <c r="H105" s="10" t="s">
        <v>11</v>
      </c>
    </row>
    <row r="106" spans="2:8" ht="13">
      <c r="B106" s="4" t="s">
        <v>126</v>
      </c>
      <c r="C106" s="9"/>
      <c r="D106" s="4"/>
      <c r="E106" s="4"/>
      <c r="F106" s="12"/>
      <c r="G106" s="12">
        <f>SUM(G104:G105)</f>
        <v>0</v>
      </c>
      <c r="H106" s="12">
        <f>SUM(H104:H105)</f>
        <v>0</v>
      </c>
    </row>
    <row r="107" spans="2:8" ht="13">
      <c r="B107" s="4" t="s">
        <v>26</v>
      </c>
    </row>
    <row r="108" spans="2:8">
      <c r="B108" s="2" t="s">
        <v>11</v>
      </c>
      <c r="C108" s="7" t="s">
        <v>11</v>
      </c>
      <c r="D108" s="2" t="s">
        <v>11</v>
      </c>
      <c r="E108" s="2" t="s">
        <v>11</v>
      </c>
      <c r="F108" s="10" t="s">
        <v>11</v>
      </c>
      <c r="G108" s="10" t="s">
        <v>11</v>
      </c>
      <c r="H108" s="10" t="s">
        <v>11</v>
      </c>
    </row>
    <row r="109" spans="2:8" ht="13">
      <c r="B109" s="4" t="s">
        <v>125</v>
      </c>
      <c r="C109" s="9"/>
      <c r="D109" s="4"/>
      <c r="E109" s="4"/>
      <c r="F109" s="12"/>
      <c r="G109" s="12">
        <f>SUM(G107:G108)</f>
        <v>0</v>
      </c>
      <c r="H109" s="12">
        <f>SUM(H107:H108)</f>
        <v>0</v>
      </c>
    </row>
    <row r="110" spans="2:8" ht="13">
      <c r="B110" s="4" t="s">
        <v>27</v>
      </c>
    </row>
    <row r="111" spans="2:8">
      <c r="B111" s="2" t="s">
        <v>11</v>
      </c>
      <c r="C111" s="7" t="s">
        <v>11</v>
      </c>
      <c r="D111" s="2" t="s">
        <v>11</v>
      </c>
      <c r="E111" s="2" t="s">
        <v>11</v>
      </c>
      <c r="F111" s="10" t="s">
        <v>11</v>
      </c>
      <c r="G111" s="10" t="s">
        <v>11</v>
      </c>
      <c r="H111" s="10" t="s">
        <v>11</v>
      </c>
    </row>
    <row r="112" spans="2:8" ht="13">
      <c r="B112" s="4" t="s">
        <v>28</v>
      </c>
      <c r="C112" s="9"/>
      <c r="D112" s="4"/>
      <c r="E112" s="4"/>
      <c r="F112" s="12"/>
      <c r="G112" s="12">
        <f>SUM(G110:G111)</f>
        <v>0</v>
      </c>
      <c r="H112" s="12">
        <f>SUM(H110:H111)</f>
        <v>0</v>
      </c>
    </row>
    <row r="113" spans="2:8" ht="13">
      <c r="B113" s="4" t="s">
        <v>128</v>
      </c>
    </row>
    <row r="114" spans="2:8">
      <c r="B114" s="2" t="s">
        <v>11</v>
      </c>
      <c r="C114" s="7" t="s">
        <v>11</v>
      </c>
      <c r="D114" s="2" t="s">
        <v>11</v>
      </c>
      <c r="E114" s="2" t="s">
        <v>11</v>
      </c>
      <c r="F114" s="10" t="s">
        <v>11</v>
      </c>
      <c r="G114" s="10" t="s">
        <v>11</v>
      </c>
      <c r="H114" s="10" t="s">
        <v>11</v>
      </c>
    </row>
    <row r="115" spans="2:8" ht="13">
      <c r="B115" s="4" t="s">
        <v>30</v>
      </c>
      <c r="C115" s="9"/>
      <c r="D115" s="4"/>
      <c r="E115" s="4"/>
      <c r="F115" s="12"/>
      <c r="G115" s="12">
        <f>SUM(G113:G114)</f>
        <v>0</v>
      </c>
      <c r="H115" s="12">
        <f>SUM(H113:H114)</f>
        <v>0</v>
      </c>
    </row>
    <row r="116" spans="2:8" ht="13">
      <c r="B116" s="4" t="s">
        <v>129</v>
      </c>
    </row>
    <row r="117" spans="2:8">
      <c r="B117" s="2" t="s">
        <v>11</v>
      </c>
      <c r="C117" s="7" t="s">
        <v>11</v>
      </c>
      <c r="D117" s="2" t="s">
        <v>11</v>
      </c>
      <c r="E117" s="2" t="s">
        <v>11</v>
      </c>
      <c r="F117" s="10" t="s">
        <v>11</v>
      </c>
      <c r="G117" s="10" t="s">
        <v>11</v>
      </c>
      <c r="H117" s="10" t="s">
        <v>11</v>
      </c>
    </row>
    <row r="118" spans="2:8" ht="13">
      <c r="B118" s="4" t="s">
        <v>31</v>
      </c>
      <c r="C118" s="9"/>
      <c r="D118" s="4"/>
      <c r="E118" s="4"/>
      <c r="F118" s="12"/>
      <c r="G118" s="12">
        <f>SUM(G116:G117)</f>
        <v>0</v>
      </c>
      <c r="H118" s="12">
        <f>SUM(H116:H117)</f>
        <v>0</v>
      </c>
    </row>
    <row r="119" spans="2:8" ht="13">
      <c r="B119" s="4" t="s">
        <v>130</v>
      </c>
    </row>
    <row r="120" spans="2:8">
      <c r="B120" s="2" t="s">
        <v>11</v>
      </c>
      <c r="C120" s="7" t="s">
        <v>11</v>
      </c>
      <c r="D120" s="2" t="s">
        <v>11</v>
      </c>
      <c r="E120" s="2" t="s">
        <v>11</v>
      </c>
      <c r="F120" s="10" t="s">
        <v>11</v>
      </c>
      <c r="G120" s="10" t="s">
        <v>11</v>
      </c>
      <c r="H120" s="10" t="s">
        <v>11</v>
      </c>
    </row>
    <row r="121" spans="2:8" ht="13">
      <c r="B121" s="4" t="s">
        <v>124</v>
      </c>
      <c r="C121" s="9"/>
      <c r="D121" s="4"/>
      <c r="E121" s="4"/>
      <c r="F121" s="12"/>
      <c r="G121" s="12">
        <f>SUM(G119:G120)</f>
        <v>0</v>
      </c>
      <c r="H121" s="12">
        <f>SUM(H119:H120)</f>
        <v>0</v>
      </c>
    </row>
    <row r="122" spans="2:8" ht="13">
      <c r="B122" s="4" t="s">
        <v>131</v>
      </c>
    </row>
    <row r="123" spans="2:8">
      <c r="B123" s="2" t="s">
        <v>11</v>
      </c>
      <c r="C123" s="7" t="s">
        <v>11</v>
      </c>
      <c r="D123" s="2" t="s">
        <v>11</v>
      </c>
      <c r="E123" s="2" t="s">
        <v>11</v>
      </c>
      <c r="F123" s="10" t="s">
        <v>11</v>
      </c>
      <c r="G123" s="10" t="s">
        <v>11</v>
      </c>
      <c r="H123" s="10" t="s">
        <v>11</v>
      </c>
    </row>
    <row r="124" spans="2:8" ht="13">
      <c r="B124" s="4" t="s">
        <v>13</v>
      </c>
      <c r="C124" s="9"/>
      <c r="D124" s="4"/>
      <c r="E124" s="4"/>
      <c r="F124" s="12"/>
      <c r="G124" s="12">
        <f>SUM(G122:G123)</f>
        <v>0</v>
      </c>
      <c r="H124" s="12">
        <f>SUM(H122:H123)</f>
        <v>0</v>
      </c>
    </row>
    <row r="125" spans="2:8" ht="13">
      <c r="B125" s="4" t="s">
        <v>132</v>
      </c>
      <c r="C125" s="9"/>
      <c r="D125" s="4"/>
      <c r="E125" s="4"/>
      <c r="F125" s="12"/>
      <c r="G125" s="12">
        <v>116.29</v>
      </c>
      <c r="H125" s="12">
        <v>1.78</v>
      </c>
    </row>
    <row r="126" spans="2:8" ht="13">
      <c r="B126" s="4" t="s">
        <v>32</v>
      </c>
      <c r="C126" s="9"/>
      <c r="D126" s="4"/>
      <c r="E126" s="4"/>
      <c r="F126" s="12"/>
      <c r="G126" s="12">
        <v>6571.87</v>
      </c>
      <c r="H126" s="12">
        <v>100.6</v>
      </c>
    </row>
    <row r="127" spans="2:8" ht="13">
      <c r="B127" s="4" t="s">
        <v>336</v>
      </c>
      <c r="C127" s="9"/>
      <c r="D127" s="4"/>
      <c r="E127" s="4"/>
      <c r="F127" s="12"/>
      <c r="G127" s="12">
        <v>-38.539265120000024</v>
      </c>
      <c r="H127" s="12">
        <v>-0.59999999999999432</v>
      </c>
    </row>
    <row r="128" spans="2:8" ht="13">
      <c r="B128" s="4" t="s">
        <v>34</v>
      </c>
      <c r="C128" s="9"/>
      <c r="D128" s="4"/>
      <c r="E128" s="4"/>
      <c r="F128" s="12"/>
      <c r="G128" s="12">
        <v>6533.3307348799999</v>
      </c>
      <c r="H128" s="12">
        <v>100</v>
      </c>
    </row>
    <row r="129" spans="2:3">
      <c r="B129" s="2" t="s">
        <v>35</v>
      </c>
    </row>
    <row r="130" spans="2:3" ht="13">
      <c r="B130" s="4" t="s">
        <v>36</v>
      </c>
    </row>
    <row r="131" spans="2:3" ht="13">
      <c r="B131" s="4" t="s">
        <v>37</v>
      </c>
      <c r="C131" s="7" t="s">
        <v>1854</v>
      </c>
    </row>
    <row r="132" spans="2:3" ht="13">
      <c r="B132" s="4" t="s">
        <v>40</v>
      </c>
      <c r="C132" s="7" t="s">
        <v>39</v>
      </c>
    </row>
    <row r="133" spans="2:3" ht="13">
      <c r="B133" s="4" t="s">
        <v>718</v>
      </c>
      <c r="C133" s="7" t="s">
        <v>39</v>
      </c>
    </row>
    <row r="134" spans="2:3" ht="13">
      <c r="B134" s="4" t="s">
        <v>41</v>
      </c>
      <c r="C134" s="7" t="s">
        <v>42</v>
      </c>
    </row>
    <row r="135" spans="2:3" ht="13">
      <c r="B135" s="4" t="s">
        <v>2424</v>
      </c>
      <c r="C135" s="9"/>
    </row>
    <row r="136" spans="2:3" ht="13">
      <c r="B136" s="4" t="s">
        <v>2425</v>
      </c>
      <c r="C136" s="9"/>
    </row>
    <row r="137" spans="2:3" ht="13">
      <c r="B137" s="4" t="s">
        <v>2426</v>
      </c>
      <c r="C137" s="9"/>
    </row>
    <row r="138" spans="2:3" ht="13">
      <c r="B138" s="4" t="s">
        <v>2427</v>
      </c>
      <c r="C138" s="9"/>
    </row>
    <row r="139" spans="2:3" ht="13">
      <c r="B139" s="4" t="s">
        <v>2428</v>
      </c>
      <c r="C139" s="9"/>
    </row>
    <row r="140" spans="2:3" ht="13">
      <c r="B140" s="4" t="s">
        <v>2429</v>
      </c>
      <c r="C140" s="9"/>
    </row>
    <row r="141" spans="2:3" ht="13">
      <c r="B141" s="4" t="s">
        <v>2430</v>
      </c>
      <c r="C141" s="9"/>
    </row>
    <row r="142" spans="2:3" ht="13">
      <c r="B142" s="4" t="s">
        <v>2431</v>
      </c>
      <c r="C142" s="9"/>
    </row>
    <row r="143" spans="2:3" ht="13">
      <c r="B143" s="4" t="s">
        <v>3032</v>
      </c>
      <c r="C143" s="9"/>
    </row>
    <row r="144" spans="2:3">
      <c r="B144" s="2" t="s">
        <v>43</v>
      </c>
    </row>
    <row r="145" spans="2:4">
      <c r="B145" s="2" t="s">
        <v>826</v>
      </c>
    </row>
    <row r="148" spans="2:4" ht="14.5">
      <c r="B148" s="71" t="s">
        <v>2079</v>
      </c>
      <c r="C148" s="72"/>
    </row>
    <row r="149" spans="2:4" ht="14.5">
      <c r="B149" s="71" t="s">
        <v>827</v>
      </c>
      <c r="C149" s="73" t="s">
        <v>828</v>
      </c>
    </row>
    <row r="150" spans="2:4" ht="14.5">
      <c r="B150" s="16" t="s">
        <v>829</v>
      </c>
      <c r="C150" s="17" t="s">
        <v>830</v>
      </c>
    </row>
    <row r="151" spans="2:4" ht="14.5">
      <c r="B151" s="16" t="s">
        <v>831</v>
      </c>
      <c r="C151" s="17" t="s">
        <v>830</v>
      </c>
    </row>
    <row r="152" spans="2:4" ht="14.5">
      <c r="B152" s="16" t="s">
        <v>832</v>
      </c>
      <c r="C152" s="17" t="s">
        <v>830</v>
      </c>
    </row>
    <row r="153" spans="2:4" ht="14.5">
      <c r="B153" s="16" t="s">
        <v>833</v>
      </c>
      <c r="C153" s="17" t="s">
        <v>830</v>
      </c>
    </row>
    <row r="154" spans="2:4" ht="14.5">
      <c r="B154" s="16" t="s">
        <v>834</v>
      </c>
      <c r="C154" s="17" t="s">
        <v>830</v>
      </c>
    </row>
    <row r="155" spans="2:4" ht="14.5">
      <c r="B155" s="16" t="s">
        <v>835</v>
      </c>
      <c r="C155" s="17" t="s">
        <v>830</v>
      </c>
    </row>
    <row r="156" spans="2:4" ht="14.5">
      <c r="B156" s="71" t="s">
        <v>836</v>
      </c>
      <c r="C156" s="72" t="s">
        <v>830</v>
      </c>
    </row>
    <row r="158" spans="2:4" ht="14.5">
      <c r="B158" s="16" t="s">
        <v>52</v>
      </c>
      <c r="C158" s="17"/>
      <c r="D158" s="16"/>
    </row>
    <row r="159" spans="2:4" ht="29">
      <c r="B159" s="20" t="s">
        <v>53</v>
      </c>
      <c r="C159" s="18" t="s">
        <v>54</v>
      </c>
      <c r="D159" s="20" t="s">
        <v>55</v>
      </c>
    </row>
    <row r="160" spans="2:4" ht="14.5">
      <c r="B160" s="16" t="s">
        <v>39</v>
      </c>
      <c r="C160" s="17" t="s">
        <v>39</v>
      </c>
      <c r="D160" s="16" t="s">
        <v>39</v>
      </c>
    </row>
    <row r="162" spans="2:7" ht="13">
      <c r="B162" s="24" t="s">
        <v>56</v>
      </c>
      <c r="C162" s="25">
        <v>46295</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7" spans="2:7" ht="13">
      <c r="B167" s="4" t="s">
        <v>62</v>
      </c>
    </row>
    <row r="168" spans="2:7" ht="13">
      <c r="B168" s="4"/>
    </row>
    <row r="169" spans="2:7" ht="13">
      <c r="B169" s="4" t="s">
        <v>1871</v>
      </c>
    </row>
    <row r="170" spans="2:7" ht="13">
      <c r="B170" s="24" t="s">
        <v>63</v>
      </c>
      <c r="C170" s="26" t="s">
        <v>64</v>
      </c>
      <c r="D170" s="4"/>
    </row>
    <row r="171" spans="2:7">
      <c r="B171" s="14" t="s">
        <v>39</v>
      </c>
      <c r="C171" s="15" t="s">
        <v>39</v>
      </c>
    </row>
    <row r="173" spans="2:7" ht="13">
      <c r="B173" s="24" t="s">
        <v>65</v>
      </c>
      <c r="C173" s="26" t="s">
        <v>64</v>
      </c>
    </row>
    <row r="174" spans="2:7">
      <c r="B174" s="14" t="s">
        <v>39</v>
      </c>
      <c r="C174" s="15" t="s">
        <v>39</v>
      </c>
    </row>
    <row r="176" spans="2:7" ht="13">
      <c r="B176" s="24" t="s">
        <v>66</v>
      </c>
      <c r="C176" s="26" t="s">
        <v>67</v>
      </c>
    </row>
    <row r="177" spans="2:7">
      <c r="B177" s="14" t="s">
        <v>39</v>
      </c>
      <c r="C177" s="15" t="s">
        <v>39</v>
      </c>
    </row>
    <row r="179" spans="2:7" ht="13">
      <c r="B179" s="27" t="s">
        <v>68</v>
      </c>
      <c r="C179" s="26" t="s">
        <v>67</v>
      </c>
    </row>
    <row r="180" spans="2:7">
      <c r="B180" s="13" t="s">
        <v>39</v>
      </c>
      <c r="C180" s="15" t="s">
        <v>39</v>
      </c>
    </row>
    <row r="182" spans="2:7" ht="13">
      <c r="B182" s="24" t="s">
        <v>69</v>
      </c>
      <c r="C182" s="26" t="s">
        <v>39</v>
      </c>
    </row>
    <row r="184" spans="2:7" ht="13">
      <c r="B184" s="24" t="s">
        <v>70</v>
      </c>
      <c r="C184" s="25">
        <v>46295</v>
      </c>
      <c r="D184" s="14"/>
      <c r="E184" s="13"/>
      <c r="F184" s="30"/>
    </row>
    <row r="185" spans="2:7" ht="13">
      <c r="B185" s="24" t="s">
        <v>57</v>
      </c>
      <c r="C185" s="26" t="s">
        <v>58</v>
      </c>
      <c r="D185" s="24" t="s">
        <v>59</v>
      </c>
      <c r="E185" s="27" t="s">
        <v>60</v>
      </c>
      <c r="F185" s="29" t="s">
        <v>61</v>
      </c>
      <c r="G185" s="12"/>
    </row>
    <row r="186" spans="2:7">
      <c r="B186" s="22" t="s">
        <v>39</v>
      </c>
      <c r="C186" s="23" t="s">
        <v>39</v>
      </c>
      <c r="D186" s="22" t="s">
        <v>39</v>
      </c>
      <c r="E186" s="19" t="s">
        <v>39</v>
      </c>
      <c r="F186" s="28" t="s">
        <v>39</v>
      </c>
    </row>
    <row r="187" spans="2:7" ht="13">
      <c r="B187" s="4" t="s">
        <v>62</v>
      </c>
    </row>
    <row r="188" spans="2:7" ht="13">
      <c r="B188" s="4"/>
    </row>
    <row r="189" spans="2:7" ht="13">
      <c r="B189" s="4" t="s">
        <v>1871</v>
      </c>
    </row>
    <row r="190" spans="2:7" ht="13">
      <c r="B190" s="24" t="s">
        <v>63</v>
      </c>
      <c r="C190" s="26" t="s">
        <v>64</v>
      </c>
      <c r="D190" s="4"/>
    </row>
    <row r="191" spans="2:7">
      <c r="B191" s="14" t="s">
        <v>39</v>
      </c>
      <c r="C191" s="15" t="s">
        <v>39</v>
      </c>
    </row>
    <row r="193" spans="2:6" ht="13">
      <c r="B193" s="24" t="s">
        <v>65</v>
      </c>
      <c r="C193" s="26" t="s">
        <v>64</v>
      </c>
    </row>
    <row r="194" spans="2:6">
      <c r="B194" s="14" t="s">
        <v>39</v>
      </c>
      <c r="C194" s="15" t="s">
        <v>39</v>
      </c>
    </row>
    <row r="196" spans="2:6" ht="13">
      <c r="B196" s="24" t="s">
        <v>66</v>
      </c>
      <c r="C196" s="26" t="s">
        <v>67</v>
      </c>
    </row>
    <row r="197" spans="2:6">
      <c r="B197" s="14" t="s">
        <v>39</v>
      </c>
      <c r="C197" s="15" t="s">
        <v>39</v>
      </c>
    </row>
    <row r="199" spans="2:6" ht="13">
      <c r="B199" s="27" t="s">
        <v>68</v>
      </c>
      <c r="C199" s="26" t="s">
        <v>67</v>
      </c>
    </row>
    <row r="200" spans="2:6">
      <c r="B200" s="13" t="s">
        <v>39</v>
      </c>
      <c r="C200" s="15" t="s">
        <v>39</v>
      </c>
    </row>
    <row r="202" spans="2:6" ht="13">
      <c r="B202" s="24" t="s">
        <v>69</v>
      </c>
      <c r="C202" s="26" t="s">
        <v>39</v>
      </c>
    </row>
    <row r="205" spans="2:6" ht="13">
      <c r="B205" s="4" t="s">
        <v>1872</v>
      </c>
    </row>
    <row r="207" spans="2:6" ht="13">
      <c r="B207" s="24" t="s">
        <v>57</v>
      </c>
      <c r="C207" s="26" t="s">
        <v>71</v>
      </c>
      <c r="D207" s="24" t="s">
        <v>72</v>
      </c>
      <c r="E207" s="24" t="s">
        <v>73</v>
      </c>
      <c r="F207" s="12"/>
    </row>
    <row r="208" spans="2:6">
      <c r="B208" s="14" t="s">
        <v>39</v>
      </c>
      <c r="C208" s="15" t="s">
        <v>39</v>
      </c>
      <c r="D208" s="14" t="s">
        <v>39</v>
      </c>
      <c r="E208" s="14" t="s">
        <v>39</v>
      </c>
    </row>
    <row r="211" spans="2:80" ht="13">
      <c r="B211" s="4" t="s">
        <v>74</v>
      </c>
      <c r="C211" s="9" t="s">
        <v>39</v>
      </c>
      <c r="D211" s="4"/>
      <c r="E211" s="4"/>
      <c r="F211" s="12"/>
      <c r="G211" s="12"/>
      <c r="H211" s="12"/>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row>
    <row r="213" spans="2:80" ht="13">
      <c r="B213" s="4" t="s">
        <v>1873</v>
      </c>
    </row>
    <row r="215" spans="2:80" ht="13">
      <c r="B215" s="24" t="s">
        <v>75</v>
      </c>
      <c r="C215" s="26" t="s">
        <v>64</v>
      </c>
      <c r="D215" s="4"/>
    </row>
    <row r="216" spans="2:80">
      <c r="B216" s="14" t="s">
        <v>39</v>
      </c>
      <c r="C216" s="15" t="s">
        <v>39</v>
      </c>
    </row>
    <row r="219" spans="2:80" ht="13">
      <c r="B219" s="24" t="s">
        <v>76</v>
      </c>
      <c r="C219" s="26" t="s">
        <v>77</v>
      </c>
      <c r="D219" s="4"/>
    </row>
    <row r="220" spans="2:80">
      <c r="B220" s="14" t="s">
        <v>39</v>
      </c>
      <c r="C220" s="15" t="s">
        <v>39</v>
      </c>
    </row>
    <row r="223" spans="2:80" ht="13">
      <c r="B223" s="4" t="s">
        <v>78</v>
      </c>
    </row>
    <row r="226" spans="2:80" ht="13">
      <c r="B226" s="4" t="s">
        <v>1874</v>
      </c>
    </row>
    <row r="228" spans="2:80" ht="13">
      <c r="B228" s="24" t="s">
        <v>57</v>
      </c>
      <c r="C228" s="26" t="s">
        <v>79</v>
      </c>
      <c r="D228" s="24" t="s">
        <v>71</v>
      </c>
      <c r="E228" s="24" t="s">
        <v>72</v>
      </c>
      <c r="F228" s="29" t="s">
        <v>73</v>
      </c>
      <c r="G228" s="12"/>
    </row>
    <row r="229" spans="2:80">
      <c r="B229" s="14" t="s">
        <v>39</v>
      </c>
      <c r="C229" s="15" t="s">
        <v>39</v>
      </c>
      <c r="D229" s="14" t="s">
        <v>39</v>
      </c>
      <c r="E229" s="14" t="s">
        <v>39</v>
      </c>
      <c r="F229" s="21" t="s">
        <v>39</v>
      </c>
    </row>
    <row r="232" spans="2:80" ht="13">
      <c r="B232" s="4" t="s">
        <v>74</v>
      </c>
      <c r="C232" s="9" t="s">
        <v>39</v>
      </c>
      <c r="D232" s="4"/>
      <c r="E232" s="4"/>
      <c r="F232" s="12"/>
      <c r="G232" s="12"/>
      <c r="H232" s="12"/>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row>
    <row r="234" spans="2:80" ht="13">
      <c r="B234" s="4" t="s">
        <v>1873</v>
      </c>
    </row>
    <row r="236" spans="2:80" ht="13">
      <c r="B236" s="24" t="s">
        <v>75</v>
      </c>
      <c r="C236" s="26" t="s">
        <v>64</v>
      </c>
      <c r="D236" s="4"/>
    </row>
    <row r="237" spans="2:80">
      <c r="B237" s="14" t="s">
        <v>39</v>
      </c>
      <c r="C237" s="15" t="s">
        <v>39</v>
      </c>
    </row>
    <row r="240" spans="2:80" ht="13">
      <c r="B240" s="24" t="s">
        <v>76</v>
      </c>
      <c r="C240" s="26" t="s">
        <v>77</v>
      </c>
      <c r="D240" s="4"/>
    </row>
    <row r="241" spans="2:7">
      <c r="B241" s="14" t="s">
        <v>39</v>
      </c>
      <c r="C241" s="15" t="s">
        <v>39</v>
      </c>
    </row>
    <row r="244" spans="2:7" ht="13">
      <c r="B244" s="4" t="s">
        <v>78</v>
      </c>
    </row>
    <row r="247" spans="2:7" ht="13">
      <c r="B247" s="4" t="s">
        <v>1875</v>
      </c>
    </row>
    <row r="248" spans="2:7" ht="13">
      <c r="B248" s="24" t="s">
        <v>57</v>
      </c>
      <c r="C248" s="26" t="s">
        <v>80</v>
      </c>
      <c r="D248" s="24" t="s">
        <v>81</v>
      </c>
      <c r="E248" s="24" t="s">
        <v>82</v>
      </c>
      <c r="F248" s="29" t="s">
        <v>83</v>
      </c>
      <c r="G248" s="12"/>
    </row>
    <row r="249" spans="2:7">
      <c r="B249" s="14" t="s">
        <v>39</v>
      </c>
      <c r="C249" s="15" t="s">
        <v>39</v>
      </c>
      <c r="D249" s="14" t="s">
        <v>39</v>
      </c>
      <c r="E249" s="14" t="s">
        <v>39</v>
      </c>
      <c r="F249" s="21" t="s">
        <v>39</v>
      </c>
    </row>
    <row r="250" spans="2:7">
      <c r="B250" s="2" t="s">
        <v>127</v>
      </c>
    </row>
  </sheetData>
  <mergeCells count="3">
    <mergeCell ref="B1:E1"/>
    <mergeCell ref="C3:C7"/>
    <mergeCell ref="D3:D7"/>
  </mergeCells>
  <hyperlinks>
    <hyperlink ref="A1" location="Index!A1" display="Index" xr:uid="{035C5BA7-7D1F-4505-8E20-71E9C8D0A355}"/>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0AC79-2A24-44FD-A412-6B9E772A8B45}">
  <sheetPr codeName="Sheet57"/>
  <dimension ref="A1:CB25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1634</v>
      </c>
      <c r="C1" s="243"/>
      <c r="D1" s="243"/>
      <c r="E1" s="243"/>
    </row>
    <row r="3" spans="1:9" ht="14.5">
      <c r="B3" s="68" t="s">
        <v>1634</v>
      </c>
      <c r="C3" s="244"/>
      <c r="D3" s="250"/>
    </row>
    <row r="4" spans="1:9" ht="14.5">
      <c r="B4" s="69" t="s">
        <v>1635</v>
      </c>
      <c r="C4" s="244"/>
      <c r="D4" s="250"/>
    </row>
    <row r="5" spans="1:9" ht="14.5">
      <c r="B5" s="69" t="s">
        <v>135</v>
      </c>
      <c r="C5" s="244"/>
      <c r="D5" s="250"/>
    </row>
    <row r="6" spans="1:9" ht="14.5">
      <c r="B6" s="16" t="s">
        <v>1532</v>
      </c>
      <c r="C6" s="244"/>
      <c r="D6" s="250"/>
    </row>
    <row r="7" spans="1:9" ht="29">
      <c r="B7" s="20" t="s">
        <v>1636</v>
      </c>
      <c r="C7" s="244"/>
      <c r="D7" s="250"/>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2830</v>
      </c>
      <c r="C15" s="7" t="s">
        <v>29</v>
      </c>
      <c r="D15" s="2" t="s">
        <v>87</v>
      </c>
      <c r="E15" s="2" t="s">
        <v>88</v>
      </c>
      <c r="F15" s="10">
        <v>110941</v>
      </c>
      <c r="G15" s="10">
        <v>1316.87</v>
      </c>
      <c r="H15" s="10">
        <v>9.93</v>
      </c>
    </row>
    <row r="16" spans="1:9">
      <c r="B16" s="2" t="s">
        <v>3197</v>
      </c>
      <c r="C16" s="7" t="s">
        <v>29</v>
      </c>
      <c r="D16" s="2" t="s">
        <v>115</v>
      </c>
      <c r="E16" s="2" t="s">
        <v>729</v>
      </c>
      <c r="F16" s="10">
        <v>26471</v>
      </c>
      <c r="G16" s="10">
        <v>780.89</v>
      </c>
      <c r="H16" s="10">
        <v>5.89</v>
      </c>
    </row>
    <row r="17" spans="2:8">
      <c r="B17" s="2" t="s">
        <v>2816</v>
      </c>
      <c r="C17" s="7" t="s">
        <v>29</v>
      </c>
      <c r="D17" s="2" t="s">
        <v>109</v>
      </c>
      <c r="E17" s="2" t="s">
        <v>110</v>
      </c>
      <c r="F17" s="10">
        <v>31374</v>
      </c>
      <c r="G17" s="10">
        <v>569.94000000000005</v>
      </c>
      <c r="H17" s="10">
        <v>4.3</v>
      </c>
    </row>
    <row r="18" spans="2:8">
      <c r="B18" s="2" t="s">
        <v>2793</v>
      </c>
      <c r="C18" s="7" t="s">
        <v>29</v>
      </c>
      <c r="D18" s="2" t="s">
        <v>115</v>
      </c>
      <c r="E18" s="2" t="s">
        <v>176</v>
      </c>
      <c r="F18" s="10">
        <v>3853</v>
      </c>
      <c r="G18" s="10">
        <v>461.09</v>
      </c>
      <c r="H18" s="10">
        <v>3.48</v>
      </c>
    </row>
    <row r="19" spans="2:8">
      <c r="B19" s="2" t="s">
        <v>3120</v>
      </c>
      <c r="C19" s="7" t="s">
        <v>29</v>
      </c>
      <c r="D19" s="2" t="s">
        <v>844</v>
      </c>
      <c r="E19" s="2" t="s">
        <v>871</v>
      </c>
      <c r="F19" s="10">
        <v>245838</v>
      </c>
      <c r="G19" s="10">
        <v>453.08</v>
      </c>
      <c r="H19" s="10">
        <v>3.42</v>
      </c>
    </row>
    <row r="20" spans="2:8">
      <c r="B20" s="2" t="s">
        <v>3198</v>
      </c>
      <c r="C20" s="7" t="s">
        <v>29</v>
      </c>
      <c r="D20" s="2" t="s">
        <v>116</v>
      </c>
      <c r="E20" s="2" t="s">
        <v>178</v>
      </c>
      <c r="F20" s="10">
        <v>106114</v>
      </c>
      <c r="G20" s="10">
        <v>412.04</v>
      </c>
      <c r="H20" s="10">
        <v>3.11</v>
      </c>
    </row>
    <row r="21" spans="2:8">
      <c r="B21" s="2" t="s">
        <v>3138</v>
      </c>
      <c r="C21" s="7" t="s">
        <v>29</v>
      </c>
      <c r="D21" s="2" t="s">
        <v>118</v>
      </c>
      <c r="E21" s="2" t="s">
        <v>851</v>
      </c>
      <c r="F21" s="10">
        <v>42896</v>
      </c>
      <c r="G21" s="10">
        <v>403.99</v>
      </c>
      <c r="H21" s="10">
        <v>3.05</v>
      </c>
    </row>
    <row r="22" spans="2:8">
      <c r="B22" s="2" t="s">
        <v>3123</v>
      </c>
      <c r="C22" s="7" t="s">
        <v>29</v>
      </c>
      <c r="D22" s="2" t="s">
        <v>844</v>
      </c>
      <c r="E22" s="2" t="s">
        <v>853</v>
      </c>
      <c r="F22" s="10">
        <v>28525</v>
      </c>
      <c r="G22" s="10">
        <v>357.53</v>
      </c>
      <c r="H22" s="10">
        <v>2.7</v>
      </c>
    </row>
    <row r="23" spans="2:8">
      <c r="B23" s="2" t="s">
        <v>3199</v>
      </c>
      <c r="C23" s="7" t="s">
        <v>29</v>
      </c>
      <c r="D23" s="2" t="s">
        <v>115</v>
      </c>
      <c r="E23" s="2" t="s">
        <v>1151</v>
      </c>
      <c r="F23" s="10">
        <v>3232</v>
      </c>
      <c r="G23" s="10">
        <v>351.45</v>
      </c>
      <c r="H23" s="10">
        <v>2.65</v>
      </c>
    </row>
    <row r="24" spans="2:8">
      <c r="B24" s="2" t="s">
        <v>3200</v>
      </c>
      <c r="C24" s="7" t="s">
        <v>29</v>
      </c>
      <c r="D24" s="2" t="s">
        <v>109</v>
      </c>
      <c r="E24" s="2" t="s">
        <v>864</v>
      </c>
      <c r="F24" s="10">
        <v>3765</v>
      </c>
      <c r="G24" s="10">
        <v>349.82</v>
      </c>
      <c r="H24" s="10">
        <v>2.64</v>
      </c>
    </row>
    <row r="25" spans="2:8">
      <c r="B25" s="2" t="s">
        <v>3201</v>
      </c>
      <c r="C25" s="7" t="s">
        <v>29</v>
      </c>
      <c r="D25" s="2" t="s">
        <v>109</v>
      </c>
      <c r="E25" s="2" t="s">
        <v>1329</v>
      </c>
      <c r="F25" s="10">
        <v>15717</v>
      </c>
      <c r="G25" s="10">
        <v>311.2</v>
      </c>
      <c r="H25" s="10">
        <v>2.35</v>
      </c>
    </row>
    <row r="26" spans="2:8">
      <c r="B26" s="2" t="s">
        <v>3202</v>
      </c>
      <c r="C26" s="7" t="s">
        <v>29</v>
      </c>
      <c r="D26" s="2" t="s">
        <v>115</v>
      </c>
      <c r="E26" s="2" t="s">
        <v>948</v>
      </c>
      <c r="F26" s="10">
        <v>4087</v>
      </c>
      <c r="G26" s="10">
        <v>292.22000000000003</v>
      </c>
      <c r="H26" s="10">
        <v>2.2000000000000002</v>
      </c>
    </row>
    <row r="27" spans="2:8">
      <c r="B27" s="2" t="s">
        <v>3047</v>
      </c>
      <c r="C27" s="7" t="s">
        <v>29</v>
      </c>
      <c r="D27" s="2" t="s">
        <v>115</v>
      </c>
      <c r="E27" s="2" t="s">
        <v>955</v>
      </c>
      <c r="F27" s="10">
        <v>5239</v>
      </c>
      <c r="G27" s="10">
        <v>274.58</v>
      </c>
      <c r="H27" s="10">
        <v>2.0699999999999998</v>
      </c>
    </row>
    <row r="28" spans="2:8">
      <c r="B28" s="2" t="s">
        <v>3053</v>
      </c>
      <c r="C28" s="7" t="s">
        <v>29</v>
      </c>
      <c r="D28" s="2" t="s">
        <v>116</v>
      </c>
      <c r="E28" s="2" t="s">
        <v>738</v>
      </c>
      <c r="F28" s="10">
        <v>5620</v>
      </c>
      <c r="G28" s="10">
        <v>262.33999999999997</v>
      </c>
      <c r="H28" s="10">
        <v>1.98</v>
      </c>
    </row>
    <row r="29" spans="2:8">
      <c r="B29" s="2" t="s">
        <v>3151</v>
      </c>
      <c r="C29" s="7" t="s">
        <v>29</v>
      </c>
      <c r="D29" s="2" t="s">
        <v>104</v>
      </c>
      <c r="E29" s="2" t="s">
        <v>733</v>
      </c>
      <c r="F29" s="10">
        <v>58798</v>
      </c>
      <c r="G29" s="10">
        <v>244.31</v>
      </c>
      <c r="H29" s="10">
        <v>1.84</v>
      </c>
    </row>
    <row r="30" spans="2:8">
      <c r="B30" s="2" t="s">
        <v>3203</v>
      </c>
      <c r="C30" s="7" t="s">
        <v>29</v>
      </c>
      <c r="D30" s="2" t="s">
        <v>109</v>
      </c>
      <c r="E30" s="2" t="s">
        <v>930</v>
      </c>
      <c r="F30" s="10">
        <v>16674</v>
      </c>
      <c r="G30" s="10">
        <v>224.43</v>
      </c>
      <c r="H30" s="10">
        <v>1.69</v>
      </c>
    </row>
    <row r="31" spans="2:8">
      <c r="B31" s="2" t="s">
        <v>3204</v>
      </c>
      <c r="C31" s="7" t="s">
        <v>29</v>
      </c>
      <c r="D31" s="2" t="s">
        <v>109</v>
      </c>
      <c r="E31" s="2" t="s">
        <v>756</v>
      </c>
      <c r="F31" s="10">
        <v>18070</v>
      </c>
      <c r="G31" s="10">
        <v>222.8</v>
      </c>
      <c r="H31" s="10">
        <v>1.68</v>
      </c>
    </row>
    <row r="32" spans="2:8">
      <c r="B32" s="2" t="s">
        <v>2826</v>
      </c>
      <c r="C32" s="7" t="s">
        <v>29</v>
      </c>
      <c r="D32" s="2" t="s">
        <v>95</v>
      </c>
      <c r="E32" s="2" t="s">
        <v>148</v>
      </c>
      <c r="F32" s="10">
        <v>1680</v>
      </c>
      <c r="G32" s="10">
        <v>220.08</v>
      </c>
      <c r="H32" s="10">
        <v>1.66</v>
      </c>
    </row>
    <row r="33" spans="2:8">
      <c r="B33" s="2" t="s">
        <v>3153</v>
      </c>
      <c r="C33" s="7" t="s">
        <v>29</v>
      </c>
      <c r="D33" s="2" t="s">
        <v>98</v>
      </c>
      <c r="E33" s="2" t="s">
        <v>960</v>
      </c>
      <c r="F33" s="10">
        <v>11213</v>
      </c>
      <c r="G33" s="10">
        <v>215.96</v>
      </c>
      <c r="H33" s="10">
        <v>1.63</v>
      </c>
    </row>
    <row r="34" spans="2:8">
      <c r="B34" s="2" t="s">
        <v>3154</v>
      </c>
      <c r="C34" s="7" t="s">
        <v>29</v>
      </c>
      <c r="D34" s="2" t="s">
        <v>104</v>
      </c>
      <c r="E34" s="2" t="s">
        <v>170</v>
      </c>
      <c r="F34" s="10">
        <v>5000</v>
      </c>
      <c r="G34" s="10">
        <v>210.05</v>
      </c>
      <c r="H34" s="10">
        <v>1.58</v>
      </c>
    </row>
    <row r="35" spans="2:8">
      <c r="B35" s="2" t="s">
        <v>3205</v>
      </c>
      <c r="C35" s="7" t="s">
        <v>29</v>
      </c>
      <c r="D35" s="2" t="s">
        <v>109</v>
      </c>
      <c r="E35" s="2" t="s">
        <v>924</v>
      </c>
      <c r="F35" s="10">
        <v>9802</v>
      </c>
      <c r="G35" s="10">
        <v>199</v>
      </c>
      <c r="H35" s="10">
        <v>1.5</v>
      </c>
    </row>
    <row r="36" spans="2:8">
      <c r="B36" s="2" t="s">
        <v>3155</v>
      </c>
      <c r="C36" s="7" t="s">
        <v>29</v>
      </c>
      <c r="D36" s="2" t="s">
        <v>104</v>
      </c>
      <c r="E36" s="2" t="s">
        <v>919</v>
      </c>
      <c r="F36" s="10">
        <v>490956</v>
      </c>
      <c r="G36" s="10">
        <v>193.88</v>
      </c>
      <c r="H36" s="10">
        <v>1.46</v>
      </c>
    </row>
    <row r="37" spans="2:8">
      <c r="B37" s="2" t="s">
        <v>3156</v>
      </c>
      <c r="C37" s="7" t="s">
        <v>29</v>
      </c>
      <c r="D37" s="2" t="s">
        <v>98</v>
      </c>
      <c r="E37" s="2" t="s">
        <v>1158</v>
      </c>
      <c r="F37" s="10">
        <v>23003</v>
      </c>
      <c r="G37" s="10">
        <v>190.92</v>
      </c>
      <c r="H37" s="10">
        <v>1.44</v>
      </c>
    </row>
    <row r="38" spans="2:8">
      <c r="B38" s="2" t="s">
        <v>3206</v>
      </c>
      <c r="C38" s="7" t="s">
        <v>29</v>
      </c>
      <c r="D38" s="2" t="s">
        <v>109</v>
      </c>
      <c r="E38" s="2" t="s">
        <v>896</v>
      </c>
      <c r="F38" s="10">
        <v>11153</v>
      </c>
      <c r="G38" s="10">
        <v>186.48</v>
      </c>
      <c r="H38" s="10">
        <v>1.41</v>
      </c>
    </row>
    <row r="39" spans="2:8">
      <c r="B39" s="2" t="s">
        <v>3207</v>
      </c>
      <c r="C39" s="7" t="s">
        <v>29</v>
      </c>
      <c r="D39" s="2" t="s">
        <v>92</v>
      </c>
      <c r="E39" s="2" t="s">
        <v>1637</v>
      </c>
      <c r="F39" s="10">
        <v>6703</v>
      </c>
      <c r="G39" s="10">
        <v>182.12</v>
      </c>
      <c r="H39" s="10">
        <v>1.37</v>
      </c>
    </row>
    <row r="40" spans="2:8">
      <c r="B40" s="2" t="s">
        <v>3157</v>
      </c>
      <c r="C40" s="7" t="s">
        <v>29</v>
      </c>
      <c r="D40" s="2" t="s">
        <v>867</v>
      </c>
      <c r="E40" s="2" t="s">
        <v>868</v>
      </c>
      <c r="F40" s="10">
        <v>115504</v>
      </c>
      <c r="G40" s="10">
        <v>178.1</v>
      </c>
      <c r="H40" s="10">
        <v>1.34</v>
      </c>
    </row>
    <row r="41" spans="2:8">
      <c r="B41" s="2" t="s">
        <v>3208</v>
      </c>
      <c r="C41" s="7" t="s">
        <v>29</v>
      </c>
      <c r="D41" s="2" t="s">
        <v>115</v>
      </c>
      <c r="E41" s="2" t="s">
        <v>865</v>
      </c>
      <c r="F41" s="10">
        <v>61992</v>
      </c>
      <c r="G41" s="10">
        <v>175.75</v>
      </c>
      <c r="H41" s="10">
        <v>1.32</v>
      </c>
    </row>
    <row r="42" spans="2:8">
      <c r="B42" s="2" t="s">
        <v>3140</v>
      </c>
      <c r="C42" s="7" t="s">
        <v>29</v>
      </c>
      <c r="D42" s="2" t="s">
        <v>92</v>
      </c>
      <c r="E42" s="2" t="s">
        <v>908</v>
      </c>
      <c r="F42" s="10">
        <v>7345</v>
      </c>
      <c r="G42" s="10">
        <v>160.86000000000001</v>
      </c>
      <c r="H42" s="10">
        <v>1.21</v>
      </c>
    </row>
    <row r="43" spans="2:8">
      <c r="B43" s="2" t="s">
        <v>3126</v>
      </c>
      <c r="C43" s="7" t="s">
        <v>29</v>
      </c>
      <c r="D43" s="2" t="s">
        <v>84</v>
      </c>
      <c r="E43" s="2" t="s">
        <v>1314</v>
      </c>
      <c r="F43" s="10">
        <v>1883</v>
      </c>
      <c r="G43" s="10">
        <v>155.25</v>
      </c>
      <c r="H43" s="10">
        <v>1.17</v>
      </c>
    </row>
    <row r="44" spans="2:8">
      <c r="B44" s="2" t="s">
        <v>3146</v>
      </c>
      <c r="C44" s="7" t="s">
        <v>29</v>
      </c>
      <c r="D44" s="2" t="s">
        <v>84</v>
      </c>
      <c r="E44" s="2" t="s">
        <v>940</v>
      </c>
      <c r="F44" s="10">
        <v>5861</v>
      </c>
      <c r="G44" s="10">
        <v>144.91</v>
      </c>
      <c r="H44" s="10">
        <v>1.0900000000000001</v>
      </c>
    </row>
    <row r="45" spans="2:8">
      <c r="B45" s="2" t="s">
        <v>3209</v>
      </c>
      <c r="C45" s="7" t="s">
        <v>29</v>
      </c>
      <c r="D45" s="2" t="s">
        <v>109</v>
      </c>
      <c r="E45" s="2" t="s">
        <v>872</v>
      </c>
      <c r="F45" s="10">
        <v>6076</v>
      </c>
      <c r="G45" s="10">
        <v>141.86000000000001</v>
      </c>
      <c r="H45" s="10">
        <v>1.07</v>
      </c>
    </row>
    <row r="46" spans="2:8">
      <c r="B46" s="2" t="s">
        <v>2828</v>
      </c>
      <c r="C46" s="7" t="s">
        <v>29</v>
      </c>
      <c r="D46" s="2" t="s">
        <v>115</v>
      </c>
      <c r="E46" s="2" t="s">
        <v>143</v>
      </c>
      <c r="F46" s="10">
        <v>9714</v>
      </c>
      <c r="G46" s="10">
        <v>138.41999999999999</v>
      </c>
      <c r="H46" s="10">
        <v>1.04</v>
      </c>
    </row>
    <row r="47" spans="2:8">
      <c r="B47" s="2" t="s">
        <v>3131</v>
      </c>
      <c r="C47" s="7" t="s">
        <v>29</v>
      </c>
      <c r="D47" s="2" t="s">
        <v>87</v>
      </c>
      <c r="E47" s="2" t="s">
        <v>946</v>
      </c>
      <c r="F47" s="10">
        <v>38748</v>
      </c>
      <c r="G47" s="10">
        <v>135.75</v>
      </c>
      <c r="H47" s="10">
        <v>1.02</v>
      </c>
    </row>
    <row r="48" spans="2:8">
      <c r="B48" s="2" t="s">
        <v>3210</v>
      </c>
      <c r="C48" s="7" t="s">
        <v>29</v>
      </c>
      <c r="D48" s="2" t="s">
        <v>109</v>
      </c>
      <c r="E48" s="2" t="s">
        <v>966</v>
      </c>
      <c r="F48" s="10">
        <v>2433</v>
      </c>
      <c r="G48" s="10">
        <v>125.63</v>
      </c>
      <c r="H48" s="10">
        <v>0.95</v>
      </c>
    </row>
    <row r="49" spans="2:8">
      <c r="B49" s="2" t="s">
        <v>3211</v>
      </c>
      <c r="C49" s="7" t="s">
        <v>29</v>
      </c>
      <c r="D49" s="2" t="s">
        <v>118</v>
      </c>
      <c r="E49" s="2" t="s">
        <v>935</v>
      </c>
      <c r="F49" s="10">
        <v>36184</v>
      </c>
      <c r="G49" s="10">
        <v>123.37</v>
      </c>
      <c r="H49" s="10">
        <v>0.93</v>
      </c>
    </row>
    <row r="50" spans="2:8">
      <c r="B50" s="2" t="s">
        <v>3212</v>
      </c>
      <c r="C50" s="7" t="s">
        <v>29</v>
      </c>
      <c r="D50" s="2" t="s">
        <v>938</v>
      </c>
      <c r="E50" s="2" t="s">
        <v>939</v>
      </c>
      <c r="F50" s="10">
        <v>22630</v>
      </c>
      <c r="G50" s="10">
        <v>122.15</v>
      </c>
      <c r="H50" s="10">
        <v>0.92</v>
      </c>
    </row>
    <row r="51" spans="2:8">
      <c r="B51" s="2" t="s">
        <v>3213</v>
      </c>
      <c r="C51" s="7" t="s">
        <v>29</v>
      </c>
      <c r="D51" s="2" t="s">
        <v>109</v>
      </c>
      <c r="E51" s="2" t="s">
        <v>1609</v>
      </c>
      <c r="F51" s="10">
        <v>4077</v>
      </c>
      <c r="G51" s="10">
        <v>118.21</v>
      </c>
      <c r="H51" s="10">
        <v>0.89</v>
      </c>
    </row>
    <row r="52" spans="2:8">
      <c r="B52" s="2" t="s">
        <v>1408</v>
      </c>
      <c r="C52" s="7" t="s">
        <v>29</v>
      </c>
      <c r="D52" s="2" t="s">
        <v>109</v>
      </c>
      <c r="E52" s="2" t="s">
        <v>1409</v>
      </c>
      <c r="F52" s="10">
        <v>4573</v>
      </c>
      <c r="G52" s="10">
        <v>114.5</v>
      </c>
      <c r="H52" s="10">
        <v>0.86</v>
      </c>
    </row>
    <row r="53" spans="2:8">
      <c r="B53" s="2" t="s">
        <v>3214</v>
      </c>
      <c r="C53" s="7" t="s">
        <v>29</v>
      </c>
      <c r="D53" s="2" t="s">
        <v>92</v>
      </c>
      <c r="E53" s="2" t="s">
        <v>1316</v>
      </c>
      <c r="F53" s="10">
        <v>2490</v>
      </c>
      <c r="G53" s="10">
        <v>110.93</v>
      </c>
      <c r="H53" s="10">
        <v>0.84</v>
      </c>
    </row>
    <row r="54" spans="2:8">
      <c r="B54" s="2" t="s">
        <v>1394</v>
      </c>
      <c r="C54" s="7" t="s">
        <v>29</v>
      </c>
      <c r="D54" s="2" t="s">
        <v>109</v>
      </c>
      <c r="E54" s="2" t="s">
        <v>1395</v>
      </c>
      <c r="F54" s="10">
        <v>7076</v>
      </c>
      <c r="G54" s="10">
        <v>107.87</v>
      </c>
      <c r="H54" s="10">
        <v>0.81</v>
      </c>
    </row>
    <row r="55" spans="2:8">
      <c r="B55" s="2" t="s">
        <v>3215</v>
      </c>
      <c r="C55" s="7" t="s">
        <v>29</v>
      </c>
      <c r="D55" s="2" t="s">
        <v>95</v>
      </c>
      <c r="E55" s="2" t="s">
        <v>1160</v>
      </c>
      <c r="F55" s="10">
        <v>10167</v>
      </c>
      <c r="G55" s="10">
        <v>103.3</v>
      </c>
      <c r="H55" s="10">
        <v>0.78</v>
      </c>
    </row>
    <row r="56" spans="2:8">
      <c r="B56" s="2" t="s">
        <v>3166</v>
      </c>
      <c r="C56" s="7" t="s">
        <v>29</v>
      </c>
      <c r="D56" s="2" t="s">
        <v>98</v>
      </c>
      <c r="E56" s="2" t="s">
        <v>931</v>
      </c>
      <c r="F56" s="10">
        <v>4306</v>
      </c>
      <c r="G56" s="10">
        <v>102.27</v>
      </c>
      <c r="H56" s="10">
        <v>0.77</v>
      </c>
    </row>
    <row r="57" spans="2:8">
      <c r="B57" s="2" t="s">
        <v>3216</v>
      </c>
      <c r="C57" s="7" t="s">
        <v>29</v>
      </c>
      <c r="D57" s="2" t="s">
        <v>95</v>
      </c>
      <c r="E57" s="2" t="s">
        <v>964</v>
      </c>
      <c r="F57" s="10">
        <v>9202</v>
      </c>
      <c r="G57" s="10">
        <v>98.46</v>
      </c>
      <c r="H57" s="10">
        <v>0.74</v>
      </c>
    </row>
    <row r="58" spans="2:8">
      <c r="B58" s="2" t="s">
        <v>3170</v>
      </c>
      <c r="C58" s="7" t="s">
        <v>29</v>
      </c>
      <c r="D58" s="2" t="s">
        <v>92</v>
      </c>
      <c r="E58" s="2" t="s">
        <v>1650</v>
      </c>
      <c r="F58" s="10">
        <v>4262</v>
      </c>
      <c r="G58" s="10">
        <v>98.21</v>
      </c>
      <c r="H58" s="10">
        <v>0.74</v>
      </c>
    </row>
    <row r="59" spans="2:8">
      <c r="B59" s="2" t="s">
        <v>3217</v>
      </c>
      <c r="C59" s="7" t="s">
        <v>29</v>
      </c>
      <c r="D59" s="2" t="s">
        <v>109</v>
      </c>
      <c r="E59" s="2" t="s">
        <v>1610</v>
      </c>
      <c r="F59" s="10">
        <v>441</v>
      </c>
      <c r="G59" s="10">
        <v>94.15</v>
      </c>
      <c r="H59" s="10">
        <v>0.71</v>
      </c>
    </row>
    <row r="60" spans="2:8">
      <c r="B60" s="2" t="s">
        <v>3218</v>
      </c>
      <c r="C60" s="7" t="s">
        <v>29</v>
      </c>
      <c r="D60" s="2" t="s">
        <v>1169</v>
      </c>
      <c r="E60" s="2" t="s">
        <v>1170</v>
      </c>
      <c r="F60" s="10">
        <v>254</v>
      </c>
      <c r="G60" s="10">
        <v>92.42</v>
      </c>
      <c r="H60" s="10">
        <v>0.7</v>
      </c>
    </row>
    <row r="61" spans="2:8">
      <c r="B61" s="2" t="s">
        <v>3219</v>
      </c>
      <c r="C61" s="7" t="s">
        <v>29</v>
      </c>
      <c r="D61" s="2" t="s">
        <v>92</v>
      </c>
      <c r="E61" s="2" t="s">
        <v>926</v>
      </c>
      <c r="F61" s="10">
        <v>2597</v>
      </c>
      <c r="G61" s="10">
        <v>89.62</v>
      </c>
      <c r="H61" s="10">
        <v>0.68</v>
      </c>
    </row>
    <row r="62" spans="2:8">
      <c r="B62" s="2" t="s">
        <v>3068</v>
      </c>
      <c r="C62" s="7" t="s">
        <v>29</v>
      </c>
      <c r="D62" s="2" t="s">
        <v>109</v>
      </c>
      <c r="E62" s="2" t="s">
        <v>1455</v>
      </c>
      <c r="F62" s="10">
        <v>4226</v>
      </c>
      <c r="G62" s="10">
        <v>89.43</v>
      </c>
      <c r="H62" s="10">
        <v>0.67</v>
      </c>
    </row>
    <row r="63" spans="2:8">
      <c r="B63" s="2" t="s">
        <v>3220</v>
      </c>
      <c r="C63" s="7" t="s">
        <v>29</v>
      </c>
      <c r="D63" s="2" t="s">
        <v>109</v>
      </c>
      <c r="E63" s="2" t="s">
        <v>1392</v>
      </c>
      <c r="F63" s="10">
        <v>2655</v>
      </c>
      <c r="G63" s="10">
        <v>87.07</v>
      </c>
      <c r="H63" s="10">
        <v>0.66</v>
      </c>
    </row>
    <row r="64" spans="2:8">
      <c r="B64" s="2" t="s">
        <v>3221</v>
      </c>
      <c r="C64" s="7" t="s">
        <v>29</v>
      </c>
      <c r="D64" s="2" t="s">
        <v>84</v>
      </c>
      <c r="E64" s="2" t="s">
        <v>1639</v>
      </c>
      <c r="F64" s="10">
        <v>12048</v>
      </c>
      <c r="G64" s="10">
        <v>81.66</v>
      </c>
      <c r="H64" s="10">
        <v>0.62</v>
      </c>
    </row>
    <row r="65" spans="2:8">
      <c r="B65" s="2" t="s">
        <v>3222</v>
      </c>
      <c r="C65" s="7" t="s">
        <v>29</v>
      </c>
      <c r="D65" s="2" t="s">
        <v>938</v>
      </c>
      <c r="E65" s="2" t="s">
        <v>1361</v>
      </c>
      <c r="F65" s="10">
        <v>3266</v>
      </c>
      <c r="G65" s="10">
        <v>75.44</v>
      </c>
      <c r="H65" s="10">
        <v>0.56999999999999995</v>
      </c>
    </row>
    <row r="66" spans="2:8">
      <c r="B66" s="2" t="s">
        <v>3223</v>
      </c>
      <c r="C66" s="7" t="s">
        <v>29</v>
      </c>
      <c r="D66" s="2" t="s">
        <v>95</v>
      </c>
      <c r="E66" s="2" t="s">
        <v>1155</v>
      </c>
      <c r="F66" s="10">
        <v>1118</v>
      </c>
      <c r="G66" s="10">
        <v>74.599999999999994</v>
      </c>
      <c r="H66" s="10">
        <v>0.56000000000000005</v>
      </c>
    </row>
    <row r="67" spans="2:8">
      <c r="B67" s="2" t="s">
        <v>3070</v>
      </c>
      <c r="C67" s="7" t="s">
        <v>29</v>
      </c>
      <c r="D67" s="2" t="s">
        <v>92</v>
      </c>
      <c r="E67" s="2" t="s">
        <v>1342</v>
      </c>
      <c r="F67" s="10">
        <v>5909</v>
      </c>
      <c r="G67" s="10">
        <v>74.010000000000005</v>
      </c>
      <c r="H67" s="10">
        <v>0.56000000000000005</v>
      </c>
    </row>
    <row r="68" spans="2:8">
      <c r="B68" s="2" t="s">
        <v>3224</v>
      </c>
      <c r="C68" s="7" t="s">
        <v>29</v>
      </c>
      <c r="D68" s="2" t="s">
        <v>95</v>
      </c>
      <c r="E68" s="2" t="s">
        <v>885</v>
      </c>
      <c r="F68" s="10">
        <v>32917</v>
      </c>
      <c r="G68" s="10">
        <v>68.69</v>
      </c>
      <c r="H68" s="10">
        <v>0.52</v>
      </c>
    </row>
    <row r="69" spans="2:8">
      <c r="B69" s="2" t="s">
        <v>3179</v>
      </c>
      <c r="C69" s="7" t="s">
        <v>29</v>
      </c>
      <c r="D69" s="2" t="s">
        <v>92</v>
      </c>
      <c r="E69" s="2" t="s">
        <v>1640</v>
      </c>
      <c r="F69" s="10">
        <v>10997</v>
      </c>
      <c r="G69" s="10">
        <v>66.959999999999994</v>
      </c>
      <c r="H69" s="10">
        <v>0.5</v>
      </c>
    </row>
    <row r="70" spans="2:8">
      <c r="B70" s="2" t="s">
        <v>3180</v>
      </c>
      <c r="C70" s="7" t="s">
        <v>29</v>
      </c>
      <c r="D70" s="2" t="s">
        <v>98</v>
      </c>
      <c r="E70" s="2" t="s">
        <v>1194</v>
      </c>
      <c r="F70" s="10">
        <v>16514</v>
      </c>
      <c r="G70" s="10">
        <v>66.83</v>
      </c>
      <c r="H70" s="10">
        <v>0.5</v>
      </c>
    </row>
    <row r="71" spans="2:8">
      <c r="B71" s="2" t="s">
        <v>1400</v>
      </c>
      <c r="C71" s="7" t="s">
        <v>29</v>
      </c>
      <c r="D71" s="2" t="s">
        <v>109</v>
      </c>
      <c r="E71" s="2" t="s">
        <v>1401</v>
      </c>
      <c r="F71" s="10">
        <v>31780</v>
      </c>
      <c r="G71" s="10">
        <v>65.63</v>
      </c>
      <c r="H71" s="10">
        <v>0.49</v>
      </c>
    </row>
    <row r="72" spans="2:8">
      <c r="B72" s="2" t="s">
        <v>3225</v>
      </c>
      <c r="C72" s="7" t="s">
        <v>29</v>
      </c>
      <c r="D72" s="2" t="s">
        <v>109</v>
      </c>
      <c r="E72" s="2" t="s">
        <v>1613</v>
      </c>
      <c r="F72" s="10">
        <v>7545</v>
      </c>
      <c r="G72" s="10">
        <v>63.87</v>
      </c>
      <c r="H72" s="10">
        <v>0.48</v>
      </c>
    </row>
    <row r="73" spans="2:8">
      <c r="B73" s="2" t="s">
        <v>1614</v>
      </c>
      <c r="C73" s="7" t="s">
        <v>29</v>
      </c>
      <c r="D73" s="2" t="s">
        <v>109</v>
      </c>
      <c r="E73" s="2" t="s">
        <v>1615</v>
      </c>
      <c r="F73" s="10">
        <v>4027</v>
      </c>
      <c r="G73" s="10">
        <v>61.27</v>
      </c>
      <c r="H73" s="10">
        <v>0.46</v>
      </c>
    </row>
    <row r="74" spans="2:8">
      <c r="B74" s="2" t="s">
        <v>3182</v>
      </c>
      <c r="C74" s="7" t="s">
        <v>29</v>
      </c>
      <c r="D74" s="2" t="s">
        <v>98</v>
      </c>
      <c r="E74" s="2" t="s">
        <v>1162</v>
      </c>
      <c r="F74" s="10">
        <v>6202</v>
      </c>
      <c r="G74" s="10">
        <v>59.47</v>
      </c>
      <c r="H74" s="10">
        <v>0.45</v>
      </c>
    </row>
    <row r="75" spans="2:8">
      <c r="B75" s="2" t="s">
        <v>3226</v>
      </c>
      <c r="C75" s="7" t="s">
        <v>29</v>
      </c>
      <c r="D75" s="2" t="s">
        <v>92</v>
      </c>
      <c r="E75" s="2" t="s">
        <v>1436</v>
      </c>
      <c r="F75" s="10">
        <v>1836</v>
      </c>
      <c r="G75" s="10">
        <v>57.58</v>
      </c>
      <c r="H75" s="10">
        <v>0.43</v>
      </c>
    </row>
    <row r="76" spans="2:8">
      <c r="B76" s="2" t="s">
        <v>1642</v>
      </c>
      <c r="C76" s="7" t="s">
        <v>29</v>
      </c>
      <c r="D76" s="2" t="s">
        <v>759</v>
      </c>
      <c r="E76" s="2" t="s">
        <v>1643</v>
      </c>
      <c r="F76" s="10">
        <v>1600</v>
      </c>
      <c r="G76" s="10">
        <v>56.02</v>
      </c>
      <c r="H76" s="10">
        <v>0.42</v>
      </c>
    </row>
    <row r="77" spans="2:8">
      <c r="B77" s="2" t="s">
        <v>3184</v>
      </c>
      <c r="C77" s="7" t="s">
        <v>29</v>
      </c>
      <c r="D77" s="2" t="s">
        <v>98</v>
      </c>
      <c r="E77" s="2" t="s">
        <v>1161</v>
      </c>
      <c r="F77" s="10">
        <v>2319</v>
      </c>
      <c r="G77" s="10">
        <v>54.29</v>
      </c>
      <c r="H77" s="10">
        <v>0.41</v>
      </c>
    </row>
    <row r="78" spans="2:8">
      <c r="B78" s="2" t="s">
        <v>3227</v>
      </c>
      <c r="C78" s="7" t="s">
        <v>29</v>
      </c>
      <c r="D78" s="2" t="s">
        <v>84</v>
      </c>
      <c r="E78" s="2" t="s">
        <v>1641</v>
      </c>
      <c r="F78" s="10">
        <v>3511</v>
      </c>
      <c r="G78" s="10">
        <v>53.71</v>
      </c>
      <c r="H78" s="10">
        <v>0.4</v>
      </c>
    </row>
    <row r="79" spans="2:8">
      <c r="B79" s="2" t="s">
        <v>3228</v>
      </c>
      <c r="C79" s="7" t="s">
        <v>29</v>
      </c>
      <c r="D79" s="2" t="s">
        <v>95</v>
      </c>
      <c r="E79" s="2" t="s">
        <v>1165</v>
      </c>
      <c r="F79" s="10">
        <v>4180</v>
      </c>
      <c r="G79" s="10">
        <v>51.63</v>
      </c>
      <c r="H79" s="10">
        <v>0.39</v>
      </c>
    </row>
    <row r="80" spans="2:8">
      <c r="B80" s="2" t="s">
        <v>3139</v>
      </c>
      <c r="C80" s="7" t="s">
        <v>29</v>
      </c>
      <c r="D80" s="2" t="s">
        <v>84</v>
      </c>
      <c r="E80" s="2" t="s">
        <v>1644</v>
      </c>
      <c r="F80" s="10">
        <v>10573</v>
      </c>
      <c r="G80" s="10">
        <v>50.3</v>
      </c>
      <c r="H80" s="10">
        <v>0.38</v>
      </c>
    </row>
    <row r="81" spans="2:8">
      <c r="B81" s="2" t="s">
        <v>3229</v>
      </c>
      <c r="C81" s="7" t="s">
        <v>29</v>
      </c>
      <c r="D81" s="2" t="s">
        <v>84</v>
      </c>
      <c r="E81" s="2" t="s">
        <v>1343</v>
      </c>
      <c r="F81" s="10">
        <v>8006</v>
      </c>
      <c r="G81" s="10">
        <v>48.95</v>
      </c>
      <c r="H81" s="10">
        <v>0.37</v>
      </c>
    </row>
    <row r="82" spans="2:8">
      <c r="B82" s="2" t="s">
        <v>3135</v>
      </c>
      <c r="C82" s="7" t="s">
        <v>29</v>
      </c>
      <c r="D82" s="2" t="s">
        <v>87</v>
      </c>
      <c r="E82" s="2" t="s">
        <v>1218</v>
      </c>
      <c r="F82" s="10">
        <v>24312</v>
      </c>
      <c r="G82" s="10">
        <v>48.75</v>
      </c>
      <c r="H82" s="10">
        <v>0.37</v>
      </c>
    </row>
    <row r="83" spans="2:8">
      <c r="B83" s="2" t="s">
        <v>3230</v>
      </c>
      <c r="C83" s="7" t="s">
        <v>29</v>
      </c>
      <c r="D83" s="2" t="s">
        <v>84</v>
      </c>
      <c r="E83" s="2" t="s">
        <v>1645</v>
      </c>
      <c r="F83" s="10">
        <v>813</v>
      </c>
      <c r="G83" s="10">
        <v>48.09</v>
      </c>
      <c r="H83" s="10">
        <v>0.36</v>
      </c>
    </row>
    <row r="84" spans="2:8">
      <c r="B84" s="2" t="s">
        <v>3187</v>
      </c>
      <c r="C84" s="7" t="s">
        <v>29</v>
      </c>
      <c r="D84" s="2" t="s">
        <v>98</v>
      </c>
      <c r="E84" s="2" t="s">
        <v>1163</v>
      </c>
      <c r="F84" s="10">
        <v>6265</v>
      </c>
      <c r="G84" s="10">
        <v>47.27</v>
      </c>
      <c r="H84" s="10">
        <v>0.36</v>
      </c>
    </row>
    <row r="85" spans="2:8">
      <c r="B85" s="2" t="s">
        <v>3189</v>
      </c>
      <c r="C85" s="7" t="s">
        <v>29</v>
      </c>
      <c r="D85" s="2" t="s">
        <v>98</v>
      </c>
      <c r="E85" s="2" t="s">
        <v>1167</v>
      </c>
      <c r="F85" s="10">
        <v>130052</v>
      </c>
      <c r="G85" s="10">
        <v>44.31</v>
      </c>
      <c r="H85" s="10">
        <v>0.33</v>
      </c>
    </row>
    <row r="86" spans="2:8">
      <c r="B86" s="2" t="s">
        <v>3231</v>
      </c>
      <c r="C86" s="7" t="s">
        <v>29</v>
      </c>
      <c r="D86" s="2" t="s">
        <v>115</v>
      </c>
      <c r="E86" s="2" t="s">
        <v>1175</v>
      </c>
      <c r="F86" s="10">
        <v>246</v>
      </c>
      <c r="G86" s="10">
        <v>41.95</v>
      </c>
      <c r="H86" s="10">
        <v>0.32</v>
      </c>
    </row>
    <row r="87" spans="2:8">
      <c r="B87" s="2" t="s">
        <v>3232</v>
      </c>
      <c r="C87" s="7" t="s">
        <v>29</v>
      </c>
      <c r="D87" s="2" t="s">
        <v>95</v>
      </c>
      <c r="E87" s="2" t="s">
        <v>927</v>
      </c>
      <c r="F87" s="10">
        <v>8292</v>
      </c>
      <c r="G87" s="10">
        <v>40.92</v>
      </c>
      <c r="H87" s="10">
        <v>0.31</v>
      </c>
    </row>
    <row r="88" spans="2:8">
      <c r="B88" s="2" t="s">
        <v>3062</v>
      </c>
      <c r="C88" s="7" t="s">
        <v>29</v>
      </c>
      <c r="D88" s="2" t="s">
        <v>109</v>
      </c>
      <c r="E88" s="2" t="s">
        <v>1616</v>
      </c>
      <c r="F88" s="10">
        <v>4596</v>
      </c>
      <c r="G88" s="10">
        <v>38.03</v>
      </c>
      <c r="H88" s="10">
        <v>0.28999999999999998</v>
      </c>
    </row>
    <row r="89" spans="2:8">
      <c r="B89" s="2" t="s">
        <v>962</v>
      </c>
      <c r="C89" s="7" t="s">
        <v>29</v>
      </c>
      <c r="D89" s="2" t="s">
        <v>104</v>
      </c>
      <c r="E89" s="2" t="s">
        <v>963</v>
      </c>
      <c r="F89" s="10">
        <v>49327</v>
      </c>
      <c r="G89" s="10">
        <v>34.29</v>
      </c>
      <c r="H89" s="10">
        <v>0.26</v>
      </c>
    </row>
    <row r="90" spans="2:8" ht="13">
      <c r="B90" s="4" t="s">
        <v>2567</v>
      </c>
    </row>
    <row r="91" spans="2:8">
      <c r="B91" s="2" t="s">
        <v>11</v>
      </c>
      <c r="C91" s="7" t="s">
        <v>11</v>
      </c>
      <c r="D91" s="2" t="s">
        <v>11</v>
      </c>
      <c r="E91" s="2" t="s">
        <v>11</v>
      </c>
      <c r="F91" s="10" t="s">
        <v>11</v>
      </c>
      <c r="G91" s="10" t="s">
        <v>11</v>
      </c>
      <c r="H91" s="10" t="s">
        <v>11</v>
      </c>
    </row>
    <row r="92" spans="2:8" ht="13">
      <c r="B92" s="4" t="s">
        <v>12</v>
      </c>
      <c r="C92" s="9"/>
      <c r="D92" s="4"/>
      <c r="E92" s="4"/>
      <c r="F92" s="12"/>
      <c r="G92" s="12">
        <f>SUM(G12:G91)</f>
        <v>13270.080000000002</v>
      </c>
      <c r="H92" s="12">
        <f>SUM(H12:H91)</f>
        <v>100.05000000000001</v>
      </c>
    </row>
    <row r="93" spans="2:8" ht="13">
      <c r="B93" s="5" t="s">
        <v>1</v>
      </c>
      <c r="C93" s="8" t="s">
        <v>2</v>
      </c>
      <c r="D93" s="5" t="s">
        <v>14</v>
      </c>
      <c r="E93" s="5" t="s">
        <v>4</v>
      </c>
      <c r="F93" s="11" t="s">
        <v>5</v>
      </c>
      <c r="G93" s="11" t="s">
        <v>6</v>
      </c>
      <c r="H93" s="11" t="s">
        <v>7</v>
      </c>
    </row>
    <row r="94" spans="2:8" ht="13">
      <c r="B94" s="4" t="s">
        <v>15</v>
      </c>
    </row>
    <row r="95" spans="2:8" ht="13">
      <c r="B95" s="4" t="s">
        <v>10</v>
      </c>
    </row>
    <row r="96" spans="2:8" ht="13">
      <c r="B96" s="4" t="s">
        <v>16</v>
      </c>
    </row>
    <row r="97" spans="2:8">
      <c r="B97" s="2" t="s">
        <v>11</v>
      </c>
      <c r="C97" s="7" t="s">
        <v>11</v>
      </c>
      <c r="D97" s="2" t="s">
        <v>11</v>
      </c>
      <c r="E97" s="2" t="s">
        <v>11</v>
      </c>
      <c r="F97" s="10" t="s">
        <v>11</v>
      </c>
      <c r="G97" s="10" t="s">
        <v>11</v>
      </c>
      <c r="H97" s="10" t="s">
        <v>11</v>
      </c>
    </row>
    <row r="98" spans="2:8" ht="13">
      <c r="B98" s="4" t="s">
        <v>20</v>
      </c>
      <c r="C98" s="9"/>
      <c r="D98" s="4"/>
      <c r="E98" s="4"/>
      <c r="F98" s="12"/>
      <c r="G98" s="12">
        <f>SUM(G93:G97)</f>
        <v>0</v>
      </c>
      <c r="H98" s="12">
        <f>SUM(H93:H97)</f>
        <v>0</v>
      </c>
    </row>
    <row r="99" spans="2:8" ht="13">
      <c r="B99" s="4" t="s">
        <v>21</v>
      </c>
    </row>
    <row r="100" spans="2:8">
      <c r="B100" s="2" t="s">
        <v>11</v>
      </c>
      <c r="C100" s="7" t="s">
        <v>11</v>
      </c>
      <c r="D100" s="2" t="s">
        <v>11</v>
      </c>
      <c r="E100" s="2" t="s">
        <v>11</v>
      </c>
      <c r="F100" s="10" t="s">
        <v>11</v>
      </c>
      <c r="G100" s="10" t="s">
        <v>11</v>
      </c>
      <c r="H100" s="10" t="s">
        <v>11</v>
      </c>
    </row>
    <row r="101" spans="2:8" ht="13">
      <c r="B101" s="4" t="s">
        <v>23</v>
      </c>
      <c r="C101" s="9"/>
      <c r="D101" s="4"/>
      <c r="E101" s="4"/>
      <c r="F101" s="12"/>
      <c r="G101" s="12">
        <f>SUM(G99:G100)</f>
        <v>0</v>
      </c>
      <c r="H101" s="12">
        <f>SUM(H99:H100)</f>
        <v>0</v>
      </c>
    </row>
    <row r="102" spans="2:8" ht="13">
      <c r="B102" s="4" t="s">
        <v>24</v>
      </c>
    </row>
    <row r="103" spans="2:8">
      <c r="B103" s="2" t="s">
        <v>11</v>
      </c>
      <c r="C103" s="7" t="s">
        <v>11</v>
      </c>
      <c r="D103" s="2" t="s">
        <v>11</v>
      </c>
      <c r="E103" s="2" t="s">
        <v>11</v>
      </c>
      <c r="F103" s="10" t="s">
        <v>11</v>
      </c>
      <c r="G103" s="10" t="s">
        <v>11</v>
      </c>
      <c r="H103" s="10" t="s">
        <v>11</v>
      </c>
    </row>
    <row r="104" spans="2:8" ht="13">
      <c r="B104" s="4" t="s">
        <v>25</v>
      </c>
      <c r="C104" s="9"/>
      <c r="D104" s="4"/>
      <c r="E104" s="4"/>
      <c r="F104" s="12"/>
      <c r="G104" s="12">
        <f>SUM(G102:G103)</f>
        <v>0</v>
      </c>
      <c r="H104" s="12">
        <f>SUM(H102:H103)</f>
        <v>0</v>
      </c>
    </row>
    <row r="105" spans="2:8" ht="13">
      <c r="B105" s="4" t="s">
        <v>349</v>
      </c>
    </row>
    <row r="106" spans="2:8">
      <c r="B106" s="2" t="s">
        <v>11</v>
      </c>
      <c r="C106" s="7" t="s">
        <v>11</v>
      </c>
      <c r="D106" s="2" t="s">
        <v>11</v>
      </c>
      <c r="E106" s="2" t="s">
        <v>11</v>
      </c>
      <c r="F106" s="10" t="s">
        <v>11</v>
      </c>
      <c r="G106" s="10" t="s">
        <v>11</v>
      </c>
      <c r="H106" s="10" t="s">
        <v>11</v>
      </c>
    </row>
    <row r="107" spans="2:8" ht="13">
      <c r="B107" s="4" t="s">
        <v>126</v>
      </c>
      <c r="C107" s="9"/>
      <c r="D107" s="4"/>
      <c r="E107" s="4"/>
      <c r="F107" s="12"/>
      <c r="G107" s="12">
        <f>SUM(G105:G106)</f>
        <v>0</v>
      </c>
      <c r="H107" s="12">
        <f>SUM(H105:H106)</f>
        <v>0</v>
      </c>
    </row>
    <row r="108" spans="2:8" ht="13">
      <c r="B108" s="4" t="s">
        <v>26</v>
      </c>
    </row>
    <row r="109" spans="2:8">
      <c r="B109" s="2" t="s">
        <v>11</v>
      </c>
      <c r="C109" s="7" t="s">
        <v>11</v>
      </c>
      <c r="D109" s="2" t="s">
        <v>11</v>
      </c>
      <c r="E109" s="2" t="s">
        <v>11</v>
      </c>
      <c r="F109" s="10" t="s">
        <v>11</v>
      </c>
      <c r="G109" s="10" t="s">
        <v>11</v>
      </c>
      <c r="H109" s="10" t="s">
        <v>11</v>
      </c>
    </row>
    <row r="110" spans="2:8" ht="13">
      <c r="B110" s="4" t="s">
        <v>125</v>
      </c>
      <c r="C110" s="9"/>
      <c r="D110" s="4"/>
      <c r="E110" s="4"/>
      <c r="F110" s="12"/>
      <c r="G110" s="12">
        <f>SUM(G108:G109)</f>
        <v>0</v>
      </c>
      <c r="H110" s="12">
        <f>SUM(H108:H109)</f>
        <v>0</v>
      </c>
    </row>
    <row r="111" spans="2:8" ht="13">
      <c r="B111" s="4" t="s">
        <v>27</v>
      </c>
    </row>
    <row r="112" spans="2:8">
      <c r="B112" s="2" t="s">
        <v>11</v>
      </c>
      <c r="C112" s="7" t="s">
        <v>11</v>
      </c>
      <c r="D112" s="2" t="s">
        <v>11</v>
      </c>
      <c r="E112" s="2" t="s">
        <v>11</v>
      </c>
      <c r="F112" s="10" t="s">
        <v>11</v>
      </c>
      <c r="G112" s="10" t="s">
        <v>11</v>
      </c>
      <c r="H112" s="10" t="s">
        <v>11</v>
      </c>
    </row>
    <row r="113" spans="2:8" ht="13">
      <c r="B113" s="4" t="s">
        <v>28</v>
      </c>
      <c r="C113" s="9"/>
      <c r="D113" s="4"/>
      <c r="E113" s="4"/>
      <c r="F113" s="12"/>
      <c r="G113" s="12">
        <f>SUM(G111:G112)</f>
        <v>0</v>
      </c>
      <c r="H113" s="12">
        <f>SUM(H111:H112)</f>
        <v>0</v>
      </c>
    </row>
    <row r="114" spans="2:8" ht="13">
      <c r="B114" s="4" t="s">
        <v>128</v>
      </c>
    </row>
    <row r="115" spans="2:8">
      <c r="B115" s="2" t="s">
        <v>11</v>
      </c>
      <c r="C115" s="7" t="s">
        <v>11</v>
      </c>
      <c r="D115" s="2" t="s">
        <v>11</v>
      </c>
      <c r="E115" s="2" t="s">
        <v>11</v>
      </c>
      <c r="F115" s="10" t="s">
        <v>11</v>
      </c>
      <c r="G115" s="10" t="s">
        <v>11</v>
      </c>
      <c r="H115" s="10" t="s">
        <v>11</v>
      </c>
    </row>
    <row r="116" spans="2:8" ht="13">
      <c r="B116" s="4" t="s">
        <v>30</v>
      </c>
      <c r="C116" s="9"/>
      <c r="D116" s="4"/>
      <c r="E116" s="4"/>
      <c r="F116" s="12"/>
      <c r="G116" s="12">
        <f>SUM(G114:G115)</f>
        <v>0</v>
      </c>
      <c r="H116" s="12">
        <f>SUM(H114:H115)</f>
        <v>0</v>
      </c>
    </row>
    <row r="117" spans="2:8" ht="13">
      <c r="B117" s="4" t="s">
        <v>129</v>
      </c>
    </row>
    <row r="118" spans="2:8">
      <c r="B118" s="2" t="s">
        <v>11</v>
      </c>
      <c r="C118" s="7" t="s">
        <v>11</v>
      </c>
      <c r="D118" s="2" t="s">
        <v>11</v>
      </c>
      <c r="E118" s="2" t="s">
        <v>11</v>
      </c>
      <c r="F118" s="10" t="s">
        <v>11</v>
      </c>
      <c r="G118" s="10" t="s">
        <v>11</v>
      </c>
      <c r="H118" s="10" t="s">
        <v>11</v>
      </c>
    </row>
    <row r="119" spans="2:8" ht="13">
      <c r="B119" s="4" t="s">
        <v>31</v>
      </c>
      <c r="C119" s="9"/>
      <c r="D119" s="4"/>
      <c r="E119" s="4"/>
      <c r="F119" s="12"/>
      <c r="G119" s="12">
        <f>SUM(G117:G118)</f>
        <v>0</v>
      </c>
      <c r="H119" s="12">
        <f>SUM(H117:H118)</f>
        <v>0</v>
      </c>
    </row>
    <row r="120" spans="2:8" ht="13">
      <c r="B120" s="4" t="s">
        <v>130</v>
      </c>
    </row>
    <row r="121" spans="2:8">
      <c r="B121" s="2" t="s">
        <v>11</v>
      </c>
      <c r="C121" s="7" t="s">
        <v>11</v>
      </c>
      <c r="D121" s="2" t="s">
        <v>11</v>
      </c>
      <c r="E121" s="2" t="s">
        <v>11</v>
      </c>
      <c r="F121" s="10" t="s">
        <v>11</v>
      </c>
      <c r="G121" s="10" t="s">
        <v>11</v>
      </c>
      <c r="H121" s="10" t="s">
        <v>11</v>
      </c>
    </row>
    <row r="122" spans="2:8" ht="13">
      <c r="B122" s="4" t="s">
        <v>124</v>
      </c>
      <c r="C122" s="9"/>
      <c r="D122" s="4"/>
      <c r="E122" s="4"/>
      <c r="F122" s="12"/>
      <c r="G122" s="12">
        <f>SUM(G120:G121)</f>
        <v>0</v>
      </c>
      <c r="H122" s="12">
        <f>SUM(H120:H121)</f>
        <v>0</v>
      </c>
    </row>
    <row r="123" spans="2:8" ht="13">
      <c r="B123" s="4" t="s">
        <v>131</v>
      </c>
    </row>
    <row r="124" spans="2:8">
      <c r="B124" s="2" t="s">
        <v>11</v>
      </c>
      <c r="C124" s="7" t="s">
        <v>11</v>
      </c>
      <c r="D124" s="2" t="s">
        <v>11</v>
      </c>
      <c r="E124" s="2" t="s">
        <v>11</v>
      </c>
      <c r="F124" s="10" t="s">
        <v>11</v>
      </c>
      <c r="G124" s="10" t="s">
        <v>11</v>
      </c>
      <c r="H124" s="10" t="s">
        <v>11</v>
      </c>
    </row>
    <row r="125" spans="2:8" ht="13">
      <c r="B125" s="4" t="s">
        <v>13</v>
      </c>
      <c r="C125" s="9"/>
      <c r="D125" s="4"/>
      <c r="E125" s="4"/>
      <c r="F125" s="12"/>
      <c r="G125" s="12">
        <f>SUM(G123:G124)</f>
        <v>0</v>
      </c>
      <c r="H125" s="12">
        <f>SUM(H123:H124)</f>
        <v>0</v>
      </c>
    </row>
    <row r="126" spans="2:8" ht="13">
      <c r="B126" s="4" t="s">
        <v>132</v>
      </c>
      <c r="C126" s="9"/>
      <c r="D126" s="4"/>
      <c r="E126" s="4"/>
      <c r="F126" s="12"/>
      <c r="G126" s="12">
        <v>54.61</v>
      </c>
      <c r="H126" s="12">
        <v>0.41</v>
      </c>
    </row>
    <row r="127" spans="2:8" ht="13">
      <c r="B127" s="4" t="s">
        <v>32</v>
      </c>
      <c r="C127" s="9"/>
      <c r="D127" s="4"/>
      <c r="E127" s="4"/>
      <c r="F127" s="12"/>
      <c r="G127" s="12">
        <v>13324.69</v>
      </c>
      <c r="H127" s="12">
        <v>100.46</v>
      </c>
    </row>
    <row r="128" spans="2:8" ht="13">
      <c r="B128" s="4" t="s">
        <v>336</v>
      </c>
      <c r="C128" s="9"/>
      <c r="D128" s="4"/>
      <c r="E128" s="4"/>
      <c r="F128" s="12"/>
      <c r="G128" s="12">
        <v>-58.385610990000131</v>
      </c>
      <c r="H128" s="12">
        <v>-0.45999999999999375</v>
      </c>
    </row>
    <row r="129" spans="2:8" ht="13">
      <c r="B129" s="4" t="s">
        <v>34</v>
      </c>
      <c r="C129" s="9"/>
      <c r="D129" s="4"/>
      <c r="E129" s="4"/>
      <c r="F129" s="12"/>
      <c r="G129" s="12">
        <v>13266.30438901</v>
      </c>
      <c r="H129" s="12">
        <v>100</v>
      </c>
    </row>
    <row r="130" spans="2:8">
      <c r="B130" s="2" t="s">
        <v>35</v>
      </c>
    </row>
    <row r="131" spans="2:8" ht="13">
      <c r="B131" s="4" t="s">
        <v>36</v>
      </c>
    </row>
    <row r="132" spans="2:8" ht="13">
      <c r="B132" s="4" t="s">
        <v>37</v>
      </c>
      <c r="C132" s="7" t="s">
        <v>1854</v>
      </c>
    </row>
    <row r="133" spans="2:8" ht="13">
      <c r="B133" s="4" t="s">
        <v>40</v>
      </c>
      <c r="C133" s="7" t="s">
        <v>39</v>
      </c>
    </row>
    <row r="134" spans="2:8" ht="13">
      <c r="B134" s="4" t="s">
        <v>718</v>
      </c>
      <c r="C134" s="7" t="s">
        <v>39</v>
      </c>
    </row>
    <row r="135" spans="2:8" ht="13">
      <c r="B135" s="4" t="s">
        <v>41</v>
      </c>
      <c r="C135" s="7" t="s">
        <v>42</v>
      </c>
    </row>
    <row r="136" spans="2:8" ht="13">
      <c r="B136" s="4" t="s">
        <v>2414</v>
      </c>
      <c r="C136" s="9"/>
    </row>
    <row r="137" spans="2:8" ht="13">
      <c r="B137" s="4" t="s">
        <v>2415</v>
      </c>
      <c r="C137" s="9"/>
    </row>
    <row r="138" spans="2:8" ht="13">
      <c r="B138" s="4" t="s">
        <v>2416</v>
      </c>
      <c r="C138" s="9"/>
    </row>
    <row r="139" spans="2:8" ht="13">
      <c r="B139" s="4" t="s">
        <v>2417</v>
      </c>
      <c r="C139" s="9"/>
    </row>
    <row r="140" spans="2:8" ht="13">
      <c r="B140" s="4" t="s">
        <v>2418</v>
      </c>
      <c r="C140" s="9"/>
    </row>
    <row r="141" spans="2:8" ht="13">
      <c r="B141" s="4" t="s">
        <v>2419</v>
      </c>
      <c r="C141" s="9"/>
    </row>
    <row r="142" spans="2:8" ht="13">
      <c r="B142" s="4" t="s">
        <v>2420</v>
      </c>
      <c r="C142" s="9"/>
    </row>
    <row r="143" spans="2:8" ht="13">
      <c r="B143" s="4" t="s">
        <v>2421</v>
      </c>
      <c r="C143" s="9"/>
    </row>
    <row r="144" spans="2:8" ht="13">
      <c r="B144" s="4" t="s">
        <v>3028</v>
      </c>
      <c r="C144" s="9"/>
    </row>
    <row r="145" spans="2:4">
      <c r="B145" s="2" t="s">
        <v>43</v>
      </c>
    </row>
    <row r="146" spans="2:4">
      <c r="B146" s="2" t="s">
        <v>826</v>
      </c>
    </row>
    <row r="149" spans="2:4" ht="14.5">
      <c r="B149" s="71" t="s">
        <v>2079</v>
      </c>
      <c r="C149" s="72"/>
    </row>
    <row r="150" spans="2:4" ht="14.5">
      <c r="B150" s="71" t="s">
        <v>827</v>
      </c>
      <c r="C150" s="73" t="s">
        <v>828</v>
      </c>
    </row>
    <row r="151" spans="2:4" ht="14.5">
      <c r="B151" s="16" t="s">
        <v>829</v>
      </c>
      <c r="C151" s="17" t="s">
        <v>830</v>
      </c>
    </row>
    <row r="152" spans="2:4" ht="14.5">
      <c r="B152" s="16" t="s">
        <v>831</v>
      </c>
      <c r="C152" s="17" t="s">
        <v>830</v>
      </c>
    </row>
    <row r="153" spans="2:4" ht="14.5">
      <c r="B153" s="16" t="s">
        <v>832</v>
      </c>
      <c r="C153" s="17" t="s">
        <v>830</v>
      </c>
    </row>
    <row r="154" spans="2:4" ht="14.5">
      <c r="B154" s="16" t="s">
        <v>833</v>
      </c>
      <c r="C154" s="17" t="s">
        <v>830</v>
      </c>
    </row>
    <row r="155" spans="2:4" ht="14.5">
      <c r="B155" s="16" t="s">
        <v>834</v>
      </c>
      <c r="C155" s="17" t="s">
        <v>830</v>
      </c>
    </row>
    <row r="156" spans="2:4" ht="14.5">
      <c r="B156" s="16" t="s">
        <v>835</v>
      </c>
      <c r="C156" s="17" t="s">
        <v>830</v>
      </c>
    </row>
    <row r="157" spans="2:4" ht="14.5">
      <c r="B157" s="71" t="s">
        <v>836</v>
      </c>
      <c r="C157" s="72" t="s">
        <v>830</v>
      </c>
    </row>
    <row r="159" spans="2:4" ht="14.5">
      <c r="B159" s="16" t="s">
        <v>52</v>
      </c>
      <c r="C159" s="17"/>
      <c r="D159" s="16"/>
    </row>
    <row r="160" spans="2:4" ht="29">
      <c r="B160" s="20" t="s">
        <v>53</v>
      </c>
      <c r="C160" s="18" t="s">
        <v>54</v>
      </c>
      <c r="D160" s="20" t="s">
        <v>55</v>
      </c>
    </row>
    <row r="161" spans="2:7" ht="14.5">
      <c r="B161" s="16" t="s">
        <v>39</v>
      </c>
      <c r="C161" s="17" t="s">
        <v>39</v>
      </c>
      <c r="D161" s="16" t="s">
        <v>39</v>
      </c>
    </row>
    <row r="163" spans="2:7" ht="13">
      <c r="B163" s="24" t="s">
        <v>56</v>
      </c>
      <c r="C163" s="25">
        <v>46295</v>
      </c>
      <c r="D163" s="14"/>
      <c r="E163" s="13"/>
      <c r="F163" s="30"/>
    </row>
    <row r="164" spans="2:7" ht="13">
      <c r="B164" s="24" t="s">
        <v>57</v>
      </c>
      <c r="C164" s="26" t="s">
        <v>58</v>
      </c>
      <c r="D164" s="24" t="s">
        <v>59</v>
      </c>
      <c r="E164" s="27" t="s">
        <v>60</v>
      </c>
      <c r="F164" s="29" t="s">
        <v>61</v>
      </c>
      <c r="G164" s="12"/>
    </row>
    <row r="165" spans="2:7">
      <c r="B165" s="22" t="s">
        <v>39</v>
      </c>
      <c r="C165" s="23" t="s">
        <v>39</v>
      </c>
      <c r="D165" s="22" t="s">
        <v>39</v>
      </c>
      <c r="E165" s="19" t="s">
        <v>39</v>
      </c>
      <c r="F165" s="28" t="s">
        <v>39</v>
      </c>
    </row>
    <row r="168" spans="2:7" ht="13">
      <c r="B168" s="4" t="s">
        <v>62</v>
      </c>
    </row>
    <row r="169" spans="2:7" ht="13">
      <c r="B169" s="4"/>
    </row>
    <row r="170" spans="2:7" ht="13">
      <c r="B170" s="4" t="s">
        <v>1871</v>
      </c>
    </row>
    <row r="171" spans="2:7" ht="13">
      <c r="B171" s="24" t="s">
        <v>63</v>
      </c>
      <c r="C171" s="26" t="s">
        <v>64</v>
      </c>
      <c r="D171" s="4"/>
    </row>
    <row r="172" spans="2:7">
      <c r="B172" s="14" t="s">
        <v>39</v>
      </c>
      <c r="C172" s="15" t="s">
        <v>39</v>
      </c>
    </row>
    <row r="174" spans="2:7" ht="13">
      <c r="B174" s="24" t="s">
        <v>65</v>
      </c>
      <c r="C174" s="26" t="s">
        <v>64</v>
      </c>
    </row>
    <row r="175" spans="2:7">
      <c r="B175" s="14" t="s">
        <v>39</v>
      </c>
      <c r="C175" s="15" t="s">
        <v>39</v>
      </c>
    </row>
    <row r="177" spans="2:7" ht="13">
      <c r="B177" s="24" t="s">
        <v>66</v>
      </c>
      <c r="C177" s="26" t="s">
        <v>67</v>
      </c>
    </row>
    <row r="178" spans="2:7">
      <c r="B178" s="14" t="s">
        <v>39</v>
      </c>
      <c r="C178" s="15" t="s">
        <v>39</v>
      </c>
    </row>
    <row r="180" spans="2:7" ht="13">
      <c r="B180" s="27" t="s">
        <v>68</v>
      </c>
      <c r="C180" s="26" t="s">
        <v>67</v>
      </c>
    </row>
    <row r="181" spans="2:7">
      <c r="B181" s="13" t="s">
        <v>39</v>
      </c>
      <c r="C181" s="15" t="s">
        <v>39</v>
      </c>
    </row>
    <row r="183" spans="2:7" ht="13">
      <c r="B183" s="24" t="s">
        <v>69</v>
      </c>
      <c r="C183" s="26" t="s">
        <v>39</v>
      </c>
    </row>
    <row r="185" spans="2:7" ht="13">
      <c r="B185" s="24" t="s">
        <v>70</v>
      </c>
      <c r="C185" s="25">
        <v>46295</v>
      </c>
      <c r="D185" s="14"/>
      <c r="E185" s="13"/>
      <c r="F185" s="30"/>
    </row>
    <row r="186" spans="2:7" ht="13">
      <c r="B186" s="24" t="s">
        <v>57</v>
      </c>
      <c r="C186" s="26" t="s">
        <v>58</v>
      </c>
      <c r="D186" s="24" t="s">
        <v>59</v>
      </c>
      <c r="E186" s="27" t="s">
        <v>60</v>
      </c>
      <c r="F186" s="29" t="s">
        <v>61</v>
      </c>
      <c r="G186" s="12"/>
    </row>
    <row r="187" spans="2:7">
      <c r="B187" s="22" t="s">
        <v>39</v>
      </c>
      <c r="C187" s="23" t="s">
        <v>39</v>
      </c>
      <c r="D187" s="22" t="s">
        <v>39</v>
      </c>
      <c r="E187" s="19" t="s">
        <v>39</v>
      </c>
      <c r="F187" s="28" t="s">
        <v>39</v>
      </c>
    </row>
    <row r="188" spans="2:7" ht="13">
      <c r="B188" s="4" t="s">
        <v>62</v>
      </c>
    </row>
    <row r="189" spans="2:7" ht="13">
      <c r="B189" s="4"/>
    </row>
    <row r="190" spans="2:7" ht="13">
      <c r="B190" s="4" t="s">
        <v>1871</v>
      </c>
    </row>
    <row r="191" spans="2:7" ht="13">
      <c r="B191" s="24" t="s">
        <v>63</v>
      </c>
      <c r="C191" s="26" t="s">
        <v>64</v>
      </c>
      <c r="D191" s="4"/>
    </row>
    <row r="192" spans="2:7">
      <c r="B192" s="14" t="s">
        <v>39</v>
      </c>
      <c r="C192" s="15" t="s">
        <v>39</v>
      </c>
    </row>
    <row r="194" spans="2:6" ht="13">
      <c r="B194" s="24" t="s">
        <v>65</v>
      </c>
      <c r="C194" s="26" t="s">
        <v>64</v>
      </c>
    </row>
    <row r="195" spans="2:6">
      <c r="B195" s="14" t="s">
        <v>39</v>
      </c>
      <c r="C195" s="15" t="s">
        <v>39</v>
      </c>
    </row>
    <row r="197" spans="2:6" ht="13">
      <c r="B197" s="24" t="s">
        <v>66</v>
      </c>
      <c r="C197" s="26" t="s">
        <v>67</v>
      </c>
    </row>
    <row r="198" spans="2:6">
      <c r="B198" s="14" t="s">
        <v>39</v>
      </c>
      <c r="C198" s="15" t="s">
        <v>39</v>
      </c>
    </row>
    <row r="200" spans="2:6" ht="13">
      <c r="B200" s="27" t="s">
        <v>68</v>
      </c>
      <c r="C200" s="26" t="s">
        <v>67</v>
      </c>
    </row>
    <row r="201" spans="2:6">
      <c r="B201" s="13" t="s">
        <v>39</v>
      </c>
      <c r="C201" s="15" t="s">
        <v>39</v>
      </c>
    </row>
    <row r="203" spans="2:6" ht="13">
      <c r="B203" s="24" t="s">
        <v>69</v>
      </c>
      <c r="C203" s="26" t="s">
        <v>39</v>
      </c>
    </row>
    <row r="206" spans="2:6" ht="13">
      <c r="B206" s="4" t="s">
        <v>1872</v>
      </c>
    </row>
    <row r="208" spans="2:6" ht="13">
      <c r="B208" s="24" t="s">
        <v>57</v>
      </c>
      <c r="C208" s="26" t="s">
        <v>71</v>
      </c>
      <c r="D208" s="24" t="s">
        <v>72</v>
      </c>
      <c r="E208" s="24" t="s">
        <v>73</v>
      </c>
      <c r="F208" s="12"/>
    </row>
    <row r="209" spans="2:80">
      <c r="B209" s="14" t="s">
        <v>39</v>
      </c>
      <c r="C209" s="15" t="s">
        <v>39</v>
      </c>
      <c r="D209" s="14" t="s">
        <v>39</v>
      </c>
      <c r="E209" s="14" t="s">
        <v>39</v>
      </c>
    </row>
    <row r="212" spans="2:80" ht="13">
      <c r="B212" s="4" t="s">
        <v>74</v>
      </c>
      <c r="C212" s="9" t="s">
        <v>39</v>
      </c>
      <c r="D212" s="4"/>
      <c r="E212" s="4"/>
      <c r="F212" s="12"/>
      <c r="G212" s="12"/>
      <c r="H212" s="12"/>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row>
    <row r="214" spans="2:80" ht="13">
      <c r="B214" s="4" t="s">
        <v>1873</v>
      </c>
    </row>
    <row r="216" spans="2:80" ht="13">
      <c r="B216" s="24" t="s">
        <v>75</v>
      </c>
      <c r="C216" s="26" t="s">
        <v>64</v>
      </c>
      <c r="D216" s="4"/>
    </row>
    <row r="217" spans="2:80">
      <c r="B217" s="14" t="s">
        <v>39</v>
      </c>
      <c r="C217" s="15" t="s">
        <v>39</v>
      </c>
    </row>
    <row r="220" spans="2:80" ht="13">
      <c r="B220" s="24" t="s">
        <v>76</v>
      </c>
      <c r="C220" s="26" t="s">
        <v>77</v>
      </c>
      <c r="D220" s="4"/>
    </row>
    <row r="221" spans="2:80">
      <c r="B221" s="14" t="s">
        <v>39</v>
      </c>
      <c r="C221" s="15" t="s">
        <v>39</v>
      </c>
    </row>
    <row r="224" spans="2:80" ht="13">
      <c r="B224" s="4" t="s">
        <v>78</v>
      </c>
    </row>
    <row r="227" spans="2:80" ht="13">
      <c r="B227" s="4" t="s">
        <v>1874</v>
      </c>
    </row>
    <row r="229" spans="2:80" ht="13">
      <c r="B229" s="24" t="s">
        <v>57</v>
      </c>
      <c r="C229" s="26" t="s">
        <v>79</v>
      </c>
      <c r="D229" s="24" t="s">
        <v>71</v>
      </c>
      <c r="E229" s="24" t="s">
        <v>72</v>
      </c>
      <c r="F229" s="29" t="s">
        <v>73</v>
      </c>
      <c r="G229" s="12"/>
    </row>
    <row r="230" spans="2:80">
      <c r="B230" s="14" t="s">
        <v>39</v>
      </c>
      <c r="C230" s="15" t="s">
        <v>39</v>
      </c>
      <c r="D230" s="14" t="s">
        <v>39</v>
      </c>
      <c r="E230" s="14" t="s">
        <v>39</v>
      </c>
      <c r="F230" s="21" t="s">
        <v>39</v>
      </c>
    </row>
    <row r="233" spans="2:80" ht="13">
      <c r="B233" s="4" t="s">
        <v>74</v>
      </c>
      <c r="C233" s="9" t="s">
        <v>39</v>
      </c>
      <c r="D233" s="4"/>
      <c r="E233" s="4"/>
      <c r="F233" s="12"/>
      <c r="G233" s="12"/>
      <c r="H233" s="12"/>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row>
    <row r="235" spans="2:80" ht="13">
      <c r="B235" s="4" t="s">
        <v>1873</v>
      </c>
    </row>
    <row r="237" spans="2:80" ht="13">
      <c r="B237" s="24" t="s">
        <v>75</v>
      </c>
      <c r="C237" s="26" t="s">
        <v>64</v>
      </c>
      <c r="D237" s="4"/>
    </row>
    <row r="238" spans="2:80">
      <c r="B238" s="14" t="s">
        <v>39</v>
      </c>
      <c r="C238" s="15" t="s">
        <v>39</v>
      </c>
    </row>
    <row r="241" spans="2:7" ht="13">
      <c r="B241" s="24" t="s">
        <v>76</v>
      </c>
      <c r="C241" s="26" t="s">
        <v>77</v>
      </c>
      <c r="D241" s="4"/>
    </row>
    <row r="242" spans="2:7">
      <c r="B242" s="14" t="s">
        <v>39</v>
      </c>
      <c r="C242" s="15" t="s">
        <v>39</v>
      </c>
    </row>
    <row r="245" spans="2:7" ht="13">
      <c r="B245" s="4" t="s">
        <v>78</v>
      </c>
    </row>
    <row r="248" spans="2:7" ht="13">
      <c r="B248" s="4" t="s">
        <v>1875</v>
      </c>
    </row>
    <row r="249" spans="2:7" ht="13">
      <c r="B249" s="24" t="s">
        <v>57</v>
      </c>
      <c r="C249" s="26" t="s">
        <v>80</v>
      </c>
      <c r="D249" s="24" t="s">
        <v>81</v>
      </c>
      <c r="E249" s="24" t="s">
        <v>82</v>
      </c>
      <c r="F249" s="29" t="s">
        <v>83</v>
      </c>
      <c r="G249" s="12"/>
    </row>
    <row r="250" spans="2:7">
      <c r="B250" s="14" t="s">
        <v>39</v>
      </c>
      <c r="C250" s="15" t="s">
        <v>39</v>
      </c>
      <c r="D250" s="14" t="s">
        <v>39</v>
      </c>
      <c r="E250" s="14" t="s">
        <v>39</v>
      </c>
      <c r="F250" s="21" t="s">
        <v>39</v>
      </c>
    </row>
    <row r="251" spans="2:7">
      <c r="B251" s="2" t="s">
        <v>127</v>
      </c>
    </row>
  </sheetData>
  <mergeCells count="3">
    <mergeCell ref="B1:E1"/>
    <mergeCell ref="C3:C7"/>
    <mergeCell ref="D3:D7"/>
  </mergeCells>
  <hyperlinks>
    <hyperlink ref="A1" location="Index!A1" display="Index" xr:uid="{81F1961E-3A28-4AD8-BD2E-8E37A87E56E4}"/>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051F5-35B4-42D6-BCB7-4A5BF2A13B45}">
  <sheetPr codeName="Sheet56"/>
  <dimension ref="A1:CB20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1631</v>
      </c>
      <c r="C1" s="243"/>
      <c r="D1" s="243"/>
      <c r="E1" s="243"/>
    </row>
    <row r="3" spans="1:9" ht="14.5">
      <c r="B3" s="68" t="s">
        <v>1631</v>
      </c>
      <c r="C3" s="244"/>
      <c r="D3" s="250"/>
    </row>
    <row r="4" spans="1:9" ht="14.5">
      <c r="B4" s="69" t="s">
        <v>1632</v>
      </c>
      <c r="C4" s="244"/>
      <c r="D4" s="250"/>
    </row>
    <row r="5" spans="1:9" ht="14.5">
      <c r="B5" s="69" t="s">
        <v>135</v>
      </c>
      <c r="C5" s="244"/>
      <c r="D5" s="250"/>
    </row>
    <row r="6" spans="1:9" ht="14.5">
      <c r="B6" s="16" t="s">
        <v>1532</v>
      </c>
      <c r="C6" s="244"/>
      <c r="D6" s="250"/>
    </row>
    <row r="7" spans="1:9" ht="14.5">
      <c r="B7" s="20" t="s">
        <v>1633</v>
      </c>
      <c r="C7" s="244"/>
      <c r="D7" s="250"/>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2829</v>
      </c>
      <c r="C15" s="7" t="s">
        <v>29</v>
      </c>
      <c r="D15" s="2" t="s">
        <v>89</v>
      </c>
      <c r="E15" s="2" t="s">
        <v>147</v>
      </c>
      <c r="F15" s="10">
        <v>30773</v>
      </c>
      <c r="G15" s="10">
        <v>1015.63</v>
      </c>
      <c r="H15" s="10">
        <v>5.0999999999999996</v>
      </c>
    </row>
    <row r="16" spans="1:9">
      <c r="B16" s="2" t="s">
        <v>3151</v>
      </c>
      <c r="C16" s="7" t="s">
        <v>29</v>
      </c>
      <c r="D16" s="2" t="s">
        <v>104</v>
      </c>
      <c r="E16" s="2" t="s">
        <v>733</v>
      </c>
      <c r="F16" s="10">
        <v>244228</v>
      </c>
      <c r="G16" s="10">
        <v>1014.77</v>
      </c>
      <c r="H16" s="10">
        <v>5.0999999999999996</v>
      </c>
    </row>
    <row r="17" spans="2:8">
      <c r="B17" s="2" t="s">
        <v>3201</v>
      </c>
      <c r="C17" s="7" t="s">
        <v>29</v>
      </c>
      <c r="D17" s="2" t="s">
        <v>109</v>
      </c>
      <c r="E17" s="2" t="s">
        <v>1329</v>
      </c>
      <c r="F17" s="10">
        <v>50981</v>
      </c>
      <c r="G17" s="10">
        <v>1009.42</v>
      </c>
      <c r="H17" s="10">
        <v>5.07</v>
      </c>
    </row>
    <row r="18" spans="2:8">
      <c r="B18" s="2" t="s">
        <v>2799</v>
      </c>
      <c r="C18" s="7" t="s">
        <v>29</v>
      </c>
      <c r="D18" s="2" t="s">
        <v>101</v>
      </c>
      <c r="E18" s="2" t="s">
        <v>113</v>
      </c>
      <c r="F18" s="10">
        <v>97216</v>
      </c>
      <c r="G18" s="10">
        <v>955.34</v>
      </c>
      <c r="H18" s="10">
        <v>4.8</v>
      </c>
    </row>
    <row r="19" spans="2:8">
      <c r="B19" s="2" t="s">
        <v>3233</v>
      </c>
      <c r="C19" s="7" t="s">
        <v>29</v>
      </c>
      <c r="D19" s="2" t="s">
        <v>724</v>
      </c>
      <c r="E19" s="2" t="s">
        <v>843</v>
      </c>
      <c r="F19" s="10">
        <v>7175285</v>
      </c>
      <c r="G19" s="10">
        <v>929.2</v>
      </c>
      <c r="H19" s="10">
        <v>4.67</v>
      </c>
    </row>
    <row r="20" spans="2:8">
      <c r="B20" s="2" t="s">
        <v>3211</v>
      </c>
      <c r="C20" s="7" t="s">
        <v>29</v>
      </c>
      <c r="D20" s="2" t="s">
        <v>118</v>
      </c>
      <c r="E20" s="2" t="s">
        <v>935</v>
      </c>
      <c r="F20" s="10">
        <v>269611</v>
      </c>
      <c r="G20" s="10">
        <v>919.24</v>
      </c>
      <c r="H20" s="10">
        <v>4.62</v>
      </c>
    </row>
    <row r="21" spans="2:8">
      <c r="B21" s="2" t="s">
        <v>2789</v>
      </c>
      <c r="C21" s="7" t="s">
        <v>29</v>
      </c>
      <c r="D21" s="2" t="s">
        <v>112</v>
      </c>
      <c r="E21" s="2" t="s">
        <v>181</v>
      </c>
      <c r="F21" s="10">
        <v>66237</v>
      </c>
      <c r="G21" s="10">
        <v>870.75</v>
      </c>
      <c r="H21" s="10">
        <v>4.38</v>
      </c>
    </row>
    <row r="22" spans="2:8">
      <c r="B22" s="2" t="s">
        <v>3234</v>
      </c>
      <c r="C22" s="7" t="s">
        <v>29</v>
      </c>
      <c r="D22" s="2" t="s">
        <v>98</v>
      </c>
      <c r="E22" s="2" t="s">
        <v>739</v>
      </c>
      <c r="F22" s="10">
        <v>530692</v>
      </c>
      <c r="G22" s="10">
        <v>866.41</v>
      </c>
      <c r="H22" s="10">
        <v>4.3499999999999996</v>
      </c>
    </row>
    <row r="23" spans="2:8">
      <c r="B23" s="2" t="s">
        <v>3153</v>
      </c>
      <c r="C23" s="7" t="s">
        <v>29</v>
      </c>
      <c r="D23" s="2" t="s">
        <v>98</v>
      </c>
      <c r="E23" s="2" t="s">
        <v>960</v>
      </c>
      <c r="F23" s="10">
        <v>44917</v>
      </c>
      <c r="G23" s="10">
        <v>865.1</v>
      </c>
      <c r="H23" s="10">
        <v>4.3499999999999996</v>
      </c>
    </row>
    <row r="24" spans="2:8">
      <c r="B24" s="2" t="s">
        <v>3052</v>
      </c>
      <c r="C24" s="7" t="s">
        <v>29</v>
      </c>
      <c r="D24" s="2" t="s">
        <v>85</v>
      </c>
      <c r="E24" s="2" t="s">
        <v>882</v>
      </c>
      <c r="F24" s="10">
        <v>260167</v>
      </c>
      <c r="G24" s="10">
        <v>825.77</v>
      </c>
      <c r="H24" s="10">
        <v>4.1500000000000004</v>
      </c>
    </row>
    <row r="25" spans="2:8">
      <c r="B25" s="2" t="s">
        <v>3060</v>
      </c>
      <c r="C25" s="7" t="s">
        <v>29</v>
      </c>
      <c r="D25" s="2" t="s">
        <v>943</v>
      </c>
      <c r="E25" s="2" t="s">
        <v>944</v>
      </c>
      <c r="F25" s="10">
        <v>287772</v>
      </c>
      <c r="G25" s="10">
        <v>745.33</v>
      </c>
      <c r="H25" s="10">
        <v>3.75</v>
      </c>
    </row>
    <row r="26" spans="2:8">
      <c r="B26" s="2" t="s">
        <v>3235</v>
      </c>
      <c r="C26" s="7" t="s">
        <v>29</v>
      </c>
      <c r="D26" s="2" t="s">
        <v>104</v>
      </c>
      <c r="E26" s="2" t="s">
        <v>1300</v>
      </c>
      <c r="F26" s="10">
        <v>2413</v>
      </c>
      <c r="G26" s="10">
        <v>739.1</v>
      </c>
      <c r="H26" s="10">
        <v>3.71</v>
      </c>
    </row>
    <row r="27" spans="2:8">
      <c r="B27" s="2" t="s">
        <v>2801</v>
      </c>
      <c r="C27" s="7" t="s">
        <v>29</v>
      </c>
      <c r="D27" s="2" t="s">
        <v>112</v>
      </c>
      <c r="E27" s="2" t="s">
        <v>169</v>
      </c>
      <c r="F27" s="10">
        <v>325011</v>
      </c>
      <c r="G27" s="10">
        <v>663.02</v>
      </c>
      <c r="H27" s="10">
        <v>3.33</v>
      </c>
    </row>
    <row r="28" spans="2:8">
      <c r="B28" s="2" t="s">
        <v>3236</v>
      </c>
      <c r="C28" s="7" t="s">
        <v>29</v>
      </c>
      <c r="D28" s="2" t="s">
        <v>844</v>
      </c>
      <c r="E28" s="2" t="s">
        <v>845</v>
      </c>
      <c r="F28" s="10">
        <v>351412</v>
      </c>
      <c r="G28" s="10">
        <v>637.78</v>
      </c>
      <c r="H28" s="10">
        <v>3.21</v>
      </c>
    </row>
    <row r="29" spans="2:8">
      <c r="B29" s="2" t="s">
        <v>3206</v>
      </c>
      <c r="C29" s="7" t="s">
        <v>29</v>
      </c>
      <c r="D29" s="2" t="s">
        <v>109</v>
      </c>
      <c r="E29" s="2" t="s">
        <v>896</v>
      </c>
      <c r="F29" s="10">
        <v>36465</v>
      </c>
      <c r="G29" s="10">
        <v>609.69000000000005</v>
      </c>
      <c r="H29" s="10">
        <v>3.06</v>
      </c>
    </row>
    <row r="30" spans="2:8">
      <c r="B30" s="2" t="s">
        <v>3154</v>
      </c>
      <c r="C30" s="7" t="s">
        <v>29</v>
      </c>
      <c r="D30" s="2" t="s">
        <v>104</v>
      </c>
      <c r="E30" s="2" t="s">
        <v>170</v>
      </c>
      <c r="F30" s="10">
        <v>14328</v>
      </c>
      <c r="G30" s="10">
        <v>601.91999999999996</v>
      </c>
      <c r="H30" s="10">
        <v>3.03</v>
      </c>
    </row>
    <row r="31" spans="2:8">
      <c r="B31" s="2" t="s">
        <v>2812</v>
      </c>
      <c r="C31" s="7" t="s">
        <v>29</v>
      </c>
      <c r="D31" s="2" t="s">
        <v>89</v>
      </c>
      <c r="E31" s="2" t="s">
        <v>156</v>
      </c>
      <c r="F31" s="10">
        <v>19389</v>
      </c>
      <c r="G31" s="10">
        <v>599.51</v>
      </c>
      <c r="H31" s="10">
        <v>3.01</v>
      </c>
    </row>
    <row r="32" spans="2:8">
      <c r="B32" s="2" t="s">
        <v>1587</v>
      </c>
      <c r="C32" s="7" t="s">
        <v>29</v>
      </c>
      <c r="D32" s="2" t="s">
        <v>85</v>
      </c>
      <c r="E32" s="2" t="s">
        <v>1588</v>
      </c>
      <c r="F32" s="10">
        <v>753233</v>
      </c>
      <c r="G32" s="10">
        <v>597.84</v>
      </c>
      <c r="H32" s="10">
        <v>3</v>
      </c>
    </row>
    <row r="33" spans="2:8">
      <c r="B33" s="2" t="s">
        <v>909</v>
      </c>
      <c r="C33" s="7" t="s">
        <v>29</v>
      </c>
      <c r="D33" s="2" t="s">
        <v>85</v>
      </c>
      <c r="E33" s="2" t="s">
        <v>910</v>
      </c>
      <c r="F33" s="10">
        <v>315311</v>
      </c>
      <c r="G33" s="10">
        <v>539.17999999999995</v>
      </c>
      <c r="H33" s="10">
        <v>2.71</v>
      </c>
    </row>
    <row r="34" spans="2:8">
      <c r="B34" s="2" t="s">
        <v>3237</v>
      </c>
      <c r="C34" s="7" t="s">
        <v>29</v>
      </c>
      <c r="D34" s="2" t="s">
        <v>85</v>
      </c>
      <c r="E34" s="2" t="s">
        <v>917</v>
      </c>
      <c r="F34" s="10">
        <v>53290</v>
      </c>
      <c r="G34" s="10">
        <v>538.39</v>
      </c>
      <c r="H34" s="10">
        <v>2.71</v>
      </c>
    </row>
    <row r="35" spans="2:8">
      <c r="B35" s="2" t="s">
        <v>3238</v>
      </c>
      <c r="C35" s="7" t="s">
        <v>29</v>
      </c>
      <c r="D35" s="2" t="s">
        <v>101</v>
      </c>
      <c r="E35" s="2" t="s">
        <v>933</v>
      </c>
      <c r="F35" s="10">
        <v>139780</v>
      </c>
      <c r="G35" s="10">
        <v>532</v>
      </c>
      <c r="H35" s="10">
        <v>2.67</v>
      </c>
    </row>
    <row r="36" spans="2:8">
      <c r="B36" s="2" t="s">
        <v>3239</v>
      </c>
      <c r="C36" s="7" t="s">
        <v>29</v>
      </c>
      <c r="D36" s="2" t="s">
        <v>101</v>
      </c>
      <c r="E36" s="2" t="s">
        <v>1235</v>
      </c>
      <c r="F36" s="10">
        <v>193257</v>
      </c>
      <c r="G36" s="10">
        <v>512.13</v>
      </c>
      <c r="H36" s="10">
        <v>2.57</v>
      </c>
    </row>
    <row r="37" spans="2:8">
      <c r="B37" s="2" t="s">
        <v>1153</v>
      </c>
      <c r="C37" s="7" t="s">
        <v>29</v>
      </c>
      <c r="D37" s="2" t="s">
        <v>90</v>
      </c>
      <c r="E37" s="2" t="s">
        <v>1154</v>
      </c>
      <c r="F37" s="10">
        <v>160001</v>
      </c>
      <c r="G37" s="10">
        <v>512</v>
      </c>
      <c r="H37" s="10">
        <v>2.57</v>
      </c>
    </row>
    <row r="38" spans="2:8">
      <c r="B38" s="2" t="s">
        <v>2820</v>
      </c>
      <c r="C38" s="7" t="s">
        <v>29</v>
      </c>
      <c r="D38" s="2" t="s">
        <v>157</v>
      </c>
      <c r="E38" s="2" t="s">
        <v>543</v>
      </c>
      <c r="F38" s="10">
        <v>29051</v>
      </c>
      <c r="G38" s="10">
        <v>487.48</v>
      </c>
      <c r="H38" s="10">
        <v>2.4500000000000002</v>
      </c>
    </row>
    <row r="39" spans="2:8">
      <c r="B39" s="2" t="s">
        <v>3157</v>
      </c>
      <c r="C39" s="7" t="s">
        <v>29</v>
      </c>
      <c r="D39" s="2" t="s">
        <v>867</v>
      </c>
      <c r="E39" s="2" t="s">
        <v>868</v>
      </c>
      <c r="F39" s="10">
        <v>293054</v>
      </c>
      <c r="G39" s="10">
        <v>451.86</v>
      </c>
      <c r="H39" s="10">
        <v>2.27</v>
      </c>
    </row>
    <row r="40" spans="2:8">
      <c r="B40" s="2" t="s">
        <v>3138</v>
      </c>
      <c r="C40" s="7" t="s">
        <v>29</v>
      </c>
      <c r="D40" s="2" t="s">
        <v>118</v>
      </c>
      <c r="E40" s="2" t="s">
        <v>851</v>
      </c>
      <c r="F40" s="10">
        <v>44903</v>
      </c>
      <c r="G40" s="10">
        <v>422.9</v>
      </c>
      <c r="H40" s="10">
        <v>2.13</v>
      </c>
    </row>
    <row r="41" spans="2:8">
      <c r="B41" s="2" t="s">
        <v>1311</v>
      </c>
      <c r="C41" s="7" t="s">
        <v>29</v>
      </c>
      <c r="D41" s="2" t="s">
        <v>85</v>
      </c>
      <c r="E41" s="2" t="s">
        <v>1312</v>
      </c>
      <c r="F41" s="10">
        <v>50313</v>
      </c>
      <c r="G41" s="10">
        <v>405.47</v>
      </c>
      <c r="H41" s="10">
        <v>2.04</v>
      </c>
    </row>
    <row r="42" spans="2:8">
      <c r="B42" s="2" t="s">
        <v>3240</v>
      </c>
      <c r="C42" s="7" t="s">
        <v>29</v>
      </c>
      <c r="D42" s="2" t="s">
        <v>112</v>
      </c>
      <c r="E42" s="2" t="s">
        <v>856</v>
      </c>
      <c r="F42" s="10">
        <v>30375</v>
      </c>
      <c r="G42" s="10">
        <v>388.19</v>
      </c>
      <c r="H42" s="10">
        <v>1.95</v>
      </c>
    </row>
    <row r="43" spans="2:8">
      <c r="B43" s="2" t="s">
        <v>2815</v>
      </c>
      <c r="C43" s="7" t="s">
        <v>29</v>
      </c>
      <c r="D43" s="2" t="s">
        <v>92</v>
      </c>
      <c r="E43" s="2" t="s">
        <v>152</v>
      </c>
      <c r="F43" s="10">
        <v>4019</v>
      </c>
      <c r="G43" s="10">
        <v>322.56</v>
      </c>
      <c r="H43" s="10">
        <v>1.62</v>
      </c>
    </row>
    <row r="44" spans="2:8">
      <c r="B44" s="2" t="s">
        <v>3241</v>
      </c>
      <c r="C44" s="7" t="s">
        <v>29</v>
      </c>
      <c r="D44" s="2" t="s">
        <v>92</v>
      </c>
      <c r="E44" s="2" t="s">
        <v>861</v>
      </c>
      <c r="F44" s="10">
        <v>6699</v>
      </c>
      <c r="G44" s="10">
        <v>318.87</v>
      </c>
      <c r="H44" s="10">
        <v>1.6</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19896.850000000006</v>
      </c>
      <c r="H47" s="12">
        <f>SUM(H12:H46)</f>
        <v>99.97999999999999</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132</v>
      </c>
      <c r="C81" s="9"/>
      <c r="D81" s="4"/>
      <c r="E81" s="4"/>
      <c r="F81" s="12"/>
      <c r="G81" s="12">
        <v>481.35</v>
      </c>
      <c r="H81" s="12">
        <v>2.42</v>
      </c>
    </row>
    <row r="82" spans="2:8" ht="13">
      <c r="B82" s="4" t="s">
        <v>32</v>
      </c>
      <c r="C82" s="9"/>
      <c r="D82" s="4"/>
      <c r="E82" s="4"/>
      <c r="F82" s="12"/>
      <c r="G82" s="12">
        <v>20378.199999999997</v>
      </c>
      <c r="H82" s="12">
        <v>102.4</v>
      </c>
    </row>
    <row r="83" spans="2:8" ht="13">
      <c r="B83" s="4" t="s">
        <v>336</v>
      </c>
      <c r="C83" s="9"/>
      <c r="D83" s="4"/>
      <c r="E83" s="4"/>
      <c r="F83" s="12"/>
      <c r="G83" s="12">
        <v>-481.81653179999705</v>
      </c>
      <c r="H83" s="12">
        <v>-2.4000000000000057</v>
      </c>
    </row>
    <row r="84" spans="2:8" ht="13">
      <c r="B84" s="4" t="s">
        <v>34</v>
      </c>
      <c r="C84" s="9"/>
      <c r="D84" s="4"/>
      <c r="E84" s="4"/>
      <c r="F84" s="12"/>
      <c r="G84" s="12">
        <v>19896.383468200002</v>
      </c>
      <c r="H84" s="12">
        <v>100</v>
      </c>
    </row>
    <row r="85" spans="2:8">
      <c r="B85" s="2" t="s">
        <v>35</v>
      </c>
    </row>
    <row r="86" spans="2:8" ht="13">
      <c r="B86" s="4" t="s">
        <v>36</v>
      </c>
    </row>
    <row r="87" spans="2:8" ht="13">
      <c r="B87" s="4" t="s">
        <v>37</v>
      </c>
      <c r="C87" s="7" t="s">
        <v>1854</v>
      </c>
    </row>
    <row r="88" spans="2:8" ht="13">
      <c r="B88" s="4" t="s">
        <v>40</v>
      </c>
      <c r="C88" s="7" t="s">
        <v>39</v>
      </c>
    </row>
    <row r="89" spans="2:8" ht="13">
      <c r="B89" s="4" t="s">
        <v>718</v>
      </c>
      <c r="C89" s="7" t="s">
        <v>39</v>
      </c>
    </row>
    <row r="90" spans="2:8" ht="13">
      <c r="B90" s="4" t="s">
        <v>41</v>
      </c>
      <c r="C90" s="7" t="s">
        <v>42</v>
      </c>
    </row>
    <row r="91" spans="2:8" ht="13">
      <c r="B91" s="4" t="s">
        <v>2406</v>
      </c>
      <c r="C91" s="9"/>
    </row>
    <row r="92" spans="2:8" ht="13">
      <c r="B92" s="4" t="s">
        <v>2407</v>
      </c>
      <c r="C92" s="9"/>
    </row>
    <row r="93" spans="2:8" ht="13">
      <c r="B93" s="4" t="s">
        <v>2408</v>
      </c>
      <c r="C93" s="9"/>
    </row>
    <row r="94" spans="2:8" ht="13">
      <c r="B94" s="4" t="s">
        <v>2409</v>
      </c>
      <c r="C94" s="9"/>
    </row>
    <row r="95" spans="2:8" ht="13">
      <c r="B95" s="4" t="s">
        <v>2410</v>
      </c>
      <c r="C95" s="9"/>
    </row>
    <row r="96" spans="2:8" ht="13">
      <c r="B96" s="4" t="s">
        <v>2411</v>
      </c>
      <c r="C96" s="9"/>
    </row>
    <row r="97" spans="2:3" ht="13">
      <c r="B97" s="4" t="s">
        <v>2412</v>
      </c>
      <c r="C97" s="9"/>
    </row>
    <row r="98" spans="2:3" ht="13">
      <c r="B98" s="4" t="s">
        <v>2413</v>
      </c>
      <c r="C98" s="9"/>
    </row>
    <row r="99" spans="2:3" ht="13">
      <c r="B99" s="4" t="s">
        <v>3031</v>
      </c>
      <c r="C99" s="9"/>
    </row>
    <row r="100" spans="2:3">
      <c r="B100" s="2" t="s">
        <v>43</v>
      </c>
    </row>
    <row r="101" spans="2:3">
      <c r="B101" s="2" t="s">
        <v>826</v>
      </c>
    </row>
    <row r="104" spans="2:3" ht="14.5">
      <c r="B104" s="71" t="s">
        <v>2079</v>
      </c>
      <c r="C104" s="72"/>
    </row>
    <row r="105" spans="2:3" ht="14.5">
      <c r="B105" s="71" t="s">
        <v>827</v>
      </c>
      <c r="C105" s="73" t="s">
        <v>828</v>
      </c>
    </row>
    <row r="106" spans="2:3" ht="14.5">
      <c r="B106" s="16" t="s">
        <v>829</v>
      </c>
      <c r="C106" s="17" t="s">
        <v>830</v>
      </c>
    </row>
    <row r="107" spans="2:3" ht="14.5">
      <c r="B107" s="16" t="s">
        <v>831</v>
      </c>
      <c r="C107" s="17" t="s">
        <v>830</v>
      </c>
    </row>
    <row r="108" spans="2:3" ht="14.5">
      <c r="B108" s="16" t="s">
        <v>832</v>
      </c>
      <c r="C108" s="17" t="s">
        <v>830</v>
      </c>
    </row>
    <row r="109" spans="2:3" ht="14.5">
      <c r="B109" s="16" t="s">
        <v>833</v>
      </c>
      <c r="C109" s="17" t="s">
        <v>830</v>
      </c>
    </row>
    <row r="110" spans="2:3" ht="14.5">
      <c r="B110" s="16" t="s">
        <v>834</v>
      </c>
      <c r="C110" s="17" t="s">
        <v>830</v>
      </c>
    </row>
    <row r="111" spans="2:3" ht="14.5">
      <c r="B111" s="16" t="s">
        <v>835</v>
      </c>
      <c r="C111" s="17" t="s">
        <v>830</v>
      </c>
    </row>
    <row r="112" spans="2:3" ht="14.5">
      <c r="B112" s="71" t="s">
        <v>836</v>
      </c>
      <c r="C112" s="72" t="s">
        <v>830</v>
      </c>
    </row>
    <row r="114" spans="2:7" ht="14.5">
      <c r="B114" s="16" t="s">
        <v>52</v>
      </c>
      <c r="C114" s="17"/>
      <c r="D114" s="16"/>
    </row>
    <row r="115" spans="2:7" ht="29">
      <c r="B115" s="20" t="s">
        <v>53</v>
      </c>
      <c r="C115" s="18" t="s">
        <v>54</v>
      </c>
      <c r="D115" s="20" t="s">
        <v>55</v>
      </c>
    </row>
    <row r="116" spans="2:7" ht="14.5">
      <c r="B116" s="16" t="s">
        <v>39</v>
      </c>
      <c r="C116" s="17" t="s">
        <v>39</v>
      </c>
      <c r="D116" s="16" t="s">
        <v>39</v>
      </c>
    </row>
    <row r="118" spans="2:7" ht="13">
      <c r="B118" s="24" t="s">
        <v>56</v>
      </c>
      <c r="C118" s="25">
        <v>46295</v>
      </c>
      <c r="D118" s="14"/>
      <c r="E118" s="13"/>
      <c r="F118" s="30"/>
    </row>
    <row r="119" spans="2:7" ht="13">
      <c r="B119" s="24" t="s">
        <v>57</v>
      </c>
      <c r="C119" s="26" t="s">
        <v>58</v>
      </c>
      <c r="D119" s="24" t="s">
        <v>59</v>
      </c>
      <c r="E119" s="27" t="s">
        <v>60</v>
      </c>
      <c r="F119" s="29" t="s">
        <v>61</v>
      </c>
      <c r="G119" s="12"/>
    </row>
    <row r="120" spans="2:7">
      <c r="B120" s="22" t="s">
        <v>39</v>
      </c>
      <c r="C120" s="23" t="s">
        <v>39</v>
      </c>
      <c r="D120" s="22" t="s">
        <v>39</v>
      </c>
      <c r="E120" s="19" t="s">
        <v>39</v>
      </c>
      <c r="F120" s="28" t="s">
        <v>39</v>
      </c>
    </row>
    <row r="123" spans="2:7" ht="13">
      <c r="B123" s="4" t="s">
        <v>62</v>
      </c>
    </row>
    <row r="124" spans="2:7" ht="13">
      <c r="B124" s="4"/>
    </row>
    <row r="125" spans="2:7" ht="13">
      <c r="B125" s="4" t="s">
        <v>1871</v>
      </c>
    </row>
    <row r="126" spans="2:7" ht="13">
      <c r="B126" s="24" t="s">
        <v>63</v>
      </c>
      <c r="C126" s="26" t="s">
        <v>64</v>
      </c>
      <c r="D126" s="4"/>
    </row>
    <row r="127" spans="2:7">
      <c r="B127" s="14" t="s">
        <v>39</v>
      </c>
      <c r="C127" s="15" t="s">
        <v>39</v>
      </c>
    </row>
    <row r="129" spans="2:7" ht="13">
      <c r="B129" s="24" t="s">
        <v>65</v>
      </c>
      <c r="C129" s="26" t="s">
        <v>64</v>
      </c>
    </row>
    <row r="130" spans="2:7">
      <c r="B130" s="14" t="s">
        <v>39</v>
      </c>
      <c r="C130" s="15" t="s">
        <v>39</v>
      </c>
    </row>
    <row r="132" spans="2:7" ht="13">
      <c r="B132" s="24" t="s">
        <v>66</v>
      </c>
      <c r="C132" s="26" t="s">
        <v>67</v>
      </c>
    </row>
    <row r="133" spans="2:7">
      <c r="B133" s="14" t="s">
        <v>39</v>
      </c>
      <c r="C133" s="15" t="s">
        <v>39</v>
      </c>
    </row>
    <row r="135" spans="2:7" ht="13">
      <c r="B135" s="27" t="s">
        <v>68</v>
      </c>
      <c r="C135" s="26" t="s">
        <v>67</v>
      </c>
    </row>
    <row r="136" spans="2:7">
      <c r="B136" s="13" t="s">
        <v>39</v>
      </c>
      <c r="C136" s="15" t="s">
        <v>39</v>
      </c>
    </row>
    <row r="138" spans="2:7" ht="13">
      <c r="B138" s="24" t="s">
        <v>69</v>
      </c>
      <c r="C138" s="26" t="s">
        <v>39</v>
      </c>
    </row>
    <row r="140" spans="2:7" ht="13">
      <c r="B140" s="24" t="s">
        <v>70</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3" spans="2:7" ht="13">
      <c r="B143" s="4" t="s">
        <v>62</v>
      </c>
    </row>
    <row r="144" spans="2:7" ht="13">
      <c r="B144" s="4"/>
    </row>
    <row r="145" spans="2:4" ht="13">
      <c r="B145" s="4" t="s">
        <v>1871</v>
      </c>
    </row>
    <row r="146" spans="2:4" ht="13">
      <c r="B146" s="24" t="s">
        <v>63</v>
      </c>
      <c r="C146" s="26" t="s">
        <v>64</v>
      </c>
      <c r="D146" s="4"/>
    </row>
    <row r="147" spans="2:4">
      <c r="B147" s="14" t="s">
        <v>39</v>
      </c>
      <c r="C147" s="15" t="s">
        <v>39</v>
      </c>
    </row>
    <row r="149" spans="2:4" ht="13">
      <c r="B149" s="24" t="s">
        <v>65</v>
      </c>
      <c r="C149" s="26" t="s">
        <v>64</v>
      </c>
    </row>
    <row r="150" spans="2:4">
      <c r="B150" s="14" t="s">
        <v>39</v>
      </c>
      <c r="C150" s="15" t="s">
        <v>39</v>
      </c>
    </row>
    <row r="152" spans="2:4" ht="13">
      <c r="B152" s="24" t="s">
        <v>66</v>
      </c>
      <c r="C152" s="26" t="s">
        <v>67</v>
      </c>
    </row>
    <row r="153" spans="2:4">
      <c r="B153" s="14" t="s">
        <v>39</v>
      </c>
      <c r="C153" s="15" t="s">
        <v>39</v>
      </c>
    </row>
    <row r="155" spans="2:4" ht="13">
      <c r="B155" s="27" t="s">
        <v>68</v>
      </c>
      <c r="C155" s="26" t="s">
        <v>67</v>
      </c>
    </row>
    <row r="156" spans="2:4">
      <c r="B156" s="13" t="s">
        <v>39</v>
      </c>
      <c r="C156" s="15" t="s">
        <v>39</v>
      </c>
    </row>
    <row r="158" spans="2:4" ht="13">
      <c r="B158" s="24" t="s">
        <v>69</v>
      </c>
      <c r="C158" s="26" t="s">
        <v>39</v>
      </c>
    </row>
    <row r="161" spans="2:80" ht="13">
      <c r="B161" s="4" t="s">
        <v>1872</v>
      </c>
    </row>
    <row r="163" spans="2:80" ht="13">
      <c r="B163" s="24" t="s">
        <v>57</v>
      </c>
      <c r="C163" s="26" t="s">
        <v>71</v>
      </c>
      <c r="D163" s="24" t="s">
        <v>72</v>
      </c>
      <c r="E163" s="24" t="s">
        <v>73</v>
      </c>
      <c r="F163" s="12"/>
    </row>
    <row r="164" spans="2:80">
      <c r="B164" s="14" t="s">
        <v>39</v>
      </c>
      <c r="C164" s="15" t="s">
        <v>39</v>
      </c>
      <c r="D164" s="14" t="s">
        <v>39</v>
      </c>
      <c r="E164" s="14" t="s">
        <v>39</v>
      </c>
    </row>
    <row r="167" spans="2:80" ht="13">
      <c r="B167" s="4" t="s">
        <v>74</v>
      </c>
      <c r="C167" s="9" t="s">
        <v>39</v>
      </c>
      <c r="D167" s="4"/>
      <c r="E167" s="4"/>
      <c r="F167" s="12"/>
      <c r="G167" s="12"/>
      <c r="H167" s="12"/>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row>
    <row r="169" spans="2:80" ht="13">
      <c r="B169" s="4" t="s">
        <v>1873</v>
      </c>
    </row>
    <row r="171" spans="2:80" ht="13">
      <c r="B171" s="24" t="s">
        <v>75</v>
      </c>
      <c r="C171" s="26" t="s">
        <v>64</v>
      </c>
      <c r="D171" s="4"/>
    </row>
    <row r="172" spans="2:80">
      <c r="B172" s="14" t="s">
        <v>39</v>
      </c>
      <c r="C172" s="15" t="s">
        <v>39</v>
      </c>
    </row>
    <row r="175" spans="2:80" ht="13">
      <c r="B175" s="24" t="s">
        <v>76</v>
      </c>
      <c r="C175" s="26" t="s">
        <v>77</v>
      </c>
      <c r="D175" s="4"/>
    </row>
    <row r="176" spans="2:80">
      <c r="B176" s="14" t="s">
        <v>39</v>
      </c>
      <c r="C176" s="15" t="s">
        <v>39</v>
      </c>
    </row>
    <row r="179" spans="2:80" ht="13">
      <c r="B179" s="4" t="s">
        <v>78</v>
      </c>
    </row>
    <row r="182" spans="2:80" ht="13">
      <c r="B182" s="4" t="s">
        <v>1874</v>
      </c>
    </row>
    <row r="184" spans="2:80" ht="13">
      <c r="B184" s="24" t="s">
        <v>57</v>
      </c>
      <c r="C184" s="26" t="s">
        <v>79</v>
      </c>
      <c r="D184" s="24" t="s">
        <v>71</v>
      </c>
      <c r="E184" s="24" t="s">
        <v>72</v>
      </c>
      <c r="F184" s="29" t="s">
        <v>73</v>
      </c>
      <c r="G184" s="12"/>
    </row>
    <row r="185" spans="2:80">
      <c r="B185" s="14" t="s">
        <v>39</v>
      </c>
      <c r="C185" s="15" t="s">
        <v>39</v>
      </c>
      <c r="D185" s="14" t="s">
        <v>39</v>
      </c>
      <c r="E185" s="14" t="s">
        <v>39</v>
      </c>
      <c r="F185" s="21" t="s">
        <v>39</v>
      </c>
    </row>
    <row r="188" spans="2:80" ht="13">
      <c r="B188" s="4" t="s">
        <v>74</v>
      </c>
      <c r="C188" s="9" t="s">
        <v>39</v>
      </c>
      <c r="D188" s="4"/>
      <c r="E188" s="4"/>
      <c r="F188" s="12"/>
      <c r="G188" s="12"/>
      <c r="H188" s="12"/>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row>
    <row r="190" spans="2:80" ht="13">
      <c r="B190" s="4" t="s">
        <v>1873</v>
      </c>
    </row>
    <row r="192" spans="2:80" ht="13">
      <c r="B192" s="24" t="s">
        <v>75</v>
      </c>
      <c r="C192" s="26" t="s">
        <v>64</v>
      </c>
      <c r="D192" s="4"/>
    </row>
    <row r="193" spans="2:7">
      <c r="B193" s="14" t="s">
        <v>39</v>
      </c>
      <c r="C193" s="15" t="s">
        <v>39</v>
      </c>
    </row>
    <row r="196" spans="2:7" ht="13">
      <c r="B196" s="24" t="s">
        <v>76</v>
      </c>
      <c r="C196" s="26" t="s">
        <v>77</v>
      </c>
      <c r="D196" s="4"/>
    </row>
    <row r="197" spans="2:7">
      <c r="B197" s="14" t="s">
        <v>39</v>
      </c>
      <c r="C197" s="15" t="s">
        <v>39</v>
      </c>
    </row>
    <row r="200" spans="2:7" ht="13">
      <c r="B200" s="4" t="s">
        <v>78</v>
      </c>
    </row>
    <row r="203" spans="2:7" ht="13">
      <c r="B203" s="4" t="s">
        <v>1875</v>
      </c>
    </row>
    <row r="204" spans="2:7" ht="13">
      <c r="B204" s="24" t="s">
        <v>57</v>
      </c>
      <c r="C204" s="26" t="s">
        <v>80</v>
      </c>
      <c r="D204" s="24" t="s">
        <v>81</v>
      </c>
      <c r="E204" s="24" t="s">
        <v>82</v>
      </c>
      <c r="F204" s="29" t="s">
        <v>83</v>
      </c>
      <c r="G204" s="12"/>
    </row>
    <row r="205" spans="2:7">
      <c r="B205" s="14" t="s">
        <v>39</v>
      </c>
      <c r="C205" s="15" t="s">
        <v>39</v>
      </c>
      <c r="D205" s="14" t="s">
        <v>39</v>
      </c>
      <c r="E205" s="14" t="s">
        <v>39</v>
      </c>
      <c r="F205" s="21" t="s">
        <v>39</v>
      </c>
    </row>
    <row r="206" spans="2:7">
      <c r="B206" s="2" t="s">
        <v>127</v>
      </c>
    </row>
  </sheetData>
  <mergeCells count="3">
    <mergeCell ref="B1:E1"/>
    <mergeCell ref="C3:C7"/>
    <mergeCell ref="D3:D7"/>
  </mergeCells>
  <hyperlinks>
    <hyperlink ref="A1" location="Index!A1" display="Index" xr:uid="{680DBBD5-6B43-4BCE-AD9F-45843DDC7327}"/>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D1E70-2276-4D50-8E95-2D3A267A3356}">
  <sheetPr codeName="Sheet55"/>
  <dimension ref="A1:CB18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1627</v>
      </c>
      <c r="C1" s="243"/>
      <c r="D1" s="243"/>
      <c r="E1" s="243"/>
    </row>
    <row r="3" spans="1:9" ht="14.5">
      <c r="B3" s="68" t="s">
        <v>1627</v>
      </c>
      <c r="C3" s="244"/>
      <c r="D3" s="250"/>
    </row>
    <row r="4" spans="1:9" ht="14.5">
      <c r="B4" s="69" t="s">
        <v>1628</v>
      </c>
      <c r="C4" s="244"/>
      <c r="D4" s="250"/>
    </row>
    <row r="5" spans="1:9" ht="14.5">
      <c r="B5" s="69" t="s">
        <v>135</v>
      </c>
      <c r="C5" s="244"/>
      <c r="D5" s="250"/>
    </row>
    <row r="6" spans="1:9" ht="14.5">
      <c r="B6" s="16" t="s">
        <v>1532</v>
      </c>
      <c r="C6" s="244"/>
      <c r="D6" s="250"/>
    </row>
    <row r="7" spans="1:9" ht="14.5">
      <c r="B7" s="16" t="s">
        <v>1629</v>
      </c>
      <c r="C7" s="244"/>
      <c r="D7" s="250"/>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3242</v>
      </c>
      <c r="C15" s="7" t="s">
        <v>29</v>
      </c>
      <c r="D15" s="2" t="s">
        <v>106</v>
      </c>
      <c r="E15" s="2" t="s">
        <v>890</v>
      </c>
      <c r="F15" s="10">
        <v>189169</v>
      </c>
      <c r="G15" s="10">
        <v>1275</v>
      </c>
      <c r="H15" s="10">
        <v>20.39</v>
      </c>
    </row>
    <row r="16" spans="1:9">
      <c r="B16" s="2" t="s">
        <v>3159</v>
      </c>
      <c r="C16" s="7" t="s">
        <v>29</v>
      </c>
      <c r="D16" s="2" t="s">
        <v>106</v>
      </c>
      <c r="E16" s="2" t="s">
        <v>934</v>
      </c>
      <c r="F16" s="10">
        <v>55127</v>
      </c>
      <c r="G16" s="10">
        <v>1066.71</v>
      </c>
      <c r="H16" s="10">
        <v>17.059999999999999</v>
      </c>
    </row>
    <row r="17" spans="2:8">
      <c r="B17" s="2" t="s">
        <v>3161</v>
      </c>
      <c r="C17" s="7" t="s">
        <v>29</v>
      </c>
      <c r="D17" s="2" t="s">
        <v>106</v>
      </c>
      <c r="E17" s="2" t="s">
        <v>1171</v>
      </c>
      <c r="F17" s="10">
        <v>87650</v>
      </c>
      <c r="G17" s="10">
        <v>994.83</v>
      </c>
      <c r="H17" s="10">
        <v>15.91</v>
      </c>
    </row>
    <row r="18" spans="2:8">
      <c r="B18" s="2" t="s">
        <v>3169</v>
      </c>
      <c r="C18" s="7" t="s">
        <v>29</v>
      </c>
      <c r="D18" s="2" t="s">
        <v>106</v>
      </c>
      <c r="E18" s="2" t="s">
        <v>959</v>
      </c>
      <c r="F18" s="10">
        <v>49766</v>
      </c>
      <c r="G18" s="10">
        <v>737.48</v>
      </c>
      <c r="H18" s="10">
        <v>11.79</v>
      </c>
    </row>
    <row r="19" spans="2:8">
      <c r="B19" s="2" t="s">
        <v>3172</v>
      </c>
      <c r="C19" s="7" t="s">
        <v>29</v>
      </c>
      <c r="D19" s="2" t="s">
        <v>106</v>
      </c>
      <c r="E19" s="2" t="s">
        <v>107</v>
      </c>
      <c r="F19" s="10">
        <v>39902</v>
      </c>
      <c r="G19" s="10">
        <v>649.79999999999995</v>
      </c>
      <c r="H19" s="10">
        <v>10.39</v>
      </c>
    </row>
    <row r="20" spans="2:8">
      <c r="B20" s="2" t="s">
        <v>3175</v>
      </c>
      <c r="C20" s="7" t="s">
        <v>29</v>
      </c>
      <c r="D20" s="2" t="s">
        <v>106</v>
      </c>
      <c r="E20" s="2" t="s">
        <v>1174</v>
      </c>
      <c r="F20" s="10">
        <v>34726</v>
      </c>
      <c r="G20" s="10">
        <v>613.16</v>
      </c>
      <c r="H20" s="10">
        <v>9.81</v>
      </c>
    </row>
    <row r="21" spans="2:8">
      <c r="B21" s="2" t="s">
        <v>3183</v>
      </c>
      <c r="C21" s="7" t="s">
        <v>29</v>
      </c>
      <c r="D21" s="2" t="s">
        <v>106</v>
      </c>
      <c r="E21" s="2" t="s">
        <v>1159</v>
      </c>
      <c r="F21" s="10">
        <v>54704</v>
      </c>
      <c r="G21" s="10">
        <v>314.68</v>
      </c>
      <c r="H21" s="10">
        <v>5.03</v>
      </c>
    </row>
    <row r="22" spans="2:8">
      <c r="B22" s="2" t="s">
        <v>3076</v>
      </c>
      <c r="C22" s="7" t="s">
        <v>29</v>
      </c>
      <c r="D22" s="2" t="s">
        <v>106</v>
      </c>
      <c r="E22" s="2" t="s">
        <v>1168</v>
      </c>
      <c r="F22" s="10">
        <v>45011</v>
      </c>
      <c r="G22" s="10">
        <v>269.57</v>
      </c>
      <c r="H22" s="10">
        <v>4.3099999999999996</v>
      </c>
    </row>
    <row r="23" spans="2:8">
      <c r="B23" s="2" t="s">
        <v>3194</v>
      </c>
      <c r="C23" s="7" t="s">
        <v>29</v>
      </c>
      <c r="D23" s="2" t="s">
        <v>106</v>
      </c>
      <c r="E23" s="2" t="s">
        <v>1630</v>
      </c>
      <c r="F23" s="10">
        <v>15534</v>
      </c>
      <c r="G23" s="10">
        <v>175.64</v>
      </c>
      <c r="H23" s="10">
        <v>2.81</v>
      </c>
    </row>
    <row r="24" spans="2:8">
      <c r="B24" s="2" t="s">
        <v>3243</v>
      </c>
      <c r="C24" s="7" t="s">
        <v>29</v>
      </c>
      <c r="D24" s="2" t="s">
        <v>106</v>
      </c>
      <c r="E24" s="2" t="s">
        <v>1360</v>
      </c>
      <c r="F24" s="10">
        <v>13136</v>
      </c>
      <c r="G24" s="10">
        <v>160.47</v>
      </c>
      <c r="H24" s="10">
        <v>2.57</v>
      </c>
    </row>
    <row r="25" spans="2:8" ht="13">
      <c r="B25" s="4" t="s">
        <v>2567</v>
      </c>
    </row>
    <row r="26" spans="2:8">
      <c r="B26" s="2" t="s">
        <v>11</v>
      </c>
      <c r="C26" s="7" t="s">
        <v>11</v>
      </c>
      <c r="D26" s="2" t="s">
        <v>11</v>
      </c>
      <c r="E26" s="2" t="s">
        <v>11</v>
      </c>
      <c r="F26" s="10" t="s">
        <v>11</v>
      </c>
      <c r="G26" s="10" t="s">
        <v>11</v>
      </c>
      <c r="H26" s="10" t="s">
        <v>11</v>
      </c>
    </row>
    <row r="27" spans="2:8" ht="13">
      <c r="B27" s="4" t="s">
        <v>12</v>
      </c>
      <c r="C27" s="9"/>
      <c r="D27" s="4"/>
      <c r="E27" s="4"/>
      <c r="F27" s="12"/>
      <c r="G27" s="12">
        <f>SUM(G12:G26)</f>
        <v>6257.34</v>
      </c>
      <c r="H27" s="12">
        <f>SUM(H12:H26)</f>
        <v>100.07000000000001</v>
      </c>
    </row>
    <row r="28" spans="2:8" ht="13">
      <c r="B28" s="5" t="s">
        <v>1</v>
      </c>
      <c r="C28" s="8" t="s">
        <v>2</v>
      </c>
      <c r="D28" s="5" t="s">
        <v>14</v>
      </c>
      <c r="E28" s="5" t="s">
        <v>4</v>
      </c>
      <c r="F28" s="11" t="s">
        <v>5</v>
      </c>
      <c r="G28" s="11" t="s">
        <v>6</v>
      </c>
      <c r="H28" s="11" t="s">
        <v>7</v>
      </c>
    </row>
    <row r="29" spans="2:8" ht="13">
      <c r="B29" s="4" t="s">
        <v>15</v>
      </c>
    </row>
    <row r="30" spans="2:8" ht="13">
      <c r="B30" s="4" t="s">
        <v>10</v>
      </c>
    </row>
    <row r="31" spans="2:8" ht="13">
      <c r="B31" s="4" t="s">
        <v>16</v>
      </c>
    </row>
    <row r="32" spans="2:8">
      <c r="B32" s="2" t="s">
        <v>11</v>
      </c>
      <c r="C32" s="7" t="s">
        <v>11</v>
      </c>
      <c r="D32" s="2" t="s">
        <v>11</v>
      </c>
      <c r="E32" s="2" t="s">
        <v>11</v>
      </c>
      <c r="F32" s="10" t="s">
        <v>11</v>
      </c>
      <c r="G32" s="10" t="s">
        <v>11</v>
      </c>
      <c r="H32" s="10" t="s">
        <v>11</v>
      </c>
    </row>
    <row r="33" spans="2:8" ht="13">
      <c r="B33" s="4" t="s">
        <v>20</v>
      </c>
      <c r="C33" s="9"/>
      <c r="D33" s="4"/>
      <c r="E33" s="4"/>
      <c r="F33" s="12"/>
      <c r="G33" s="12">
        <f>SUM(G28:G32)</f>
        <v>0</v>
      </c>
      <c r="H33" s="12">
        <f>SUM(H28:H32)</f>
        <v>0</v>
      </c>
    </row>
    <row r="34" spans="2:8" ht="13">
      <c r="B34" s="4" t="s">
        <v>21</v>
      </c>
    </row>
    <row r="35" spans="2:8">
      <c r="B35" s="2" t="s">
        <v>11</v>
      </c>
      <c r="C35" s="7" t="s">
        <v>11</v>
      </c>
      <c r="D35" s="2" t="s">
        <v>11</v>
      </c>
      <c r="E35" s="2" t="s">
        <v>11</v>
      </c>
      <c r="F35" s="10" t="s">
        <v>11</v>
      </c>
      <c r="G35" s="10" t="s">
        <v>11</v>
      </c>
      <c r="H35" s="10" t="s">
        <v>11</v>
      </c>
    </row>
    <row r="36" spans="2:8" ht="13">
      <c r="B36" s="4" t="s">
        <v>23</v>
      </c>
      <c r="C36" s="9"/>
      <c r="D36" s="4"/>
      <c r="E36" s="4"/>
      <c r="F36" s="12"/>
      <c r="G36" s="12">
        <f>SUM(G34:G35)</f>
        <v>0</v>
      </c>
      <c r="H36" s="12">
        <f>SUM(H34:H35)</f>
        <v>0</v>
      </c>
    </row>
    <row r="37" spans="2:8" ht="13">
      <c r="B37" s="4" t="s">
        <v>24</v>
      </c>
    </row>
    <row r="38" spans="2:8">
      <c r="B38" s="2" t="s">
        <v>11</v>
      </c>
      <c r="C38" s="7" t="s">
        <v>11</v>
      </c>
      <c r="D38" s="2" t="s">
        <v>11</v>
      </c>
      <c r="E38" s="2" t="s">
        <v>11</v>
      </c>
      <c r="F38" s="10" t="s">
        <v>11</v>
      </c>
      <c r="G38" s="10" t="s">
        <v>11</v>
      </c>
      <c r="H38" s="10" t="s">
        <v>11</v>
      </c>
    </row>
    <row r="39" spans="2:8" ht="13">
      <c r="B39" s="4" t="s">
        <v>25</v>
      </c>
      <c r="C39" s="9"/>
      <c r="D39" s="4"/>
      <c r="E39" s="4"/>
      <c r="F39" s="12"/>
      <c r="G39" s="12">
        <f>SUM(G37:G38)</f>
        <v>0</v>
      </c>
      <c r="H39" s="12">
        <f>SUM(H37:H38)</f>
        <v>0</v>
      </c>
    </row>
    <row r="40" spans="2:8" ht="13">
      <c r="B40" s="4" t="s">
        <v>349</v>
      </c>
    </row>
    <row r="41" spans="2:8">
      <c r="B41" s="2" t="s">
        <v>11</v>
      </c>
      <c r="C41" s="7" t="s">
        <v>11</v>
      </c>
      <c r="D41" s="2" t="s">
        <v>11</v>
      </c>
      <c r="E41" s="2" t="s">
        <v>11</v>
      </c>
      <c r="F41" s="10" t="s">
        <v>11</v>
      </c>
      <c r="G41" s="10" t="s">
        <v>11</v>
      </c>
      <c r="H41" s="10" t="s">
        <v>11</v>
      </c>
    </row>
    <row r="42" spans="2:8" ht="13">
      <c r="B42" s="4" t="s">
        <v>126</v>
      </c>
      <c r="C42" s="9"/>
      <c r="D42" s="4"/>
      <c r="E42" s="4"/>
      <c r="F42" s="12"/>
      <c r="G42" s="12">
        <f>SUM(G40:G41)</f>
        <v>0</v>
      </c>
      <c r="H42" s="12">
        <f>SUM(H40:H41)</f>
        <v>0</v>
      </c>
    </row>
    <row r="43" spans="2:8" ht="13">
      <c r="B43" s="4" t="s">
        <v>26</v>
      </c>
    </row>
    <row r="44" spans="2:8">
      <c r="B44" s="2" t="s">
        <v>11</v>
      </c>
      <c r="C44" s="7" t="s">
        <v>11</v>
      </c>
      <c r="D44" s="2" t="s">
        <v>11</v>
      </c>
      <c r="E44" s="2" t="s">
        <v>11</v>
      </c>
      <c r="F44" s="10" t="s">
        <v>11</v>
      </c>
      <c r="G44" s="10" t="s">
        <v>11</v>
      </c>
      <c r="H44" s="10" t="s">
        <v>11</v>
      </c>
    </row>
    <row r="45" spans="2:8" ht="13">
      <c r="B45" s="4" t="s">
        <v>125</v>
      </c>
      <c r="C45" s="9"/>
      <c r="D45" s="4"/>
      <c r="E45" s="4"/>
      <c r="F45" s="12"/>
      <c r="G45" s="12">
        <f>SUM(G43:G44)</f>
        <v>0</v>
      </c>
      <c r="H45" s="12">
        <f>SUM(H43:H44)</f>
        <v>0</v>
      </c>
    </row>
    <row r="46" spans="2:8" ht="13">
      <c r="B46" s="4" t="s">
        <v>27</v>
      </c>
    </row>
    <row r="47" spans="2:8">
      <c r="B47" s="2" t="s">
        <v>11</v>
      </c>
      <c r="C47" s="7" t="s">
        <v>11</v>
      </c>
      <c r="D47" s="2" t="s">
        <v>11</v>
      </c>
      <c r="E47" s="2" t="s">
        <v>11</v>
      </c>
      <c r="F47" s="10" t="s">
        <v>11</v>
      </c>
      <c r="G47" s="10" t="s">
        <v>11</v>
      </c>
      <c r="H47" s="10" t="s">
        <v>11</v>
      </c>
    </row>
    <row r="48" spans="2:8" ht="13">
      <c r="B48" s="4" t="s">
        <v>28</v>
      </c>
      <c r="C48" s="9"/>
      <c r="D48" s="4"/>
      <c r="E48" s="4"/>
      <c r="F48" s="12"/>
      <c r="G48" s="12">
        <f>SUM(G46:G47)</f>
        <v>0</v>
      </c>
      <c r="H48" s="12">
        <f>SUM(H46:H47)</f>
        <v>0</v>
      </c>
    </row>
    <row r="49" spans="2:8" ht="13">
      <c r="B49" s="4" t="s">
        <v>128</v>
      </c>
    </row>
    <row r="50" spans="2:8">
      <c r="B50" s="2" t="s">
        <v>11</v>
      </c>
      <c r="C50" s="7" t="s">
        <v>11</v>
      </c>
      <c r="D50" s="2" t="s">
        <v>11</v>
      </c>
      <c r="E50" s="2" t="s">
        <v>11</v>
      </c>
      <c r="F50" s="10" t="s">
        <v>11</v>
      </c>
      <c r="G50" s="10" t="s">
        <v>11</v>
      </c>
      <c r="H50" s="10" t="s">
        <v>11</v>
      </c>
    </row>
    <row r="51" spans="2:8" ht="13">
      <c r="B51" s="4" t="s">
        <v>30</v>
      </c>
      <c r="C51" s="9"/>
      <c r="D51" s="4"/>
      <c r="E51" s="4"/>
      <c r="F51" s="12"/>
      <c r="G51" s="12">
        <f>SUM(G49:G50)</f>
        <v>0</v>
      </c>
      <c r="H51" s="12">
        <f>SUM(H49:H50)</f>
        <v>0</v>
      </c>
    </row>
    <row r="52" spans="2:8" ht="13">
      <c r="B52" s="4" t="s">
        <v>129</v>
      </c>
    </row>
    <row r="53" spans="2:8">
      <c r="B53" s="2" t="s">
        <v>11</v>
      </c>
      <c r="C53" s="7" t="s">
        <v>11</v>
      </c>
      <c r="D53" s="2" t="s">
        <v>11</v>
      </c>
      <c r="E53" s="2" t="s">
        <v>11</v>
      </c>
      <c r="F53" s="10" t="s">
        <v>11</v>
      </c>
      <c r="G53" s="10" t="s">
        <v>11</v>
      </c>
      <c r="H53" s="10" t="s">
        <v>11</v>
      </c>
    </row>
    <row r="54" spans="2:8" ht="13">
      <c r="B54" s="4" t="s">
        <v>31</v>
      </c>
      <c r="C54" s="9"/>
      <c r="D54" s="4"/>
      <c r="E54" s="4"/>
      <c r="F54" s="12"/>
      <c r="G54" s="12">
        <f>SUM(G52:G53)</f>
        <v>0</v>
      </c>
      <c r="H54" s="12">
        <f>SUM(H52:H53)</f>
        <v>0</v>
      </c>
    </row>
    <row r="55" spans="2:8" ht="13">
      <c r="B55" s="4" t="s">
        <v>130</v>
      </c>
    </row>
    <row r="56" spans="2:8">
      <c r="B56" s="2" t="s">
        <v>11</v>
      </c>
      <c r="C56" s="7" t="s">
        <v>11</v>
      </c>
      <c r="D56" s="2" t="s">
        <v>11</v>
      </c>
      <c r="E56" s="2" t="s">
        <v>11</v>
      </c>
      <c r="F56" s="10" t="s">
        <v>11</v>
      </c>
      <c r="G56" s="10" t="s">
        <v>11</v>
      </c>
      <c r="H56" s="10" t="s">
        <v>11</v>
      </c>
    </row>
    <row r="57" spans="2:8" ht="13">
      <c r="B57" s="4" t="s">
        <v>124</v>
      </c>
      <c r="C57" s="9"/>
      <c r="D57" s="4"/>
      <c r="E57" s="4"/>
      <c r="F57" s="12"/>
      <c r="G57" s="12">
        <f>SUM(G55:G56)</f>
        <v>0</v>
      </c>
      <c r="H57" s="12">
        <f>SUM(H55:H56)</f>
        <v>0</v>
      </c>
    </row>
    <row r="58" spans="2:8" ht="13">
      <c r="B58" s="4" t="s">
        <v>131</v>
      </c>
    </row>
    <row r="59" spans="2:8">
      <c r="B59" s="2" t="s">
        <v>11</v>
      </c>
      <c r="C59" s="7" t="s">
        <v>11</v>
      </c>
      <c r="D59" s="2" t="s">
        <v>11</v>
      </c>
      <c r="E59" s="2" t="s">
        <v>11</v>
      </c>
      <c r="F59" s="10" t="s">
        <v>11</v>
      </c>
      <c r="G59" s="10" t="s">
        <v>11</v>
      </c>
      <c r="H59" s="10" t="s">
        <v>11</v>
      </c>
    </row>
    <row r="60" spans="2:8" ht="13">
      <c r="B60" s="4" t="s">
        <v>13</v>
      </c>
      <c r="C60" s="9"/>
      <c r="D60" s="4"/>
      <c r="E60" s="4"/>
      <c r="F60" s="12"/>
      <c r="G60" s="12">
        <f>SUM(G58:G59)</f>
        <v>0</v>
      </c>
      <c r="H60" s="12">
        <f>SUM(H58:H59)</f>
        <v>0</v>
      </c>
    </row>
    <row r="61" spans="2:8" ht="13">
      <c r="B61" s="4" t="s">
        <v>32</v>
      </c>
      <c r="C61" s="9"/>
      <c r="D61" s="4"/>
      <c r="E61" s="4"/>
      <c r="F61" s="12"/>
      <c r="G61" s="12">
        <v>6257.34</v>
      </c>
      <c r="H61" s="12">
        <v>100.07</v>
      </c>
    </row>
    <row r="62" spans="2:8" ht="13">
      <c r="B62" s="4" t="s">
        <v>336</v>
      </c>
      <c r="C62" s="9"/>
      <c r="D62" s="4"/>
      <c r="E62" s="4"/>
      <c r="F62" s="12"/>
      <c r="G62" s="12">
        <v>-4.2887478100001317</v>
      </c>
      <c r="H62" s="12">
        <v>-6.9999999999993179E-2</v>
      </c>
    </row>
    <row r="63" spans="2:8" ht="13">
      <c r="B63" s="4" t="s">
        <v>34</v>
      </c>
      <c r="C63" s="9"/>
      <c r="D63" s="4"/>
      <c r="E63" s="4"/>
      <c r="F63" s="12"/>
      <c r="G63" s="12">
        <v>6253.05125219</v>
      </c>
      <c r="H63" s="12">
        <v>100</v>
      </c>
    </row>
    <row r="64" spans="2:8">
      <c r="B64" s="2" t="s">
        <v>35</v>
      </c>
    </row>
    <row r="65" spans="2:3" ht="13">
      <c r="B65" s="4" t="s">
        <v>36</v>
      </c>
    </row>
    <row r="66" spans="2:3" ht="13">
      <c r="B66" s="4" t="s">
        <v>37</v>
      </c>
      <c r="C66" s="7" t="s">
        <v>1854</v>
      </c>
    </row>
    <row r="67" spans="2:3" ht="13">
      <c r="B67" s="4" t="s">
        <v>40</v>
      </c>
      <c r="C67" s="7" t="s">
        <v>39</v>
      </c>
    </row>
    <row r="68" spans="2:3" ht="13">
      <c r="B68" s="4" t="s">
        <v>718</v>
      </c>
      <c r="C68" s="7" t="s">
        <v>39</v>
      </c>
    </row>
    <row r="69" spans="2:3" ht="13">
      <c r="B69" s="4" t="s">
        <v>41</v>
      </c>
      <c r="C69" s="7" t="s">
        <v>42</v>
      </c>
    </row>
    <row r="70" spans="2:3" ht="13">
      <c r="B70" s="4" t="s">
        <v>2397</v>
      </c>
      <c r="C70" s="9"/>
    </row>
    <row r="71" spans="2:3" ht="13">
      <c r="B71" s="4" t="s">
        <v>2398</v>
      </c>
      <c r="C71" s="9"/>
    </row>
    <row r="72" spans="2:3" ht="13">
      <c r="B72" s="4" t="s">
        <v>2399</v>
      </c>
      <c r="C72" s="9"/>
    </row>
    <row r="73" spans="2:3" ht="13">
      <c r="B73" s="4" t="s">
        <v>2400</v>
      </c>
      <c r="C73" s="9"/>
    </row>
    <row r="74" spans="2:3" ht="13">
      <c r="B74" s="4" t="s">
        <v>2401</v>
      </c>
      <c r="C74" s="9"/>
    </row>
    <row r="75" spans="2:3" ht="13">
      <c r="B75" s="4" t="s">
        <v>2402</v>
      </c>
      <c r="C75" s="9"/>
    </row>
    <row r="76" spans="2:3" ht="13">
      <c r="B76" s="4" t="s">
        <v>2403</v>
      </c>
      <c r="C76" s="9"/>
    </row>
    <row r="77" spans="2:3" ht="13">
      <c r="B77" s="4" t="s">
        <v>2404</v>
      </c>
      <c r="C77" s="9"/>
    </row>
    <row r="78" spans="2:3" ht="13">
      <c r="B78" s="4" t="s">
        <v>3018</v>
      </c>
      <c r="C78" s="9"/>
    </row>
    <row r="79" spans="2:3">
      <c r="B79" s="2" t="s">
        <v>43</v>
      </c>
    </row>
    <row r="80" spans="2:3">
      <c r="B80" s="2" t="s">
        <v>826</v>
      </c>
    </row>
    <row r="83" spans="2:4" ht="14.5">
      <c r="B83" s="71" t="s">
        <v>2079</v>
      </c>
      <c r="C83" s="72"/>
    </row>
    <row r="84" spans="2:4" ht="14.5">
      <c r="B84" s="71" t="s">
        <v>827</v>
      </c>
      <c r="C84" s="73" t="s">
        <v>828</v>
      </c>
    </row>
    <row r="85" spans="2:4" ht="14.5">
      <c r="B85" s="16" t="s">
        <v>829</v>
      </c>
      <c r="C85" s="17" t="s">
        <v>830</v>
      </c>
    </row>
    <row r="86" spans="2:4" ht="14.5">
      <c r="B86" s="16" t="s">
        <v>831</v>
      </c>
      <c r="C86" s="17" t="s">
        <v>830</v>
      </c>
    </row>
    <row r="87" spans="2:4" ht="14.5">
      <c r="B87" s="16" t="s">
        <v>832</v>
      </c>
      <c r="C87" s="17" t="s">
        <v>830</v>
      </c>
    </row>
    <row r="88" spans="2:4" ht="14.5">
      <c r="B88" s="16" t="s">
        <v>833</v>
      </c>
      <c r="C88" s="17" t="s">
        <v>830</v>
      </c>
    </row>
    <row r="89" spans="2:4" ht="14.5">
      <c r="B89" s="16" t="s">
        <v>834</v>
      </c>
      <c r="C89" s="17" t="s">
        <v>830</v>
      </c>
    </row>
    <row r="90" spans="2:4" ht="14.5">
      <c r="B90" s="16" t="s">
        <v>835</v>
      </c>
      <c r="C90" s="17" t="s">
        <v>830</v>
      </c>
    </row>
    <row r="91" spans="2:4" ht="14.5">
      <c r="B91" s="71" t="s">
        <v>836</v>
      </c>
      <c r="C91" s="72" t="s">
        <v>830</v>
      </c>
    </row>
    <row r="93" spans="2:4" ht="14.5">
      <c r="B93" s="16" t="s">
        <v>52</v>
      </c>
      <c r="C93" s="17"/>
      <c r="D93" s="16"/>
    </row>
    <row r="94" spans="2:4" ht="29">
      <c r="B94" s="20" t="s">
        <v>53</v>
      </c>
      <c r="C94" s="18" t="s">
        <v>54</v>
      </c>
      <c r="D94" s="20" t="s">
        <v>55</v>
      </c>
    </row>
    <row r="95" spans="2:4" ht="14.5">
      <c r="B95" s="16" t="s">
        <v>39</v>
      </c>
      <c r="C95" s="17" t="s">
        <v>39</v>
      </c>
      <c r="D95" s="16" t="s">
        <v>39</v>
      </c>
    </row>
    <row r="97" spans="2:7" ht="13">
      <c r="B97" s="24" t="s">
        <v>56</v>
      </c>
      <c r="C97" s="25">
        <v>46295</v>
      </c>
      <c r="D97" s="14"/>
      <c r="E97" s="13"/>
      <c r="F97" s="30"/>
    </row>
    <row r="98" spans="2:7" ht="13">
      <c r="B98" s="24" t="s">
        <v>57</v>
      </c>
      <c r="C98" s="26" t="s">
        <v>58</v>
      </c>
      <c r="D98" s="24" t="s">
        <v>59</v>
      </c>
      <c r="E98" s="27" t="s">
        <v>60</v>
      </c>
      <c r="F98" s="29" t="s">
        <v>61</v>
      </c>
      <c r="G98" s="12"/>
    </row>
    <row r="99" spans="2:7">
      <c r="B99" s="22" t="s">
        <v>39</v>
      </c>
      <c r="C99" s="23" t="s">
        <v>39</v>
      </c>
      <c r="D99" s="22" t="s">
        <v>39</v>
      </c>
      <c r="E99" s="19" t="s">
        <v>39</v>
      </c>
      <c r="F99" s="28" t="s">
        <v>39</v>
      </c>
    </row>
    <row r="102" spans="2:7" ht="13">
      <c r="B102" s="4" t="s">
        <v>62</v>
      </c>
    </row>
    <row r="103" spans="2:7" ht="13">
      <c r="B103" s="4"/>
    </row>
    <row r="104" spans="2:7" ht="13">
      <c r="B104" s="4" t="s">
        <v>1871</v>
      </c>
    </row>
    <row r="105" spans="2:7" ht="13">
      <c r="B105" s="24" t="s">
        <v>63</v>
      </c>
      <c r="C105" s="26" t="s">
        <v>64</v>
      </c>
      <c r="D105" s="4"/>
    </row>
    <row r="106" spans="2:7">
      <c r="B106" s="14" t="s">
        <v>39</v>
      </c>
      <c r="C106" s="15" t="s">
        <v>39</v>
      </c>
    </row>
    <row r="108" spans="2:7" ht="13">
      <c r="B108" s="24" t="s">
        <v>65</v>
      </c>
      <c r="C108" s="26" t="s">
        <v>64</v>
      </c>
    </row>
    <row r="109" spans="2:7">
      <c r="B109" s="14" t="s">
        <v>39</v>
      </c>
      <c r="C109" s="15" t="s">
        <v>39</v>
      </c>
    </row>
    <row r="111" spans="2:7" ht="13">
      <c r="B111" s="24" t="s">
        <v>66</v>
      </c>
      <c r="C111" s="26" t="s">
        <v>67</v>
      </c>
    </row>
    <row r="112" spans="2:7">
      <c r="B112" s="14" t="s">
        <v>39</v>
      </c>
      <c r="C112" s="15" t="s">
        <v>39</v>
      </c>
    </row>
    <row r="114" spans="2:7" ht="13">
      <c r="B114" s="27" t="s">
        <v>68</v>
      </c>
      <c r="C114" s="26" t="s">
        <v>67</v>
      </c>
    </row>
    <row r="115" spans="2:7">
      <c r="B115" s="13" t="s">
        <v>39</v>
      </c>
      <c r="C115" s="15" t="s">
        <v>39</v>
      </c>
    </row>
    <row r="117" spans="2:7" ht="13">
      <c r="B117" s="24" t="s">
        <v>69</v>
      </c>
      <c r="C117" s="26" t="s">
        <v>39</v>
      </c>
    </row>
    <row r="119" spans="2:7" ht="13">
      <c r="B119" s="24" t="s">
        <v>70</v>
      </c>
      <c r="C119" s="25">
        <v>46295</v>
      </c>
      <c r="D119" s="14"/>
      <c r="E119" s="13"/>
      <c r="F119" s="30"/>
    </row>
    <row r="120" spans="2:7" ht="13">
      <c r="B120" s="24" t="s">
        <v>57</v>
      </c>
      <c r="C120" s="26" t="s">
        <v>58</v>
      </c>
      <c r="D120" s="24" t="s">
        <v>59</v>
      </c>
      <c r="E120" s="27" t="s">
        <v>60</v>
      </c>
      <c r="F120" s="29" t="s">
        <v>61</v>
      </c>
      <c r="G120" s="12"/>
    </row>
    <row r="121" spans="2:7">
      <c r="B121" s="22" t="s">
        <v>39</v>
      </c>
      <c r="C121" s="23" t="s">
        <v>39</v>
      </c>
      <c r="D121" s="22" t="s">
        <v>39</v>
      </c>
      <c r="E121" s="19" t="s">
        <v>39</v>
      </c>
      <c r="F121" s="28" t="s">
        <v>39</v>
      </c>
    </row>
    <row r="122" spans="2:7" ht="13">
      <c r="B122" s="4" t="s">
        <v>62</v>
      </c>
    </row>
    <row r="123" spans="2:7" ht="13">
      <c r="B123" s="4"/>
    </row>
    <row r="124" spans="2:7" ht="13">
      <c r="B124" s="4" t="s">
        <v>1871</v>
      </c>
    </row>
    <row r="125" spans="2:7" ht="13">
      <c r="B125" s="24" t="s">
        <v>63</v>
      </c>
      <c r="C125" s="26" t="s">
        <v>64</v>
      </c>
      <c r="D125" s="4"/>
    </row>
    <row r="126" spans="2:7">
      <c r="B126" s="14" t="s">
        <v>39</v>
      </c>
      <c r="C126" s="15" t="s">
        <v>39</v>
      </c>
    </row>
    <row r="128" spans="2:7" ht="13">
      <c r="B128" s="24" t="s">
        <v>65</v>
      </c>
      <c r="C128" s="26" t="s">
        <v>64</v>
      </c>
    </row>
    <row r="129" spans="2:6">
      <c r="B129" s="14" t="s">
        <v>39</v>
      </c>
      <c r="C129" s="15" t="s">
        <v>39</v>
      </c>
    </row>
    <row r="131" spans="2:6" ht="13">
      <c r="B131" s="24" t="s">
        <v>66</v>
      </c>
      <c r="C131" s="26" t="s">
        <v>67</v>
      </c>
    </row>
    <row r="132" spans="2:6">
      <c r="B132" s="14" t="s">
        <v>39</v>
      </c>
      <c r="C132" s="15" t="s">
        <v>39</v>
      </c>
    </row>
    <row r="134" spans="2:6" ht="13">
      <c r="B134" s="27" t="s">
        <v>68</v>
      </c>
      <c r="C134" s="26" t="s">
        <v>67</v>
      </c>
    </row>
    <row r="135" spans="2:6">
      <c r="B135" s="13" t="s">
        <v>39</v>
      </c>
      <c r="C135" s="15" t="s">
        <v>39</v>
      </c>
    </row>
    <row r="137" spans="2:6" ht="13">
      <c r="B137" s="24" t="s">
        <v>69</v>
      </c>
      <c r="C137" s="26" t="s">
        <v>39</v>
      </c>
    </row>
    <row r="140" spans="2:6" ht="13">
      <c r="B140" s="4" t="s">
        <v>1872</v>
      </c>
    </row>
    <row r="142" spans="2:6" ht="13">
      <c r="B142" s="24" t="s">
        <v>57</v>
      </c>
      <c r="C142" s="26" t="s">
        <v>71</v>
      </c>
      <c r="D142" s="24" t="s">
        <v>72</v>
      </c>
      <c r="E142" s="24" t="s">
        <v>73</v>
      </c>
      <c r="F142" s="12"/>
    </row>
    <row r="143" spans="2:6">
      <c r="B143" s="14" t="s">
        <v>39</v>
      </c>
      <c r="C143" s="15" t="s">
        <v>39</v>
      </c>
      <c r="D143" s="14" t="s">
        <v>39</v>
      </c>
      <c r="E143" s="14" t="s">
        <v>39</v>
      </c>
    </row>
    <row r="146" spans="2:80" ht="13">
      <c r="B146" s="4" t="s">
        <v>74</v>
      </c>
      <c r="C146" s="9" t="s">
        <v>39</v>
      </c>
      <c r="D146" s="4"/>
      <c r="E146" s="4"/>
      <c r="F146" s="12"/>
      <c r="G146" s="12"/>
      <c r="H146" s="12"/>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row>
    <row r="148" spans="2:80" ht="13">
      <c r="B148" s="4" t="s">
        <v>1873</v>
      </c>
    </row>
    <row r="150" spans="2:80" ht="13">
      <c r="B150" s="24" t="s">
        <v>75</v>
      </c>
      <c r="C150" s="26" t="s">
        <v>64</v>
      </c>
      <c r="D150" s="4"/>
    </row>
    <row r="151" spans="2:80">
      <c r="B151" s="14" t="s">
        <v>39</v>
      </c>
      <c r="C151" s="15" t="s">
        <v>39</v>
      </c>
    </row>
    <row r="154" spans="2:80" ht="13">
      <c r="B154" s="24" t="s">
        <v>76</v>
      </c>
      <c r="C154" s="26" t="s">
        <v>77</v>
      </c>
      <c r="D154" s="4"/>
    </row>
    <row r="155" spans="2:80">
      <c r="B155" s="14" t="s">
        <v>39</v>
      </c>
      <c r="C155" s="15" t="s">
        <v>39</v>
      </c>
    </row>
    <row r="158" spans="2:80" ht="13">
      <c r="B158" s="4" t="s">
        <v>78</v>
      </c>
    </row>
    <row r="161" spans="2:80" ht="13">
      <c r="B161" s="4" t="s">
        <v>1874</v>
      </c>
    </row>
    <row r="163" spans="2:80" ht="13">
      <c r="B163" s="24" t="s">
        <v>57</v>
      </c>
      <c r="C163" s="26" t="s">
        <v>79</v>
      </c>
      <c r="D163" s="24" t="s">
        <v>71</v>
      </c>
      <c r="E163" s="24" t="s">
        <v>72</v>
      </c>
      <c r="F163" s="29" t="s">
        <v>73</v>
      </c>
      <c r="G163" s="12"/>
    </row>
    <row r="164" spans="2:80">
      <c r="B164" s="14" t="s">
        <v>39</v>
      </c>
      <c r="C164" s="15" t="s">
        <v>39</v>
      </c>
      <c r="D164" s="14" t="s">
        <v>39</v>
      </c>
      <c r="E164" s="14" t="s">
        <v>39</v>
      </c>
      <c r="F164" s="21" t="s">
        <v>39</v>
      </c>
    </row>
    <row r="167" spans="2:80" ht="13">
      <c r="B167" s="4" t="s">
        <v>74</v>
      </c>
      <c r="C167" s="9" t="s">
        <v>39</v>
      </c>
      <c r="D167" s="4"/>
      <c r="E167" s="4"/>
      <c r="F167" s="12"/>
      <c r="G167" s="12"/>
      <c r="H167" s="12"/>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row>
    <row r="169" spans="2:80" ht="13">
      <c r="B169" s="4" t="s">
        <v>1873</v>
      </c>
    </row>
    <row r="171" spans="2:80" ht="13">
      <c r="B171" s="24" t="s">
        <v>75</v>
      </c>
      <c r="C171" s="26" t="s">
        <v>64</v>
      </c>
      <c r="D171" s="4"/>
    </row>
    <row r="172" spans="2:80">
      <c r="B172" s="14" t="s">
        <v>39</v>
      </c>
      <c r="C172" s="15" t="s">
        <v>39</v>
      </c>
    </row>
    <row r="175" spans="2:80" ht="13">
      <c r="B175" s="24" t="s">
        <v>76</v>
      </c>
      <c r="C175" s="26" t="s">
        <v>77</v>
      </c>
      <c r="D175" s="4"/>
    </row>
    <row r="176" spans="2:80">
      <c r="B176" s="14" t="s">
        <v>39</v>
      </c>
      <c r="C176" s="15" t="s">
        <v>39</v>
      </c>
    </row>
    <row r="179" spans="2:7" ht="13">
      <c r="B179" s="4" t="s">
        <v>78</v>
      </c>
    </row>
    <row r="182" spans="2:7" ht="13">
      <c r="B182" s="4" t="s">
        <v>1875</v>
      </c>
    </row>
    <row r="183" spans="2:7" ht="13">
      <c r="B183" s="24" t="s">
        <v>57</v>
      </c>
      <c r="C183" s="26" t="s">
        <v>80</v>
      </c>
      <c r="D183" s="24" t="s">
        <v>81</v>
      </c>
      <c r="E183" s="24" t="s">
        <v>82</v>
      </c>
      <c r="F183" s="29" t="s">
        <v>83</v>
      </c>
      <c r="G183" s="12"/>
    </row>
    <row r="184" spans="2:7">
      <c r="B184" s="14" t="s">
        <v>39</v>
      </c>
      <c r="C184" s="15" t="s">
        <v>39</v>
      </c>
      <c r="D184" s="14" t="s">
        <v>39</v>
      </c>
      <c r="E184" s="14" t="s">
        <v>39</v>
      </c>
      <c r="F184" s="21" t="s">
        <v>39</v>
      </c>
    </row>
    <row r="185" spans="2:7">
      <c r="B185" s="2" t="s">
        <v>127</v>
      </c>
    </row>
  </sheetData>
  <mergeCells count="3">
    <mergeCell ref="B1:E1"/>
    <mergeCell ref="C3:C7"/>
    <mergeCell ref="D3:D7"/>
  </mergeCells>
  <hyperlinks>
    <hyperlink ref="A1" location="Index!A1" display="Index" xr:uid="{B608DD7F-8C6A-4EEA-8D50-877D76D48CE6}"/>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DDC62-C222-480B-8FFA-139D550AF873}">
  <sheetPr codeName="Sheet54"/>
  <dimension ref="A1:CB17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1623</v>
      </c>
      <c r="C1" s="243"/>
      <c r="D1" s="243"/>
      <c r="E1" s="243"/>
    </row>
    <row r="3" spans="1:9" ht="14.5">
      <c r="B3" s="68" t="s">
        <v>1624</v>
      </c>
      <c r="C3" s="244"/>
      <c r="D3" s="245"/>
      <c r="E3" s="1"/>
    </row>
    <row r="4" spans="1:9" ht="14.5">
      <c r="B4" s="69" t="s">
        <v>1625</v>
      </c>
      <c r="C4" s="244"/>
      <c r="D4" s="245"/>
      <c r="E4" s="1"/>
    </row>
    <row r="5" spans="1:9" ht="14.5">
      <c r="B5" s="74" t="s">
        <v>135</v>
      </c>
      <c r="C5" s="244"/>
      <c r="D5" s="245"/>
      <c r="E5" s="1"/>
    </row>
    <row r="6" spans="1:9" ht="14.5">
      <c r="B6" s="74" t="s">
        <v>1523</v>
      </c>
      <c r="C6" s="244"/>
      <c r="D6" s="245"/>
      <c r="E6" s="1"/>
    </row>
    <row r="7" spans="1:9" ht="29">
      <c r="B7" s="69" t="s">
        <v>1626</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2821</v>
      </c>
      <c r="C15" s="7" t="s">
        <v>29</v>
      </c>
      <c r="D15" s="2" t="s">
        <v>85</v>
      </c>
      <c r="E15" s="2" t="s">
        <v>99</v>
      </c>
      <c r="F15" s="10">
        <v>105704</v>
      </c>
      <c r="G15" s="10">
        <v>440.79</v>
      </c>
      <c r="H15" s="10">
        <v>21.6</v>
      </c>
    </row>
    <row r="16" spans="1:9">
      <c r="B16" s="2" t="s">
        <v>2832</v>
      </c>
      <c r="C16" s="7" t="s">
        <v>29</v>
      </c>
      <c r="D16" s="2" t="s">
        <v>85</v>
      </c>
      <c r="E16" s="2" t="s">
        <v>86</v>
      </c>
      <c r="F16" s="10">
        <v>32454</v>
      </c>
      <c r="G16" s="10">
        <v>428.94</v>
      </c>
      <c r="H16" s="10">
        <v>21.02</v>
      </c>
    </row>
    <row r="17" spans="2:8">
      <c r="B17" s="2" t="s">
        <v>3050</v>
      </c>
      <c r="C17" s="7" t="s">
        <v>29</v>
      </c>
      <c r="D17" s="2" t="s">
        <v>85</v>
      </c>
      <c r="E17" s="2" t="s">
        <v>726</v>
      </c>
      <c r="F17" s="10">
        <v>56197</v>
      </c>
      <c r="G17" s="10">
        <v>398.27</v>
      </c>
      <c r="H17" s="10">
        <v>19.52</v>
      </c>
    </row>
    <row r="18" spans="2:8">
      <c r="B18" s="2" t="s">
        <v>3244</v>
      </c>
      <c r="C18" s="7" t="s">
        <v>29</v>
      </c>
      <c r="D18" s="2" t="s">
        <v>85</v>
      </c>
      <c r="E18" s="2" t="s">
        <v>728</v>
      </c>
      <c r="F18" s="10">
        <v>31220</v>
      </c>
      <c r="G18" s="10">
        <v>382.76</v>
      </c>
      <c r="H18" s="10">
        <v>18.760000000000002</v>
      </c>
    </row>
    <row r="19" spans="2:8">
      <c r="B19" s="2" t="s">
        <v>3052</v>
      </c>
      <c r="C19" s="7" t="s">
        <v>29</v>
      </c>
      <c r="D19" s="2" t="s">
        <v>85</v>
      </c>
      <c r="E19" s="2" t="s">
        <v>882</v>
      </c>
      <c r="F19" s="10">
        <v>35384</v>
      </c>
      <c r="G19" s="10">
        <v>112.31</v>
      </c>
      <c r="H19" s="10">
        <v>5.5</v>
      </c>
    </row>
    <row r="20" spans="2:8">
      <c r="B20" s="2" t="s">
        <v>3245</v>
      </c>
      <c r="C20" s="7" t="s">
        <v>29</v>
      </c>
      <c r="D20" s="2" t="s">
        <v>85</v>
      </c>
      <c r="E20" s="2" t="s">
        <v>883</v>
      </c>
      <c r="F20" s="10">
        <v>9455</v>
      </c>
      <c r="G20" s="10">
        <v>85.23</v>
      </c>
      <c r="H20" s="10">
        <v>4.18</v>
      </c>
    </row>
    <row r="21" spans="2:8">
      <c r="B21" s="2" t="s">
        <v>3067</v>
      </c>
      <c r="C21" s="7" t="s">
        <v>29</v>
      </c>
      <c r="D21" s="2" t="s">
        <v>85</v>
      </c>
      <c r="E21" s="2" t="s">
        <v>741</v>
      </c>
      <c r="F21" s="10">
        <v>95254</v>
      </c>
      <c r="G21" s="10">
        <v>77.569999999999993</v>
      </c>
      <c r="H21" s="10">
        <v>3.8</v>
      </c>
    </row>
    <row r="22" spans="2:8">
      <c r="B22" s="2" t="s">
        <v>3246</v>
      </c>
      <c r="C22" s="7" t="s">
        <v>29</v>
      </c>
      <c r="D22" s="2" t="s">
        <v>85</v>
      </c>
      <c r="E22" s="2" t="s">
        <v>884</v>
      </c>
      <c r="F22" s="10">
        <v>252179</v>
      </c>
      <c r="G22" s="10">
        <v>52.83</v>
      </c>
      <c r="H22" s="10">
        <v>2.59</v>
      </c>
    </row>
    <row r="23" spans="2:8">
      <c r="B23" s="2" t="s">
        <v>2787</v>
      </c>
      <c r="C23" s="7" t="s">
        <v>29</v>
      </c>
      <c r="D23" s="2" t="s">
        <v>85</v>
      </c>
      <c r="E23" s="2" t="s">
        <v>545</v>
      </c>
      <c r="F23" s="10">
        <v>8871</v>
      </c>
      <c r="G23" s="10">
        <v>35.78</v>
      </c>
      <c r="H23" s="10">
        <v>1.75</v>
      </c>
    </row>
    <row r="24" spans="2:8">
      <c r="B24" s="2" t="s">
        <v>3247</v>
      </c>
      <c r="C24" s="7" t="s">
        <v>29</v>
      </c>
      <c r="D24" s="2" t="s">
        <v>85</v>
      </c>
      <c r="E24" s="2" t="s">
        <v>866</v>
      </c>
      <c r="F24" s="10">
        <v>13096</v>
      </c>
      <c r="G24" s="10">
        <v>23.34</v>
      </c>
      <c r="H24" s="10">
        <v>1.1399999999999999</v>
      </c>
    </row>
    <row r="25" spans="2:8" ht="13">
      <c r="B25" s="4" t="s">
        <v>2567</v>
      </c>
    </row>
    <row r="26" spans="2:8">
      <c r="B26" s="2" t="s">
        <v>11</v>
      </c>
      <c r="C26" s="7" t="s">
        <v>11</v>
      </c>
      <c r="D26" s="2" t="s">
        <v>11</v>
      </c>
      <c r="E26" s="2" t="s">
        <v>11</v>
      </c>
      <c r="F26" s="10" t="s">
        <v>11</v>
      </c>
      <c r="G26" s="10" t="s">
        <v>11</v>
      </c>
      <c r="H26" s="10" t="s">
        <v>11</v>
      </c>
    </row>
    <row r="27" spans="2:8" ht="13">
      <c r="B27" s="4" t="s">
        <v>12</v>
      </c>
      <c r="C27" s="9"/>
      <c r="D27" s="4"/>
      <c r="E27" s="4"/>
      <c r="F27" s="12"/>
      <c r="G27" s="12">
        <f>SUM(G12:G26)</f>
        <v>2037.8199999999997</v>
      </c>
      <c r="H27" s="12">
        <f>SUM(H12:H26)</f>
        <v>99.860000000000014</v>
      </c>
    </row>
    <row r="28" spans="2:8" ht="13">
      <c r="B28" s="5" t="s">
        <v>1</v>
      </c>
      <c r="C28" s="8" t="s">
        <v>2</v>
      </c>
      <c r="D28" s="5" t="s">
        <v>14</v>
      </c>
      <c r="E28" s="5" t="s">
        <v>4</v>
      </c>
      <c r="F28" s="11" t="s">
        <v>5</v>
      </c>
      <c r="G28" s="11" t="s">
        <v>6</v>
      </c>
      <c r="H28" s="11" t="s">
        <v>7</v>
      </c>
    </row>
    <row r="29" spans="2:8" ht="13">
      <c r="B29" s="4" t="s">
        <v>15</v>
      </c>
    </row>
    <row r="30" spans="2:8" ht="13">
      <c r="B30" s="4" t="s">
        <v>10</v>
      </c>
    </row>
    <row r="31" spans="2:8" ht="13">
      <c r="B31" s="4" t="s">
        <v>16</v>
      </c>
    </row>
    <row r="32" spans="2:8">
      <c r="B32" s="2" t="s">
        <v>11</v>
      </c>
      <c r="C32" s="7" t="s">
        <v>11</v>
      </c>
      <c r="D32" s="2" t="s">
        <v>11</v>
      </c>
      <c r="E32" s="2" t="s">
        <v>11</v>
      </c>
      <c r="F32" s="10" t="s">
        <v>11</v>
      </c>
      <c r="G32" s="10" t="s">
        <v>11</v>
      </c>
      <c r="H32" s="10" t="s">
        <v>11</v>
      </c>
    </row>
    <row r="33" spans="2:8" ht="13">
      <c r="B33" s="4" t="s">
        <v>20</v>
      </c>
      <c r="C33" s="9"/>
      <c r="D33" s="4"/>
      <c r="E33" s="4"/>
      <c r="F33" s="12"/>
      <c r="G33" s="12">
        <f>SUM(G28:G32)</f>
        <v>0</v>
      </c>
      <c r="H33" s="12">
        <f>SUM(H28:H32)</f>
        <v>0</v>
      </c>
    </row>
    <row r="34" spans="2:8" ht="13">
      <c r="B34" s="4" t="s">
        <v>21</v>
      </c>
    </row>
    <row r="35" spans="2:8">
      <c r="B35" s="2" t="s">
        <v>11</v>
      </c>
      <c r="C35" s="7" t="s">
        <v>11</v>
      </c>
      <c r="D35" s="2" t="s">
        <v>11</v>
      </c>
      <c r="E35" s="2" t="s">
        <v>11</v>
      </c>
      <c r="F35" s="10" t="s">
        <v>11</v>
      </c>
      <c r="G35" s="10" t="s">
        <v>11</v>
      </c>
      <c r="H35" s="10" t="s">
        <v>11</v>
      </c>
    </row>
    <row r="36" spans="2:8" ht="13">
      <c r="B36" s="4" t="s">
        <v>23</v>
      </c>
      <c r="C36" s="9"/>
      <c r="D36" s="4"/>
      <c r="E36" s="4"/>
      <c r="F36" s="12"/>
      <c r="G36" s="12">
        <f>SUM(G34:G35)</f>
        <v>0</v>
      </c>
      <c r="H36" s="12">
        <f>SUM(H34:H35)</f>
        <v>0</v>
      </c>
    </row>
    <row r="37" spans="2:8" ht="13">
      <c r="B37" s="4" t="s">
        <v>24</v>
      </c>
    </row>
    <row r="38" spans="2:8">
      <c r="B38" s="2" t="s">
        <v>11</v>
      </c>
      <c r="C38" s="7" t="s">
        <v>11</v>
      </c>
      <c r="D38" s="2" t="s">
        <v>11</v>
      </c>
      <c r="E38" s="2" t="s">
        <v>11</v>
      </c>
      <c r="F38" s="10" t="s">
        <v>11</v>
      </c>
      <c r="G38" s="10" t="s">
        <v>11</v>
      </c>
      <c r="H38" s="10" t="s">
        <v>11</v>
      </c>
    </row>
    <row r="39" spans="2:8" ht="13">
      <c r="B39" s="4" t="s">
        <v>25</v>
      </c>
      <c r="C39" s="9"/>
      <c r="D39" s="4"/>
      <c r="E39" s="4"/>
      <c r="F39" s="12"/>
      <c r="G39" s="12">
        <f>SUM(G37:G38)</f>
        <v>0</v>
      </c>
      <c r="H39" s="12">
        <f>SUM(H37:H38)</f>
        <v>0</v>
      </c>
    </row>
    <row r="40" spans="2:8" ht="13">
      <c r="B40" s="4" t="s">
        <v>349</v>
      </c>
    </row>
    <row r="41" spans="2:8">
      <c r="B41" s="2" t="s">
        <v>11</v>
      </c>
      <c r="C41" s="7" t="s">
        <v>11</v>
      </c>
      <c r="D41" s="2" t="s">
        <v>11</v>
      </c>
      <c r="E41" s="2" t="s">
        <v>11</v>
      </c>
      <c r="F41" s="10" t="s">
        <v>11</v>
      </c>
      <c r="G41" s="10" t="s">
        <v>11</v>
      </c>
      <c r="H41" s="10" t="s">
        <v>11</v>
      </c>
    </row>
    <row r="42" spans="2:8" ht="13">
      <c r="B42" s="4" t="s">
        <v>126</v>
      </c>
      <c r="C42" s="9"/>
      <c r="D42" s="4"/>
      <c r="E42" s="4"/>
      <c r="F42" s="12"/>
      <c r="G42" s="12">
        <f>SUM(G40:G41)</f>
        <v>0</v>
      </c>
      <c r="H42" s="12">
        <f>SUM(H40:H41)</f>
        <v>0</v>
      </c>
    </row>
    <row r="43" spans="2:8" ht="13">
      <c r="B43" s="4" t="s">
        <v>26</v>
      </c>
    </row>
    <row r="44" spans="2:8">
      <c r="B44" s="2" t="s">
        <v>11</v>
      </c>
      <c r="C44" s="7" t="s">
        <v>11</v>
      </c>
      <c r="D44" s="2" t="s">
        <v>11</v>
      </c>
      <c r="E44" s="2" t="s">
        <v>11</v>
      </c>
      <c r="F44" s="10" t="s">
        <v>11</v>
      </c>
      <c r="G44" s="10" t="s">
        <v>11</v>
      </c>
      <c r="H44" s="10" t="s">
        <v>11</v>
      </c>
    </row>
    <row r="45" spans="2:8" ht="13">
      <c r="B45" s="4" t="s">
        <v>125</v>
      </c>
      <c r="C45" s="9"/>
      <c r="D45" s="4"/>
      <c r="E45" s="4"/>
      <c r="F45" s="12"/>
      <c r="G45" s="12">
        <f>SUM(G43:G44)</f>
        <v>0</v>
      </c>
      <c r="H45" s="12">
        <f>SUM(H43:H44)</f>
        <v>0</v>
      </c>
    </row>
    <row r="46" spans="2:8" ht="13">
      <c r="B46" s="4" t="s">
        <v>27</v>
      </c>
    </row>
    <row r="47" spans="2:8">
      <c r="B47" s="2" t="s">
        <v>11</v>
      </c>
      <c r="C47" s="7" t="s">
        <v>11</v>
      </c>
      <c r="D47" s="2" t="s">
        <v>11</v>
      </c>
      <c r="E47" s="2" t="s">
        <v>11</v>
      </c>
      <c r="F47" s="10" t="s">
        <v>11</v>
      </c>
      <c r="G47" s="10" t="s">
        <v>11</v>
      </c>
      <c r="H47" s="10" t="s">
        <v>11</v>
      </c>
    </row>
    <row r="48" spans="2:8" ht="13">
      <c r="B48" s="4" t="s">
        <v>28</v>
      </c>
      <c r="C48" s="9"/>
      <c r="D48" s="4"/>
      <c r="E48" s="4"/>
      <c r="F48" s="12"/>
      <c r="G48" s="12">
        <f>SUM(G46:G47)</f>
        <v>0</v>
      </c>
      <c r="H48" s="12">
        <f>SUM(H46:H47)</f>
        <v>0</v>
      </c>
    </row>
    <row r="49" spans="2:8" ht="13">
      <c r="B49" s="4" t="s">
        <v>128</v>
      </c>
    </row>
    <row r="50" spans="2:8">
      <c r="B50" s="2" t="s">
        <v>11</v>
      </c>
      <c r="C50" s="7" t="s">
        <v>11</v>
      </c>
      <c r="D50" s="2" t="s">
        <v>11</v>
      </c>
      <c r="E50" s="2" t="s">
        <v>11</v>
      </c>
      <c r="F50" s="10" t="s">
        <v>11</v>
      </c>
      <c r="G50" s="10" t="s">
        <v>11</v>
      </c>
      <c r="H50" s="10" t="s">
        <v>11</v>
      </c>
    </row>
    <row r="51" spans="2:8" ht="13">
      <c r="B51" s="4" t="s">
        <v>30</v>
      </c>
      <c r="C51" s="9"/>
      <c r="D51" s="4"/>
      <c r="E51" s="4"/>
      <c r="F51" s="12"/>
      <c r="G51" s="12">
        <f>SUM(G49:G50)</f>
        <v>0</v>
      </c>
      <c r="H51" s="12">
        <f>SUM(H49:H50)</f>
        <v>0</v>
      </c>
    </row>
    <row r="52" spans="2:8" ht="13">
      <c r="B52" s="4" t="s">
        <v>129</v>
      </c>
    </row>
    <row r="53" spans="2:8">
      <c r="B53" s="2" t="s">
        <v>11</v>
      </c>
      <c r="C53" s="7" t="s">
        <v>11</v>
      </c>
      <c r="D53" s="2" t="s">
        <v>11</v>
      </c>
      <c r="E53" s="2" t="s">
        <v>11</v>
      </c>
      <c r="F53" s="10" t="s">
        <v>11</v>
      </c>
      <c r="G53" s="10" t="s">
        <v>11</v>
      </c>
      <c r="H53" s="10" t="s">
        <v>11</v>
      </c>
    </row>
    <row r="54" spans="2:8" ht="13">
      <c r="B54" s="4" t="s">
        <v>31</v>
      </c>
      <c r="C54" s="9"/>
      <c r="D54" s="4"/>
      <c r="E54" s="4"/>
      <c r="F54" s="12"/>
      <c r="G54" s="12">
        <f>SUM(G52:G53)</f>
        <v>0</v>
      </c>
      <c r="H54" s="12">
        <f>SUM(H52:H53)</f>
        <v>0</v>
      </c>
    </row>
    <row r="55" spans="2:8" ht="13">
      <c r="B55" s="4" t="s">
        <v>130</v>
      </c>
    </row>
    <row r="56" spans="2:8">
      <c r="B56" s="2" t="s">
        <v>11</v>
      </c>
      <c r="C56" s="7" t="s">
        <v>11</v>
      </c>
      <c r="D56" s="2" t="s">
        <v>11</v>
      </c>
      <c r="E56" s="2" t="s">
        <v>11</v>
      </c>
      <c r="F56" s="10" t="s">
        <v>11</v>
      </c>
      <c r="G56" s="10" t="s">
        <v>11</v>
      </c>
      <c r="H56" s="10" t="s">
        <v>11</v>
      </c>
    </row>
    <row r="57" spans="2:8" ht="13">
      <c r="B57" s="4" t="s">
        <v>124</v>
      </c>
      <c r="C57" s="9"/>
      <c r="D57" s="4"/>
      <c r="E57" s="4"/>
      <c r="F57" s="12"/>
      <c r="G57" s="12">
        <f>SUM(G55:G56)</f>
        <v>0</v>
      </c>
      <c r="H57" s="12">
        <f>SUM(H55:H56)</f>
        <v>0</v>
      </c>
    </row>
    <row r="58" spans="2:8" ht="13">
      <c r="B58" s="4" t="s">
        <v>131</v>
      </c>
    </row>
    <row r="59" spans="2:8">
      <c r="B59" s="2" t="s">
        <v>11</v>
      </c>
      <c r="C59" s="7" t="s">
        <v>11</v>
      </c>
      <c r="D59" s="2" t="s">
        <v>11</v>
      </c>
      <c r="E59" s="2" t="s">
        <v>11</v>
      </c>
      <c r="F59" s="10" t="s">
        <v>11</v>
      </c>
      <c r="G59" s="10" t="s">
        <v>11</v>
      </c>
      <c r="H59" s="10" t="s">
        <v>11</v>
      </c>
    </row>
    <row r="60" spans="2:8" ht="13">
      <c r="B60" s="4" t="s">
        <v>13</v>
      </c>
      <c r="C60" s="9"/>
      <c r="D60" s="4"/>
      <c r="E60" s="4"/>
      <c r="F60" s="12"/>
      <c r="G60" s="12">
        <f>SUM(G58:G59)</f>
        <v>0</v>
      </c>
      <c r="H60" s="12">
        <f>SUM(H58:H59)</f>
        <v>0</v>
      </c>
    </row>
    <row r="61" spans="2:8" ht="13">
      <c r="B61" s="4" t="s">
        <v>32</v>
      </c>
      <c r="C61" s="9"/>
      <c r="D61" s="4"/>
      <c r="E61" s="4"/>
      <c r="F61" s="12"/>
      <c r="G61" s="12">
        <v>2037.82</v>
      </c>
      <c r="H61" s="12">
        <v>99.86</v>
      </c>
    </row>
    <row r="62" spans="2:8" ht="13">
      <c r="B62" s="4" t="s">
        <v>33</v>
      </c>
      <c r="C62" s="9"/>
      <c r="D62" s="4"/>
      <c r="E62" s="4"/>
      <c r="F62" s="12"/>
      <c r="G62" s="12">
        <v>2.9134191000000556</v>
      </c>
      <c r="H62" s="12">
        <v>0.14000000000000057</v>
      </c>
    </row>
    <row r="63" spans="2:8" ht="13">
      <c r="B63" s="4" t="s">
        <v>34</v>
      </c>
      <c r="C63" s="9"/>
      <c r="D63" s="4"/>
      <c r="E63" s="4"/>
      <c r="F63" s="12"/>
      <c r="G63" s="12">
        <v>2040.7334191</v>
      </c>
      <c r="H63" s="12">
        <v>100</v>
      </c>
    </row>
    <row r="64" spans="2:8">
      <c r="B64" s="2" t="s">
        <v>35</v>
      </c>
    </row>
    <row r="65" spans="2:3" ht="13">
      <c r="B65" s="4" t="s">
        <v>36</v>
      </c>
    </row>
    <row r="66" spans="2:3" ht="13">
      <c r="B66" s="4" t="s">
        <v>37</v>
      </c>
      <c r="C66" s="7" t="s">
        <v>1854</v>
      </c>
    </row>
    <row r="67" spans="2:3" ht="13">
      <c r="B67" s="4" t="s">
        <v>40</v>
      </c>
      <c r="C67" s="7" t="s">
        <v>39</v>
      </c>
    </row>
    <row r="68" spans="2:3" ht="13">
      <c r="B68" s="4" t="s">
        <v>718</v>
      </c>
      <c r="C68" s="7" t="s">
        <v>39</v>
      </c>
    </row>
    <row r="69" spans="2:3" ht="13">
      <c r="B69" s="4" t="s">
        <v>41</v>
      </c>
      <c r="C69" s="7" t="s">
        <v>42</v>
      </c>
    </row>
    <row r="70" spans="2:3" ht="13">
      <c r="B70" s="4" t="s">
        <v>2394</v>
      </c>
      <c r="C70" s="9"/>
    </row>
    <row r="71" spans="2:3" ht="13">
      <c r="B71" s="4" t="s">
        <v>2395</v>
      </c>
      <c r="C71" s="9"/>
    </row>
    <row r="72" spans="2:3" ht="13">
      <c r="B72" s="4" t="s">
        <v>1552</v>
      </c>
      <c r="C72" s="9"/>
    </row>
    <row r="73" spans="2:3">
      <c r="B73" s="2" t="s">
        <v>43</v>
      </c>
    </row>
    <row r="74" spans="2:3">
      <c r="B74" s="2" t="s">
        <v>826</v>
      </c>
    </row>
    <row r="77" spans="2:3" ht="14.5">
      <c r="B77" s="71" t="s">
        <v>2079</v>
      </c>
      <c r="C77" s="72"/>
    </row>
    <row r="78" spans="2:3" ht="14.5">
      <c r="B78" s="71" t="s">
        <v>827</v>
      </c>
      <c r="C78" s="73" t="s">
        <v>828</v>
      </c>
    </row>
    <row r="79" spans="2:3" ht="14.5">
      <c r="B79" s="16" t="s">
        <v>829</v>
      </c>
      <c r="C79" s="17" t="s">
        <v>830</v>
      </c>
    </row>
    <row r="80" spans="2:3" ht="14.5">
      <c r="B80" s="16" t="s">
        <v>831</v>
      </c>
      <c r="C80" s="17" t="s">
        <v>830</v>
      </c>
    </row>
    <row r="81" spans="2:7" ht="14.5">
      <c r="B81" s="16" t="s">
        <v>832</v>
      </c>
      <c r="C81" s="17" t="s">
        <v>830</v>
      </c>
    </row>
    <row r="82" spans="2:7" ht="14.5">
      <c r="B82" s="16" t="s">
        <v>833</v>
      </c>
      <c r="C82" s="17" t="s">
        <v>830</v>
      </c>
    </row>
    <row r="83" spans="2:7" ht="14.5">
      <c r="B83" s="16" t="s">
        <v>834</v>
      </c>
      <c r="C83" s="17" t="s">
        <v>830</v>
      </c>
    </row>
    <row r="84" spans="2:7" ht="14.5">
      <c r="B84" s="16" t="s">
        <v>835</v>
      </c>
      <c r="C84" s="17" t="s">
        <v>830</v>
      </c>
    </row>
    <row r="85" spans="2:7" ht="14.5">
      <c r="B85" s="71" t="s">
        <v>836</v>
      </c>
      <c r="C85" s="72" t="s">
        <v>830</v>
      </c>
    </row>
    <row r="87" spans="2:7" ht="14.5">
      <c r="B87" s="16" t="s">
        <v>52</v>
      </c>
      <c r="C87" s="17"/>
      <c r="D87" s="16"/>
    </row>
    <row r="88" spans="2:7" ht="29">
      <c r="B88" s="20" t="s">
        <v>53</v>
      </c>
      <c r="C88" s="18" t="s">
        <v>54</v>
      </c>
      <c r="D88" s="20" t="s">
        <v>55</v>
      </c>
    </row>
    <row r="89" spans="2:7" ht="14.5">
      <c r="B89" s="16" t="s">
        <v>39</v>
      </c>
      <c r="C89" s="17" t="s">
        <v>39</v>
      </c>
      <c r="D89" s="16" t="s">
        <v>39</v>
      </c>
    </row>
    <row r="91" spans="2:7" ht="13">
      <c r="B91" s="24" t="s">
        <v>56</v>
      </c>
      <c r="C91" s="25">
        <v>46295</v>
      </c>
      <c r="D91" s="14"/>
      <c r="E91" s="13"/>
      <c r="F91" s="30"/>
    </row>
    <row r="92" spans="2:7" ht="13">
      <c r="B92" s="24" t="s">
        <v>57</v>
      </c>
      <c r="C92" s="26" t="s">
        <v>58</v>
      </c>
      <c r="D92" s="24" t="s">
        <v>59</v>
      </c>
      <c r="E92" s="27" t="s">
        <v>60</v>
      </c>
      <c r="F92" s="29" t="s">
        <v>61</v>
      </c>
      <c r="G92" s="12"/>
    </row>
    <row r="93" spans="2:7">
      <c r="B93" s="22" t="s">
        <v>39</v>
      </c>
      <c r="C93" s="23" t="s">
        <v>39</v>
      </c>
      <c r="D93" s="22" t="s">
        <v>39</v>
      </c>
      <c r="E93" s="19" t="s">
        <v>39</v>
      </c>
      <c r="F93" s="28" t="s">
        <v>39</v>
      </c>
    </row>
    <row r="96" spans="2:7" ht="13">
      <c r="B96" s="4" t="s">
        <v>62</v>
      </c>
    </row>
    <row r="97" spans="2:4" ht="13">
      <c r="B97" s="4"/>
    </row>
    <row r="98" spans="2:4" ht="13">
      <c r="B98" s="4" t="s">
        <v>1871</v>
      </c>
    </row>
    <row r="99" spans="2:4" ht="13">
      <c r="B99" s="24" t="s">
        <v>63</v>
      </c>
      <c r="C99" s="26" t="s">
        <v>64</v>
      </c>
      <c r="D99" s="4"/>
    </row>
    <row r="100" spans="2:4">
      <c r="B100" s="14" t="s">
        <v>39</v>
      </c>
      <c r="C100" s="15" t="s">
        <v>39</v>
      </c>
    </row>
    <row r="102" spans="2:4" ht="13">
      <c r="B102" s="24" t="s">
        <v>65</v>
      </c>
      <c r="C102" s="26" t="s">
        <v>64</v>
      </c>
    </row>
    <row r="103" spans="2:4">
      <c r="B103" s="14" t="s">
        <v>39</v>
      </c>
      <c r="C103" s="15" t="s">
        <v>39</v>
      </c>
    </row>
    <row r="105" spans="2:4" ht="13">
      <c r="B105" s="24" t="s">
        <v>66</v>
      </c>
      <c r="C105" s="26" t="s">
        <v>67</v>
      </c>
    </row>
    <row r="106" spans="2:4">
      <c r="B106" s="14" t="s">
        <v>39</v>
      </c>
      <c r="C106" s="15" t="s">
        <v>39</v>
      </c>
    </row>
    <row r="108" spans="2:4" ht="13">
      <c r="B108" s="27" t="s">
        <v>68</v>
      </c>
      <c r="C108" s="26" t="s">
        <v>67</v>
      </c>
    </row>
    <row r="109" spans="2:4">
      <c r="B109" s="13" t="s">
        <v>39</v>
      </c>
      <c r="C109" s="15" t="s">
        <v>39</v>
      </c>
    </row>
    <row r="111" spans="2:4" ht="13">
      <c r="B111" s="24" t="s">
        <v>69</v>
      </c>
      <c r="C111" s="26" t="s">
        <v>39</v>
      </c>
    </row>
    <row r="113" spans="2:7" ht="13">
      <c r="B113" s="24" t="s">
        <v>70</v>
      </c>
      <c r="C113" s="25">
        <v>46295</v>
      </c>
      <c r="D113" s="14"/>
      <c r="E113" s="13"/>
      <c r="F113" s="30"/>
    </row>
    <row r="114" spans="2:7" ht="13">
      <c r="B114" s="24" t="s">
        <v>57</v>
      </c>
      <c r="C114" s="26" t="s">
        <v>58</v>
      </c>
      <c r="D114" s="24" t="s">
        <v>59</v>
      </c>
      <c r="E114" s="27" t="s">
        <v>60</v>
      </c>
      <c r="F114" s="29" t="s">
        <v>61</v>
      </c>
      <c r="G114" s="12"/>
    </row>
    <row r="115" spans="2:7">
      <c r="B115" s="22" t="s">
        <v>39</v>
      </c>
      <c r="C115" s="23" t="s">
        <v>39</v>
      </c>
      <c r="D115" s="22" t="s">
        <v>39</v>
      </c>
      <c r="E115" s="19" t="s">
        <v>39</v>
      </c>
      <c r="F115" s="28" t="s">
        <v>39</v>
      </c>
    </row>
    <row r="116" spans="2:7" ht="13">
      <c r="B116" s="4" t="s">
        <v>62</v>
      </c>
    </row>
    <row r="117" spans="2:7" ht="13">
      <c r="B117" s="4"/>
    </row>
    <row r="118" spans="2:7" ht="13">
      <c r="B118" s="4" t="s">
        <v>1871</v>
      </c>
    </row>
    <row r="119" spans="2:7" ht="13">
      <c r="B119" s="24" t="s">
        <v>63</v>
      </c>
      <c r="C119" s="26" t="s">
        <v>64</v>
      </c>
      <c r="D119" s="4"/>
    </row>
    <row r="120" spans="2:7">
      <c r="B120" s="14" t="s">
        <v>39</v>
      </c>
      <c r="C120" s="15" t="s">
        <v>39</v>
      </c>
    </row>
    <row r="122" spans="2:7" ht="13">
      <c r="B122" s="24" t="s">
        <v>65</v>
      </c>
      <c r="C122" s="26" t="s">
        <v>64</v>
      </c>
    </row>
    <row r="123" spans="2:7">
      <c r="B123" s="14" t="s">
        <v>39</v>
      </c>
      <c r="C123" s="15" t="s">
        <v>39</v>
      </c>
    </row>
    <row r="125" spans="2:7" ht="13">
      <c r="B125" s="24" t="s">
        <v>66</v>
      </c>
      <c r="C125" s="26" t="s">
        <v>67</v>
      </c>
    </row>
    <row r="126" spans="2:7">
      <c r="B126" s="14" t="s">
        <v>39</v>
      </c>
      <c r="C126" s="15" t="s">
        <v>39</v>
      </c>
    </row>
    <row r="128" spans="2:7" ht="13">
      <c r="B128" s="27" t="s">
        <v>68</v>
      </c>
      <c r="C128" s="26" t="s">
        <v>67</v>
      </c>
    </row>
    <row r="129" spans="2:80">
      <c r="B129" s="13" t="s">
        <v>39</v>
      </c>
      <c r="C129" s="15" t="s">
        <v>39</v>
      </c>
    </row>
    <row r="131" spans="2:80" ht="13">
      <c r="B131" s="24" t="s">
        <v>69</v>
      </c>
      <c r="C131" s="26" t="s">
        <v>39</v>
      </c>
    </row>
    <row r="134" spans="2:80" ht="13">
      <c r="B134" s="4" t="s">
        <v>1872</v>
      </c>
    </row>
    <row r="136" spans="2:80" ht="13">
      <c r="B136" s="24" t="s">
        <v>57</v>
      </c>
      <c r="C136" s="26" t="s">
        <v>71</v>
      </c>
      <c r="D136" s="24" t="s">
        <v>72</v>
      </c>
      <c r="E136" s="24" t="s">
        <v>73</v>
      </c>
      <c r="F136" s="12"/>
    </row>
    <row r="137" spans="2:80">
      <c r="B137" s="14" t="s">
        <v>39</v>
      </c>
      <c r="C137" s="15" t="s">
        <v>39</v>
      </c>
      <c r="D137" s="14" t="s">
        <v>39</v>
      </c>
      <c r="E137" s="14" t="s">
        <v>39</v>
      </c>
    </row>
    <row r="140" spans="2:80" ht="13">
      <c r="B140" s="4" t="s">
        <v>74</v>
      </c>
      <c r="C140" s="9" t="s">
        <v>39</v>
      </c>
      <c r="D140" s="4"/>
      <c r="E140" s="4"/>
      <c r="F140" s="12"/>
      <c r="G140" s="12"/>
      <c r="H140" s="12"/>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row>
    <row r="142" spans="2:80" ht="13">
      <c r="B142" s="4" t="s">
        <v>1873</v>
      </c>
    </row>
    <row r="144" spans="2:80" ht="13">
      <c r="B144" s="24" t="s">
        <v>75</v>
      </c>
      <c r="C144" s="26" t="s">
        <v>64</v>
      </c>
      <c r="D144" s="4"/>
    </row>
    <row r="145" spans="2:7">
      <c r="B145" s="14" t="s">
        <v>39</v>
      </c>
      <c r="C145" s="15" t="s">
        <v>39</v>
      </c>
    </row>
    <row r="148" spans="2:7" ht="13">
      <c r="B148" s="24" t="s">
        <v>76</v>
      </c>
      <c r="C148" s="26" t="s">
        <v>77</v>
      </c>
      <c r="D148" s="4"/>
    </row>
    <row r="149" spans="2:7">
      <c r="B149" s="14" t="s">
        <v>39</v>
      </c>
      <c r="C149" s="15" t="s">
        <v>39</v>
      </c>
    </row>
    <row r="152" spans="2:7" ht="13">
      <c r="B152" s="4" t="s">
        <v>78</v>
      </c>
    </row>
    <row r="155" spans="2:7" ht="13">
      <c r="B155" s="4" t="s">
        <v>1874</v>
      </c>
    </row>
    <row r="157" spans="2:7" ht="13">
      <c r="B157" s="24" t="s">
        <v>57</v>
      </c>
      <c r="C157" s="26" t="s">
        <v>79</v>
      </c>
      <c r="D157" s="24" t="s">
        <v>71</v>
      </c>
      <c r="E157" s="24" t="s">
        <v>72</v>
      </c>
      <c r="F157" s="29" t="s">
        <v>73</v>
      </c>
      <c r="G157" s="12"/>
    </row>
    <row r="158" spans="2:7">
      <c r="B158" s="14" t="s">
        <v>39</v>
      </c>
      <c r="C158" s="15" t="s">
        <v>39</v>
      </c>
      <c r="D158" s="14" t="s">
        <v>39</v>
      </c>
      <c r="E158" s="14" t="s">
        <v>39</v>
      </c>
      <c r="F158" s="21" t="s">
        <v>39</v>
      </c>
    </row>
    <row r="161" spans="2:80" ht="13">
      <c r="B161" s="4" t="s">
        <v>74</v>
      </c>
      <c r="C161" s="9" t="s">
        <v>39</v>
      </c>
      <c r="D161" s="4"/>
      <c r="E161" s="4"/>
      <c r="F161" s="12"/>
      <c r="G161" s="12"/>
      <c r="H161" s="12"/>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row>
    <row r="163" spans="2:80" ht="13">
      <c r="B163" s="4" t="s">
        <v>1873</v>
      </c>
    </row>
    <row r="165" spans="2:80" ht="13">
      <c r="B165" s="24" t="s">
        <v>75</v>
      </c>
      <c r="C165" s="26" t="s">
        <v>64</v>
      </c>
      <c r="D165" s="4"/>
    </row>
    <row r="166" spans="2:80">
      <c r="B166" s="14" t="s">
        <v>39</v>
      </c>
      <c r="C166" s="15" t="s">
        <v>39</v>
      </c>
    </row>
    <row r="169" spans="2:80" ht="13">
      <c r="B169" s="24" t="s">
        <v>76</v>
      </c>
      <c r="C169" s="26" t="s">
        <v>77</v>
      </c>
      <c r="D169" s="4"/>
    </row>
    <row r="170" spans="2:80">
      <c r="B170" s="14" t="s">
        <v>39</v>
      </c>
      <c r="C170" s="15" t="s">
        <v>39</v>
      </c>
    </row>
    <row r="173" spans="2:80" ht="13">
      <c r="B173" s="4" t="s">
        <v>78</v>
      </c>
    </row>
    <row r="176" spans="2:80" ht="13">
      <c r="B176" s="4" t="s">
        <v>1875</v>
      </c>
    </row>
    <row r="177" spans="2:7" ht="13">
      <c r="B177" s="24" t="s">
        <v>57</v>
      </c>
      <c r="C177" s="26" t="s">
        <v>80</v>
      </c>
      <c r="D177" s="24" t="s">
        <v>81</v>
      </c>
      <c r="E177" s="24" t="s">
        <v>82</v>
      </c>
      <c r="F177" s="29" t="s">
        <v>83</v>
      </c>
      <c r="G177" s="12"/>
    </row>
    <row r="178" spans="2:7">
      <c r="B178" s="14" t="s">
        <v>39</v>
      </c>
      <c r="C178" s="15" t="s">
        <v>39</v>
      </c>
      <c r="D178" s="14" t="s">
        <v>39</v>
      </c>
      <c r="E178" s="14" t="s">
        <v>39</v>
      </c>
      <c r="F178" s="21" t="s">
        <v>39</v>
      </c>
    </row>
    <row r="179" spans="2:7">
      <c r="B179" s="2" t="s">
        <v>127</v>
      </c>
    </row>
  </sheetData>
  <mergeCells count="3">
    <mergeCell ref="B1:E1"/>
    <mergeCell ref="C3:C7"/>
    <mergeCell ref="D3:D7"/>
  </mergeCells>
  <hyperlinks>
    <hyperlink ref="A1" location="Index!A1" display="Index" xr:uid="{A4CEF919-355E-4D6C-9AE3-772BF77F73D1}"/>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23E02-E6E9-4952-B249-9F6C0E527B33}">
  <sheetPr codeName="Sheet53"/>
  <dimension ref="A1:CB22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1619</v>
      </c>
      <c r="C1" s="243"/>
      <c r="D1" s="243"/>
      <c r="E1" s="243"/>
    </row>
    <row r="3" spans="1:9" ht="14.5">
      <c r="B3" s="68" t="s">
        <v>1620</v>
      </c>
      <c r="C3" s="244"/>
      <c r="D3" s="245"/>
    </row>
    <row r="4" spans="1:9" ht="14.5">
      <c r="B4" s="74" t="s">
        <v>1621</v>
      </c>
      <c r="C4" s="244"/>
      <c r="D4" s="245"/>
    </row>
    <row r="5" spans="1:9" ht="14.5">
      <c r="B5" s="68"/>
      <c r="C5" s="244"/>
      <c r="D5" s="245"/>
    </row>
    <row r="6" spans="1:9" ht="14.5">
      <c r="B6" s="74" t="s">
        <v>135</v>
      </c>
      <c r="C6" s="244"/>
      <c r="D6" s="245"/>
    </row>
    <row r="7" spans="1:9" ht="14.5">
      <c r="B7" s="69" t="s">
        <v>1471</v>
      </c>
      <c r="C7" s="244"/>
      <c r="D7" s="245"/>
    </row>
    <row r="8" spans="1:9" ht="58">
      <c r="B8" s="69" t="s">
        <v>2384</v>
      </c>
      <c r="C8" s="244"/>
      <c r="D8" s="245"/>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3200</v>
      </c>
      <c r="C15" s="7" t="s">
        <v>29</v>
      </c>
      <c r="D15" s="2" t="s">
        <v>109</v>
      </c>
      <c r="E15" s="2" t="s">
        <v>864</v>
      </c>
      <c r="F15" s="10">
        <v>6306</v>
      </c>
      <c r="G15" s="10">
        <v>585.91999999999996</v>
      </c>
      <c r="H15" s="10">
        <v>4.87</v>
      </c>
    </row>
    <row r="16" spans="1:9">
      <c r="B16" s="2" t="s">
        <v>3248</v>
      </c>
      <c r="C16" s="7" t="s">
        <v>29</v>
      </c>
      <c r="D16" s="2" t="s">
        <v>115</v>
      </c>
      <c r="E16" s="2" t="s">
        <v>852</v>
      </c>
      <c r="F16" s="10">
        <v>11655</v>
      </c>
      <c r="G16" s="10">
        <v>478.55</v>
      </c>
      <c r="H16" s="10">
        <v>3.97</v>
      </c>
    </row>
    <row r="17" spans="2:8">
      <c r="B17" s="2" t="s">
        <v>3053</v>
      </c>
      <c r="C17" s="7" t="s">
        <v>29</v>
      </c>
      <c r="D17" s="2" t="s">
        <v>116</v>
      </c>
      <c r="E17" s="2" t="s">
        <v>738</v>
      </c>
      <c r="F17" s="10">
        <v>9412</v>
      </c>
      <c r="G17" s="10">
        <v>439.35</v>
      </c>
      <c r="H17" s="10">
        <v>3.65</v>
      </c>
    </row>
    <row r="18" spans="2:8">
      <c r="B18" s="2" t="s">
        <v>3249</v>
      </c>
      <c r="C18" s="7" t="s">
        <v>29</v>
      </c>
      <c r="D18" s="2" t="s">
        <v>867</v>
      </c>
      <c r="E18" s="2" t="s">
        <v>1224</v>
      </c>
      <c r="F18" s="10">
        <v>103772</v>
      </c>
      <c r="G18" s="10">
        <v>437.55</v>
      </c>
      <c r="H18" s="10">
        <v>3.63</v>
      </c>
    </row>
    <row r="19" spans="2:8">
      <c r="B19" s="2" t="s">
        <v>2801</v>
      </c>
      <c r="C19" s="7" t="s">
        <v>29</v>
      </c>
      <c r="D19" s="2" t="s">
        <v>112</v>
      </c>
      <c r="E19" s="2" t="s">
        <v>169</v>
      </c>
      <c r="F19" s="10">
        <v>206460</v>
      </c>
      <c r="G19" s="10">
        <v>421.18</v>
      </c>
      <c r="H19" s="10">
        <v>3.5</v>
      </c>
    </row>
    <row r="20" spans="2:8">
      <c r="B20" s="2" t="s">
        <v>3234</v>
      </c>
      <c r="C20" s="7" t="s">
        <v>29</v>
      </c>
      <c r="D20" s="2" t="s">
        <v>98</v>
      </c>
      <c r="E20" s="2" t="s">
        <v>739</v>
      </c>
      <c r="F20" s="10">
        <v>219201</v>
      </c>
      <c r="G20" s="10">
        <v>357.87</v>
      </c>
      <c r="H20" s="10">
        <v>2.97</v>
      </c>
    </row>
    <row r="21" spans="2:8">
      <c r="B21" s="2" t="s">
        <v>3250</v>
      </c>
      <c r="C21" s="7" t="s">
        <v>29</v>
      </c>
      <c r="D21" s="2" t="s">
        <v>109</v>
      </c>
      <c r="E21" s="2" t="s">
        <v>920</v>
      </c>
      <c r="F21" s="10">
        <v>7302</v>
      </c>
      <c r="G21" s="10">
        <v>350.5</v>
      </c>
      <c r="H21" s="10">
        <v>2.91</v>
      </c>
    </row>
    <row r="22" spans="2:8">
      <c r="B22" s="2" t="s">
        <v>3251</v>
      </c>
      <c r="C22" s="7" t="s">
        <v>29</v>
      </c>
      <c r="D22" s="2" t="s">
        <v>101</v>
      </c>
      <c r="E22" s="2" t="s">
        <v>893</v>
      </c>
      <c r="F22" s="10">
        <v>21520</v>
      </c>
      <c r="G22" s="10">
        <v>348.62</v>
      </c>
      <c r="H22" s="10">
        <v>2.89</v>
      </c>
    </row>
    <row r="23" spans="2:8">
      <c r="B23" s="2" t="s">
        <v>2791</v>
      </c>
      <c r="C23" s="7" t="s">
        <v>29</v>
      </c>
      <c r="D23" s="2" t="s">
        <v>118</v>
      </c>
      <c r="E23" s="2" t="s">
        <v>119</v>
      </c>
      <c r="F23" s="10">
        <v>84108</v>
      </c>
      <c r="G23" s="10">
        <v>347.28</v>
      </c>
      <c r="H23" s="10">
        <v>2.88</v>
      </c>
    </row>
    <row r="24" spans="2:8">
      <c r="B24" s="2" t="s">
        <v>3241</v>
      </c>
      <c r="C24" s="7" t="s">
        <v>29</v>
      </c>
      <c r="D24" s="2" t="s">
        <v>92</v>
      </c>
      <c r="E24" s="2" t="s">
        <v>861</v>
      </c>
      <c r="F24" s="10">
        <v>6703</v>
      </c>
      <c r="G24" s="10">
        <v>319.06</v>
      </c>
      <c r="H24" s="10">
        <v>2.65</v>
      </c>
    </row>
    <row r="25" spans="2:8">
      <c r="B25" s="2" t="s">
        <v>3252</v>
      </c>
      <c r="C25" s="7" t="s">
        <v>29</v>
      </c>
      <c r="D25" s="2" t="s">
        <v>90</v>
      </c>
      <c r="E25" s="2" t="s">
        <v>1156</v>
      </c>
      <c r="F25" s="10">
        <v>8004</v>
      </c>
      <c r="G25" s="10">
        <v>304.26</v>
      </c>
      <c r="H25" s="10">
        <v>2.5299999999999998</v>
      </c>
    </row>
    <row r="26" spans="2:8">
      <c r="B26" s="2" t="s">
        <v>3046</v>
      </c>
      <c r="C26" s="7" t="s">
        <v>29</v>
      </c>
      <c r="D26" s="2" t="s">
        <v>87</v>
      </c>
      <c r="E26" s="2" t="s">
        <v>763</v>
      </c>
      <c r="F26" s="10">
        <v>99597</v>
      </c>
      <c r="G26" s="10">
        <v>301.98</v>
      </c>
      <c r="H26" s="10">
        <v>2.5099999999999998</v>
      </c>
    </row>
    <row r="27" spans="2:8">
      <c r="B27" s="2" t="s">
        <v>3163</v>
      </c>
      <c r="C27" s="7" t="s">
        <v>29</v>
      </c>
      <c r="D27" s="2" t="s">
        <v>112</v>
      </c>
      <c r="E27" s="2" t="s">
        <v>889</v>
      </c>
      <c r="F27" s="10">
        <v>83326</v>
      </c>
      <c r="G27" s="10">
        <v>299.14</v>
      </c>
      <c r="H27" s="10">
        <v>2.48</v>
      </c>
    </row>
    <row r="28" spans="2:8">
      <c r="B28" s="2" t="s">
        <v>2797</v>
      </c>
      <c r="C28" s="7" t="s">
        <v>29</v>
      </c>
      <c r="D28" s="2" t="s">
        <v>144</v>
      </c>
      <c r="E28" s="2" t="s">
        <v>175</v>
      </c>
      <c r="F28" s="10">
        <v>67840</v>
      </c>
      <c r="G28" s="10">
        <v>293.07</v>
      </c>
      <c r="H28" s="10">
        <v>2.4300000000000002</v>
      </c>
    </row>
    <row r="29" spans="2:8">
      <c r="B29" s="2" t="s">
        <v>3253</v>
      </c>
      <c r="C29" s="7" t="s">
        <v>29</v>
      </c>
      <c r="D29" s="2" t="s">
        <v>104</v>
      </c>
      <c r="E29" s="2" t="s">
        <v>1402</v>
      </c>
      <c r="F29" s="10">
        <v>34035</v>
      </c>
      <c r="G29" s="10">
        <v>290.73</v>
      </c>
      <c r="H29" s="10">
        <v>2.41</v>
      </c>
    </row>
    <row r="30" spans="2:8">
      <c r="B30" s="2" t="s">
        <v>3254</v>
      </c>
      <c r="C30" s="7" t="s">
        <v>29</v>
      </c>
      <c r="D30" s="2" t="s">
        <v>96</v>
      </c>
      <c r="E30" s="2" t="s">
        <v>730</v>
      </c>
      <c r="F30" s="10">
        <v>5844</v>
      </c>
      <c r="G30" s="10">
        <v>282.27</v>
      </c>
      <c r="H30" s="10">
        <v>2.34</v>
      </c>
    </row>
    <row r="31" spans="2:8">
      <c r="B31" s="2" t="s">
        <v>3142</v>
      </c>
      <c r="C31" s="7" t="s">
        <v>29</v>
      </c>
      <c r="D31" s="2" t="s">
        <v>87</v>
      </c>
      <c r="E31" s="2" t="s">
        <v>857</v>
      </c>
      <c r="F31" s="10">
        <v>185388</v>
      </c>
      <c r="G31" s="10">
        <v>250.14</v>
      </c>
      <c r="H31" s="10">
        <v>2.08</v>
      </c>
    </row>
    <row r="32" spans="2:8">
      <c r="B32" s="2" t="s">
        <v>2833</v>
      </c>
      <c r="C32" s="7" t="s">
        <v>29</v>
      </c>
      <c r="D32" s="2" t="s">
        <v>84</v>
      </c>
      <c r="E32" s="2" t="s">
        <v>140</v>
      </c>
      <c r="F32" s="10">
        <v>1208</v>
      </c>
      <c r="G32" s="10">
        <v>237.98</v>
      </c>
      <c r="H32" s="10">
        <v>1.98</v>
      </c>
    </row>
    <row r="33" spans="2:8">
      <c r="B33" s="2" t="s">
        <v>3255</v>
      </c>
      <c r="C33" s="7" t="s">
        <v>29</v>
      </c>
      <c r="D33" s="2" t="s">
        <v>101</v>
      </c>
      <c r="E33" s="2" t="s">
        <v>918</v>
      </c>
      <c r="F33" s="10">
        <v>72247</v>
      </c>
      <c r="G33" s="10">
        <v>235.16</v>
      </c>
      <c r="H33" s="10">
        <v>1.95</v>
      </c>
    </row>
    <row r="34" spans="2:8">
      <c r="B34" s="2" t="s">
        <v>3256</v>
      </c>
      <c r="C34" s="7" t="s">
        <v>29</v>
      </c>
      <c r="D34" s="2" t="s">
        <v>101</v>
      </c>
      <c r="E34" s="2" t="s">
        <v>952</v>
      </c>
      <c r="F34" s="10">
        <v>2148</v>
      </c>
      <c r="G34" s="10">
        <v>231.73</v>
      </c>
      <c r="H34" s="10">
        <v>1.92</v>
      </c>
    </row>
    <row r="35" spans="2:8">
      <c r="B35" s="2" t="s">
        <v>3257</v>
      </c>
      <c r="C35" s="7" t="s">
        <v>29</v>
      </c>
      <c r="D35" s="2" t="s">
        <v>89</v>
      </c>
      <c r="E35" s="2" t="s">
        <v>862</v>
      </c>
      <c r="F35" s="10">
        <v>10132</v>
      </c>
      <c r="G35" s="10">
        <v>231.08</v>
      </c>
      <c r="H35" s="10">
        <v>1.92</v>
      </c>
    </row>
    <row r="36" spans="2:8">
      <c r="B36" s="2" t="s">
        <v>3258</v>
      </c>
      <c r="C36" s="7" t="s">
        <v>29</v>
      </c>
      <c r="D36" s="2" t="s">
        <v>949</v>
      </c>
      <c r="E36" s="2" t="s">
        <v>950</v>
      </c>
      <c r="F36" s="10">
        <v>133835</v>
      </c>
      <c r="G36" s="10">
        <v>228.26</v>
      </c>
      <c r="H36" s="10">
        <v>1.9</v>
      </c>
    </row>
    <row r="37" spans="2:8">
      <c r="B37" s="2" t="s">
        <v>3060</v>
      </c>
      <c r="C37" s="7" t="s">
        <v>29</v>
      </c>
      <c r="D37" s="2" t="s">
        <v>943</v>
      </c>
      <c r="E37" s="2" t="s">
        <v>944</v>
      </c>
      <c r="F37" s="10">
        <v>87341</v>
      </c>
      <c r="G37" s="10">
        <v>226.21</v>
      </c>
      <c r="H37" s="10">
        <v>1.88</v>
      </c>
    </row>
    <row r="38" spans="2:8">
      <c r="B38" s="2" t="s">
        <v>3259</v>
      </c>
      <c r="C38" s="7" t="s">
        <v>29</v>
      </c>
      <c r="D38" s="2" t="s">
        <v>84</v>
      </c>
      <c r="E38" s="2" t="s">
        <v>929</v>
      </c>
      <c r="F38" s="10">
        <v>15411</v>
      </c>
      <c r="G38" s="10">
        <v>225.79</v>
      </c>
      <c r="H38" s="10">
        <v>1.87</v>
      </c>
    </row>
    <row r="39" spans="2:8">
      <c r="B39" s="2" t="s">
        <v>3242</v>
      </c>
      <c r="C39" s="7" t="s">
        <v>29</v>
      </c>
      <c r="D39" s="2" t="s">
        <v>106</v>
      </c>
      <c r="E39" s="2" t="s">
        <v>890</v>
      </c>
      <c r="F39" s="10">
        <v>31813</v>
      </c>
      <c r="G39" s="10">
        <v>214.42</v>
      </c>
      <c r="H39" s="10">
        <v>1.78</v>
      </c>
    </row>
    <row r="40" spans="2:8">
      <c r="B40" s="2" t="s">
        <v>3260</v>
      </c>
      <c r="C40" s="7" t="s">
        <v>29</v>
      </c>
      <c r="D40" s="2" t="s">
        <v>108</v>
      </c>
      <c r="E40" s="2" t="s">
        <v>1281</v>
      </c>
      <c r="F40" s="10">
        <v>134387</v>
      </c>
      <c r="G40" s="10">
        <v>213</v>
      </c>
      <c r="H40" s="10">
        <v>1.77</v>
      </c>
    </row>
    <row r="41" spans="2:8">
      <c r="B41" s="2" t="s">
        <v>2815</v>
      </c>
      <c r="C41" s="7" t="s">
        <v>29</v>
      </c>
      <c r="D41" s="2" t="s">
        <v>92</v>
      </c>
      <c r="E41" s="2" t="s">
        <v>152</v>
      </c>
      <c r="F41" s="10">
        <v>2652</v>
      </c>
      <c r="G41" s="10">
        <v>212.85</v>
      </c>
      <c r="H41" s="10">
        <v>1.77</v>
      </c>
    </row>
    <row r="42" spans="2:8">
      <c r="B42" s="2" t="s">
        <v>2789</v>
      </c>
      <c r="C42" s="7" t="s">
        <v>29</v>
      </c>
      <c r="D42" s="2" t="s">
        <v>112</v>
      </c>
      <c r="E42" s="2" t="s">
        <v>181</v>
      </c>
      <c r="F42" s="10">
        <v>16188</v>
      </c>
      <c r="G42" s="10">
        <v>212.81</v>
      </c>
      <c r="H42" s="10">
        <v>1.77</v>
      </c>
    </row>
    <row r="43" spans="2:8">
      <c r="B43" s="2" t="s">
        <v>3240</v>
      </c>
      <c r="C43" s="7" t="s">
        <v>29</v>
      </c>
      <c r="D43" s="2" t="s">
        <v>112</v>
      </c>
      <c r="E43" s="2" t="s">
        <v>856</v>
      </c>
      <c r="F43" s="10">
        <v>16634</v>
      </c>
      <c r="G43" s="10">
        <v>212.58</v>
      </c>
      <c r="H43" s="10">
        <v>1.77</v>
      </c>
    </row>
    <row r="44" spans="2:8">
      <c r="B44" s="2" t="s">
        <v>746</v>
      </c>
      <c r="C44" s="7" t="s">
        <v>29</v>
      </c>
      <c r="D44" s="2" t="s">
        <v>85</v>
      </c>
      <c r="E44" s="2" t="s">
        <v>747</v>
      </c>
      <c r="F44" s="10">
        <v>92051</v>
      </c>
      <c r="G44" s="10">
        <v>212.22</v>
      </c>
      <c r="H44" s="10">
        <v>1.76</v>
      </c>
    </row>
    <row r="45" spans="2:8">
      <c r="B45" s="2" t="s">
        <v>3122</v>
      </c>
      <c r="C45" s="7" t="s">
        <v>29</v>
      </c>
      <c r="D45" s="2" t="s">
        <v>844</v>
      </c>
      <c r="E45" s="2" t="s">
        <v>902</v>
      </c>
      <c r="F45" s="10">
        <v>18401</v>
      </c>
      <c r="G45" s="10">
        <v>208.83</v>
      </c>
      <c r="H45" s="10">
        <v>1.73</v>
      </c>
    </row>
    <row r="46" spans="2:8">
      <c r="B46" s="2" t="s">
        <v>3261</v>
      </c>
      <c r="C46" s="7" t="s">
        <v>29</v>
      </c>
      <c r="D46" s="2" t="s">
        <v>98</v>
      </c>
      <c r="E46" s="2" t="s">
        <v>945</v>
      </c>
      <c r="F46" s="10">
        <v>430</v>
      </c>
      <c r="G46" s="10">
        <v>202.53</v>
      </c>
      <c r="H46" s="10">
        <v>1.68</v>
      </c>
    </row>
    <row r="47" spans="2:8">
      <c r="B47" s="2" t="s">
        <v>849</v>
      </c>
      <c r="C47" s="7" t="s">
        <v>29</v>
      </c>
      <c r="D47" s="2" t="s">
        <v>85</v>
      </c>
      <c r="E47" s="2" t="s">
        <v>850</v>
      </c>
      <c r="F47" s="10">
        <v>166759</v>
      </c>
      <c r="G47" s="10">
        <v>199.18</v>
      </c>
      <c r="H47" s="10">
        <v>1.65</v>
      </c>
    </row>
    <row r="48" spans="2:8">
      <c r="B48" s="2" t="s">
        <v>3235</v>
      </c>
      <c r="C48" s="7" t="s">
        <v>29</v>
      </c>
      <c r="D48" s="2" t="s">
        <v>104</v>
      </c>
      <c r="E48" s="2" t="s">
        <v>1300</v>
      </c>
      <c r="F48" s="10">
        <v>631</v>
      </c>
      <c r="G48" s="10">
        <v>193.28</v>
      </c>
      <c r="H48" s="10">
        <v>1.6</v>
      </c>
    </row>
    <row r="49" spans="2:8">
      <c r="B49" s="2" t="s">
        <v>875</v>
      </c>
      <c r="C49" s="7" t="s">
        <v>29</v>
      </c>
      <c r="D49" s="2" t="s">
        <v>85</v>
      </c>
      <c r="E49" s="2" t="s">
        <v>876</v>
      </c>
      <c r="F49" s="10">
        <v>170883</v>
      </c>
      <c r="G49" s="10">
        <v>193.2</v>
      </c>
      <c r="H49" s="10">
        <v>1.6</v>
      </c>
    </row>
    <row r="50" spans="2:8">
      <c r="B50" s="2" t="s">
        <v>3262</v>
      </c>
      <c r="C50" s="7" t="s">
        <v>29</v>
      </c>
      <c r="D50" s="2" t="s">
        <v>108</v>
      </c>
      <c r="E50" s="2" t="s">
        <v>1225</v>
      </c>
      <c r="F50" s="10">
        <v>4607</v>
      </c>
      <c r="G50" s="10">
        <v>186.35</v>
      </c>
      <c r="H50" s="10">
        <v>1.55</v>
      </c>
    </row>
    <row r="51" spans="2:8">
      <c r="B51" s="2" t="s">
        <v>3233</v>
      </c>
      <c r="C51" s="7" t="s">
        <v>29</v>
      </c>
      <c r="D51" s="2" t="s">
        <v>724</v>
      </c>
      <c r="E51" s="2" t="s">
        <v>843</v>
      </c>
      <c r="F51" s="10">
        <v>1365986</v>
      </c>
      <c r="G51" s="10">
        <v>176.9</v>
      </c>
      <c r="H51" s="10">
        <v>1.47</v>
      </c>
    </row>
    <row r="52" spans="2:8">
      <c r="B52" s="2" t="s">
        <v>3263</v>
      </c>
      <c r="C52" s="7" t="s">
        <v>29</v>
      </c>
      <c r="D52" s="2" t="s">
        <v>104</v>
      </c>
      <c r="E52" s="2" t="s">
        <v>751</v>
      </c>
      <c r="F52" s="10">
        <v>2605</v>
      </c>
      <c r="G52" s="10">
        <v>176.51</v>
      </c>
      <c r="H52" s="10">
        <v>1.47</v>
      </c>
    </row>
    <row r="53" spans="2:8">
      <c r="B53" s="2" t="s">
        <v>3264</v>
      </c>
      <c r="C53" s="7" t="s">
        <v>29</v>
      </c>
      <c r="D53" s="2" t="s">
        <v>880</v>
      </c>
      <c r="E53" s="2" t="s">
        <v>881</v>
      </c>
      <c r="F53" s="10">
        <v>19936</v>
      </c>
      <c r="G53" s="10">
        <v>169.46</v>
      </c>
      <c r="H53" s="10">
        <v>1.41</v>
      </c>
    </row>
    <row r="54" spans="2:8">
      <c r="B54" s="2" t="s">
        <v>909</v>
      </c>
      <c r="C54" s="7" t="s">
        <v>29</v>
      </c>
      <c r="D54" s="2" t="s">
        <v>85</v>
      </c>
      <c r="E54" s="2" t="s">
        <v>910</v>
      </c>
      <c r="F54" s="10">
        <v>95873</v>
      </c>
      <c r="G54" s="10">
        <v>163.94</v>
      </c>
      <c r="H54" s="10">
        <v>1.36</v>
      </c>
    </row>
    <row r="55" spans="2:8">
      <c r="B55" s="2" t="s">
        <v>3265</v>
      </c>
      <c r="C55" s="7" t="s">
        <v>29</v>
      </c>
      <c r="D55" s="2" t="s">
        <v>104</v>
      </c>
      <c r="E55" s="2" t="s">
        <v>1431</v>
      </c>
      <c r="F55" s="10">
        <v>4385</v>
      </c>
      <c r="G55" s="10">
        <v>163.37</v>
      </c>
      <c r="H55" s="10">
        <v>1.36</v>
      </c>
    </row>
    <row r="56" spans="2:8">
      <c r="B56" s="2" t="s">
        <v>2798</v>
      </c>
      <c r="C56" s="7" t="s">
        <v>29</v>
      </c>
      <c r="D56" s="2" t="s">
        <v>101</v>
      </c>
      <c r="E56" s="2" t="s">
        <v>162</v>
      </c>
      <c r="F56" s="10">
        <v>5320</v>
      </c>
      <c r="G56" s="10">
        <v>145.61000000000001</v>
      </c>
      <c r="H56" s="10">
        <v>1.21</v>
      </c>
    </row>
    <row r="57" spans="2:8">
      <c r="B57" s="2" t="s">
        <v>3266</v>
      </c>
      <c r="C57" s="7" t="s">
        <v>29</v>
      </c>
      <c r="D57" s="2" t="s">
        <v>115</v>
      </c>
      <c r="E57" s="2" t="s">
        <v>1177</v>
      </c>
      <c r="F57" s="10">
        <v>7059</v>
      </c>
      <c r="G57" s="10">
        <v>143.37</v>
      </c>
      <c r="H57" s="10">
        <v>1.19</v>
      </c>
    </row>
    <row r="58" spans="2:8">
      <c r="B58" s="2" t="s">
        <v>3267</v>
      </c>
      <c r="C58" s="7" t="s">
        <v>29</v>
      </c>
      <c r="D58" s="2" t="s">
        <v>109</v>
      </c>
      <c r="E58" s="2" t="s">
        <v>951</v>
      </c>
      <c r="F58" s="10">
        <v>12296</v>
      </c>
      <c r="G58" s="10">
        <v>142.88</v>
      </c>
      <c r="H58" s="10">
        <v>1.19</v>
      </c>
    </row>
    <row r="59" spans="2:8">
      <c r="B59" s="2" t="s">
        <v>3038</v>
      </c>
      <c r="C59" s="7" t="s">
        <v>29</v>
      </c>
      <c r="D59" s="2" t="s">
        <v>104</v>
      </c>
      <c r="E59" s="2" t="s">
        <v>1304</v>
      </c>
      <c r="F59" s="10">
        <v>4387</v>
      </c>
      <c r="G59" s="10">
        <v>140.38</v>
      </c>
      <c r="H59" s="10">
        <v>1.17</v>
      </c>
    </row>
    <row r="60" spans="2:8">
      <c r="B60" s="2" t="s">
        <v>3045</v>
      </c>
      <c r="C60" s="7" t="s">
        <v>29</v>
      </c>
      <c r="D60" s="2" t="s">
        <v>118</v>
      </c>
      <c r="E60" s="2" t="s">
        <v>754</v>
      </c>
      <c r="F60" s="10">
        <v>23860</v>
      </c>
      <c r="G60" s="10">
        <v>135.05000000000001</v>
      </c>
      <c r="H60" s="10">
        <v>1.1200000000000001</v>
      </c>
    </row>
    <row r="61" spans="2:8">
      <c r="B61" s="2" t="s">
        <v>3121</v>
      </c>
      <c r="C61" s="7" t="s">
        <v>29</v>
      </c>
      <c r="D61" s="2" t="s">
        <v>123</v>
      </c>
      <c r="E61" s="2" t="s">
        <v>863</v>
      </c>
      <c r="F61" s="10">
        <v>30935</v>
      </c>
      <c r="G61" s="10">
        <v>115.7</v>
      </c>
      <c r="H61" s="10">
        <v>0.96</v>
      </c>
    </row>
    <row r="62" spans="2:8">
      <c r="B62" s="2" t="s">
        <v>1058</v>
      </c>
      <c r="C62" s="7" t="s">
        <v>29</v>
      </c>
      <c r="D62" s="2" t="s">
        <v>101</v>
      </c>
      <c r="E62" s="2" t="s">
        <v>1059</v>
      </c>
      <c r="F62" s="10">
        <v>27277</v>
      </c>
      <c r="G62" s="10">
        <v>89.45</v>
      </c>
      <c r="H62" s="10">
        <v>0.74</v>
      </c>
    </row>
    <row r="63" spans="2:8">
      <c r="B63" s="2" t="s">
        <v>3268</v>
      </c>
      <c r="C63" s="7" t="s">
        <v>29</v>
      </c>
      <c r="D63" s="2" t="s">
        <v>101</v>
      </c>
      <c r="E63" s="2" t="s">
        <v>1622</v>
      </c>
      <c r="F63" s="10">
        <v>111183</v>
      </c>
      <c r="G63" s="10">
        <v>88.15</v>
      </c>
      <c r="H63" s="10">
        <v>0.73</v>
      </c>
    </row>
    <row r="64" spans="2:8">
      <c r="B64" s="2" t="s">
        <v>900</v>
      </c>
      <c r="C64" s="7" t="s">
        <v>29</v>
      </c>
      <c r="D64" s="2" t="s">
        <v>759</v>
      </c>
      <c r="E64" s="2" t="s">
        <v>901</v>
      </c>
      <c r="F64" s="10">
        <v>3769</v>
      </c>
      <c r="G64" s="10">
        <v>79.64</v>
      </c>
      <c r="H64" s="10">
        <v>0.66</v>
      </c>
    </row>
    <row r="65" spans="2:8" ht="13">
      <c r="B65" s="4" t="s">
        <v>2567</v>
      </c>
    </row>
    <row r="66" spans="2:8">
      <c r="B66" s="2" t="s">
        <v>11</v>
      </c>
      <c r="C66" s="7" t="s">
        <v>11</v>
      </c>
      <c r="D66" s="2" t="s">
        <v>11</v>
      </c>
      <c r="E66" s="2" t="s">
        <v>11</v>
      </c>
      <c r="F66" s="10" t="s">
        <v>11</v>
      </c>
      <c r="G66" s="10" t="s">
        <v>11</v>
      </c>
      <c r="H66" s="10" t="s">
        <v>11</v>
      </c>
    </row>
    <row r="67" spans="2:8" ht="13">
      <c r="B67" s="4" t="s">
        <v>12</v>
      </c>
      <c r="C67" s="9"/>
      <c r="D67" s="4"/>
      <c r="E67" s="4"/>
      <c r="F67" s="12"/>
      <c r="G67" s="12">
        <f>SUM(G12:G66)</f>
        <v>12115.34</v>
      </c>
      <c r="H67" s="12">
        <f>SUM(H12:H66)</f>
        <v>100.58999999999997</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349</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103.15</v>
      </c>
      <c r="H101" s="12">
        <v>0.86</v>
      </c>
    </row>
    <row r="102" spans="2:8" ht="13">
      <c r="B102" s="4" t="s">
        <v>32</v>
      </c>
      <c r="C102" s="9"/>
      <c r="D102" s="4"/>
      <c r="E102" s="4"/>
      <c r="F102" s="12"/>
      <c r="G102" s="12">
        <v>12218.49</v>
      </c>
      <c r="H102" s="12">
        <v>101.45</v>
      </c>
    </row>
    <row r="103" spans="2:8" ht="13">
      <c r="B103" s="4" t="s">
        <v>336</v>
      </c>
      <c r="C103" s="9"/>
      <c r="D103" s="4"/>
      <c r="E103" s="4"/>
      <c r="F103" s="12"/>
      <c r="G103" s="12">
        <v>-175.33313981999927</v>
      </c>
      <c r="H103" s="12">
        <v>-1.4500000000000028</v>
      </c>
    </row>
    <row r="104" spans="2:8" ht="13">
      <c r="B104" s="4" t="s">
        <v>34</v>
      </c>
      <c r="C104" s="9"/>
      <c r="D104" s="4"/>
      <c r="E104" s="4"/>
      <c r="F104" s="12"/>
      <c r="G104" s="12">
        <v>12043.156860180001</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2385</v>
      </c>
      <c r="C111" s="9"/>
    </row>
    <row r="112" spans="2:8" ht="13">
      <c r="B112" s="4" t="s">
        <v>2386</v>
      </c>
      <c r="C112" s="9"/>
    </row>
    <row r="113" spans="2:3" ht="13">
      <c r="B113" s="4" t="s">
        <v>2387</v>
      </c>
      <c r="C113" s="9"/>
    </row>
    <row r="114" spans="2:3" ht="13">
      <c r="B114" s="4" t="s">
        <v>2388</v>
      </c>
      <c r="C114" s="9"/>
    </row>
    <row r="115" spans="2:3" ht="13">
      <c r="B115" s="4" t="s">
        <v>2389</v>
      </c>
      <c r="C115" s="9"/>
    </row>
    <row r="116" spans="2:3" ht="13">
      <c r="B116" s="4" t="s">
        <v>2390</v>
      </c>
      <c r="C116" s="9"/>
    </row>
    <row r="117" spans="2:3" ht="13">
      <c r="B117" s="4" t="s">
        <v>2391</v>
      </c>
      <c r="C117" s="9"/>
    </row>
    <row r="118" spans="2:3" ht="13">
      <c r="B118" s="4" t="s">
        <v>2392</v>
      </c>
      <c r="C118" s="9"/>
    </row>
    <row r="119" spans="2:3" ht="13">
      <c r="B119" s="4" t="s">
        <v>3030</v>
      </c>
      <c r="C119" s="9"/>
    </row>
    <row r="120" spans="2:3">
      <c r="B120" s="2" t="s">
        <v>43</v>
      </c>
    </row>
    <row r="121" spans="2:3">
      <c r="B121" s="2" t="s">
        <v>826</v>
      </c>
    </row>
    <row r="124" spans="2:3" ht="14.5">
      <c r="B124" s="71" t="s">
        <v>2079</v>
      </c>
      <c r="C124" s="72"/>
    </row>
    <row r="125" spans="2:3" ht="14.5">
      <c r="B125" s="71" t="s">
        <v>827</v>
      </c>
      <c r="C125" s="73" t="s">
        <v>828</v>
      </c>
    </row>
    <row r="126" spans="2:3" ht="14.5">
      <c r="B126" s="16" t="s">
        <v>829</v>
      </c>
      <c r="C126" s="17" t="s">
        <v>830</v>
      </c>
    </row>
    <row r="127" spans="2:3" ht="14.5">
      <c r="B127" s="16" t="s">
        <v>831</v>
      </c>
      <c r="C127" s="17" t="s">
        <v>830</v>
      </c>
    </row>
    <row r="128" spans="2:3" ht="14.5">
      <c r="B128" s="16" t="s">
        <v>832</v>
      </c>
      <c r="C128" s="17" t="s">
        <v>830</v>
      </c>
    </row>
    <row r="129" spans="2:7" ht="14.5">
      <c r="B129" s="16" t="s">
        <v>833</v>
      </c>
      <c r="C129" s="17" t="s">
        <v>830</v>
      </c>
    </row>
    <row r="130" spans="2:7" ht="14.5">
      <c r="B130" s="16" t="s">
        <v>834</v>
      </c>
      <c r="C130" s="17" t="s">
        <v>830</v>
      </c>
    </row>
    <row r="131" spans="2:7" ht="14.5">
      <c r="B131" s="16" t="s">
        <v>835</v>
      </c>
      <c r="C131" s="17" t="s">
        <v>830</v>
      </c>
    </row>
    <row r="132" spans="2:7" ht="14.5">
      <c r="B132" s="71" t="s">
        <v>836</v>
      </c>
      <c r="C132" s="72" t="s">
        <v>830</v>
      </c>
    </row>
    <row r="134" spans="2:7" ht="14.5">
      <c r="B134" s="16" t="s">
        <v>52</v>
      </c>
      <c r="C134" s="17"/>
      <c r="D134" s="16"/>
    </row>
    <row r="135" spans="2:7" ht="29">
      <c r="B135" s="20" t="s">
        <v>53</v>
      </c>
      <c r="C135" s="18" t="s">
        <v>54</v>
      </c>
      <c r="D135" s="20" t="s">
        <v>55</v>
      </c>
    </row>
    <row r="136" spans="2:7" ht="14.5">
      <c r="B136" s="16" t="s">
        <v>39</v>
      </c>
      <c r="C136" s="17" t="s">
        <v>39</v>
      </c>
      <c r="D136" s="16" t="s">
        <v>39</v>
      </c>
    </row>
    <row r="138" spans="2:7" ht="13">
      <c r="B138" s="24" t="s">
        <v>56</v>
      </c>
      <c r="C138" s="25">
        <v>46295</v>
      </c>
      <c r="D138" s="14"/>
      <c r="E138" s="13"/>
      <c r="F138" s="30"/>
    </row>
    <row r="139" spans="2:7" ht="13">
      <c r="B139" s="24" t="s">
        <v>57</v>
      </c>
      <c r="C139" s="26" t="s">
        <v>58</v>
      </c>
      <c r="D139" s="24" t="s">
        <v>59</v>
      </c>
      <c r="E139" s="27" t="s">
        <v>60</v>
      </c>
      <c r="F139" s="29" t="s">
        <v>61</v>
      </c>
      <c r="G139" s="12"/>
    </row>
    <row r="140" spans="2:7">
      <c r="B140" s="22" t="s">
        <v>39</v>
      </c>
      <c r="C140" s="23" t="s">
        <v>39</v>
      </c>
      <c r="D140" s="22" t="s">
        <v>39</v>
      </c>
      <c r="E140" s="19" t="s">
        <v>39</v>
      </c>
      <c r="F140" s="28" t="s">
        <v>39</v>
      </c>
    </row>
    <row r="143" spans="2:7" ht="13">
      <c r="B143" s="4" t="s">
        <v>62</v>
      </c>
    </row>
    <row r="144" spans="2:7" ht="13">
      <c r="B144" s="4"/>
    </row>
    <row r="145" spans="2:6" ht="13">
      <c r="B145" s="4" t="s">
        <v>1871</v>
      </c>
    </row>
    <row r="146" spans="2:6" ht="13">
      <c r="B146" s="24" t="s">
        <v>63</v>
      </c>
      <c r="C146" s="26" t="s">
        <v>64</v>
      </c>
      <c r="D146" s="4"/>
    </row>
    <row r="147" spans="2:6">
      <c r="B147" s="14" t="s">
        <v>39</v>
      </c>
      <c r="C147" s="15" t="s">
        <v>39</v>
      </c>
    </row>
    <row r="149" spans="2:6" ht="13">
      <c r="B149" s="24" t="s">
        <v>65</v>
      </c>
      <c r="C149" s="26" t="s">
        <v>64</v>
      </c>
    </row>
    <row r="150" spans="2:6">
      <c r="B150" s="14" t="s">
        <v>39</v>
      </c>
      <c r="C150" s="15" t="s">
        <v>39</v>
      </c>
    </row>
    <row r="152" spans="2:6" ht="13">
      <c r="B152" s="24" t="s">
        <v>66</v>
      </c>
      <c r="C152" s="26" t="s">
        <v>67</v>
      </c>
    </row>
    <row r="153" spans="2:6">
      <c r="B153" s="14" t="s">
        <v>39</v>
      </c>
      <c r="C153" s="15" t="s">
        <v>39</v>
      </c>
    </row>
    <row r="155" spans="2:6" ht="13">
      <c r="B155" s="27" t="s">
        <v>68</v>
      </c>
      <c r="C155" s="26" t="s">
        <v>67</v>
      </c>
    </row>
    <row r="156" spans="2:6">
      <c r="B156" s="13" t="s">
        <v>39</v>
      </c>
      <c r="C156" s="15" t="s">
        <v>39</v>
      </c>
    </row>
    <row r="158" spans="2:6" ht="13">
      <c r="B158" s="24" t="s">
        <v>69</v>
      </c>
      <c r="C158" s="26" t="s">
        <v>39</v>
      </c>
    </row>
    <row r="160" spans="2:6" ht="13">
      <c r="B160" s="24" t="s">
        <v>70</v>
      </c>
      <c r="C160" s="25">
        <v>46295</v>
      </c>
      <c r="D160" s="14"/>
      <c r="E160" s="13"/>
      <c r="F160" s="30"/>
    </row>
    <row r="161" spans="2:7" ht="13">
      <c r="B161" s="24" t="s">
        <v>57</v>
      </c>
      <c r="C161" s="26" t="s">
        <v>58</v>
      </c>
      <c r="D161" s="24" t="s">
        <v>59</v>
      </c>
      <c r="E161" s="27" t="s">
        <v>60</v>
      </c>
      <c r="F161" s="29" t="s">
        <v>61</v>
      </c>
      <c r="G161" s="12"/>
    </row>
    <row r="162" spans="2:7">
      <c r="B162" s="22" t="s">
        <v>39</v>
      </c>
      <c r="C162" s="23" t="s">
        <v>39</v>
      </c>
      <c r="D162" s="22" t="s">
        <v>39</v>
      </c>
      <c r="E162" s="19" t="s">
        <v>39</v>
      </c>
      <c r="F162" s="28" t="s">
        <v>39</v>
      </c>
    </row>
    <row r="163" spans="2:7" ht="13">
      <c r="B163" s="4" t="s">
        <v>62</v>
      </c>
    </row>
    <row r="164" spans="2:7" ht="13">
      <c r="B164" s="4"/>
    </row>
    <row r="165" spans="2:7" ht="13">
      <c r="B165" s="4" t="s">
        <v>1871</v>
      </c>
    </row>
    <row r="166" spans="2:7" ht="13">
      <c r="B166" s="24" t="s">
        <v>63</v>
      </c>
      <c r="C166" s="26" t="s">
        <v>64</v>
      </c>
      <c r="D166" s="4"/>
    </row>
    <row r="167" spans="2:7">
      <c r="B167" s="14" t="s">
        <v>39</v>
      </c>
      <c r="C167" s="15" t="s">
        <v>39</v>
      </c>
    </row>
    <row r="169" spans="2:7" ht="13">
      <c r="B169" s="24" t="s">
        <v>65</v>
      </c>
      <c r="C169" s="26" t="s">
        <v>64</v>
      </c>
    </row>
    <row r="170" spans="2:7">
      <c r="B170" s="14" t="s">
        <v>39</v>
      </c>
      <c r="C170" s="15" t="s">
        <v>39</v>
      </c>
    </row>
    <row r="172" spans="2:7" ht="13">
      <c r="B172" s="24" t="s">
        <v>66</v>
      </c>
      <c r="C172" s="26" t="s">
        <v>67</v>
      </c>
    </row>
    <row r="173" spans="2:7">
      <c r="B173" s="14" t="s">
        <v>39</v>
      </c>
      <c r="C173" s="15" t="s">
        <v>39</v>
      </c>
    </row>
    <row r="175" spans="2:7" ht="13">
      <c r="B175" s="27" t="s">
        <v>68</v>
      </c>
      <c r="C175" s="26" t="s">
        <v>67</v>
      </c>
    </row>
    <row r="176" spans="2:7">
      <c r="B176" s="13" t="s">
        <v>39</v>
      </c>
      <c r="C176" s="15" t="s">
        <v>39</v>
      </c>
    </row>
    <row r="178" spans="2:80" ht="13">
      <c r="B178" s="24" t="s">
        <v>69</v>
      </c>
      <c r="C178" s="26" t="s">
        <v>39</v>
      </c>
    </row>
    <row r="181" spans="2:80" ht="13">
      <c r="B181" s="4" t="s">
        <v>1872</v>
      </c>
    </row>
    <row r="183" spans="2:80" ht="13">
      <c r="B183" s="24" t="s">
        <v>57</v>
      </c>
      <c r="C183" s="26" t="s">
        <v>71</v>
      </c>
      <c r="D183" s="24" t="s">
        <v>72</v>
      </c>
      <c r="E183" s="24" t="s">
        <v>73</v>
      </c>
      <c r="F183" s="12"/>
    </row>
    <row r="184" spans="2:80">
      <c r="B184" s="14" t="s">
        <v>39</v>
      </c>
      <c r="C184" s="15" t="s">
        <v>39</v>
      </c>
      <c r="D184" s="14" t="s">
        <v>39</v>
      </c>
      <c r="E184" s="14"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1873</v>
      </c>
    </row>
    <row r="191" spans="2:80" ht="13">
      <c r="B191" s="24" t="s">
        <v>75</v>
      </c>
      <c r="C191" s="26" t="s">
        <v>64</v>
      </c>
      <c r="D191" s="4"/>
    </row>
    <row r="192" spans="2:80">
      <c r="B192" s="14" t="s">
        <v>39</v>
      </c>
      <c r="C192" s="15" t="s">
        <v>39</v>
      </c>
    </row>
    <row r="195" spans="2:80" ht="13">
      <c r="B195" s="24" t="s">
        <v>76</v>
      </c>
      <c r="C195" s="26" t="s">
        <v>77</v>
      </c>
      <c r="D195" s="4"/>
    </row>
    <row r="196" spans="2:80">
      <c r="B196" s="14" t="s">
        <v>39</v>
      </c>
      <c r="C196" s="15" t="s">
        <v>39</v>
      </c>
    </row>
    <row r="199" spans="2:80" ht="13">
      <c r="B199" s="4" t="s">
        <v>78</v>
      </c>
    </row>
    <row r="202" spans="2:80" ht="13">
      <c r="B202" s="4" t="s">
        <v>1874</v>
      </c>
    </row>
    <row r="204" spans="2:80" ht="13">
      <c r="B204" s="24" t="s">
        <v>57</v>
      </c>
      <c r="C204" s="26" t="s">
        <v>79</v>
      </c>
      <c r="D204" s="24" t="s">
        <v>71</v>
      </c>
      <c r="E204" s="24" t="s">
        <v>72</v>
      </c>
      <c r="F204" s="29" t="s">
        <v>73</v>
      </c>
      <c r="G204" s="12"/>
    </row>
    <row r="205" spans="2:80">
      <c r="B205" s="14" t="s">
        <v>39</v>
      </c>
      <c r="C205" s="15" t="s">
        <v>39</v>
      </c>
      <c r="D205" s="14" t="s">
        <v>39</v>
      </c>
      <c r="E205" s="14" t="s">
        <v>39</v>
      </c>
      <c r="F205" s="21" t="s">
        <v>39</v>
      </c>
    </row>
    <row r="208" spans="2:80" ht="13">
      <c r="B208" s="4" t="s">
        <v>74</v>
      </c>
      <c r="C208" s="9" t="s">
        <v>39</v>
      </c>
      <c r="D208" s="4"/>
      <c r="E208" s="4"/>
      <c r="F208" s="12"/>
      <c r="G208" s="12"/>
      <c r="H208" s="12"/>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row>
    <row r="210" spans="2:7" ht="13">
      <c r="B210" s="4" t="s">
        <v>1873</v>
      </c>
    </row>
    <row r="212" spans="2:7" ht="13">
      <c r="B212" s="24" t="s">
        <v>75</v>
      </c>
      <c r="C212" s="26" t="s">
        <v>64</v>
      </c>
      <c r="D212" s="4"/>
    </row>
    <row r="213" spans="2:7">
      <c r="B213" s="14" t="s">
        <v>39</v>
      </c>
      <c r="C213" s="15" t="s">
        <v>39</v>
      </c>
    </row>
    <row r="216" spans="2:7" ht="13">
      <c r="B216" s="24" t="s">
        <v>76</v>
      </c>
      <c r="C216" s="26" t="s">
        <v>77</v>
      </c>
      <c r="D216" s="4"/>
    </row>
    <row r="217" spans="2:7">
      <c r="B217" s="14" t="s">
        <v>39</v>
      </c>
      <c r="C217" s="15" t="s">
        <v>39</v>
      </c>
    </row>
    <row r="220" spans="2:7" ht="13">
      <c r="B220" s="4" t="s">
        <v>78</v>
      </c>
    </row>
    <row r="223" spans="2:7" ht="13">
      <c r="B223" s="4" t="s">
        <v>1875</v>
      </c>
    </row>
    <row r="224" spans="2:7" ht="13">
      <c r="B224" s="24" t="s">
        <v>57</v>
      </c>
      <c r="C224" s="26" t="s">
        <v>80</v>
      </c>
      <c r="D224" s="24" t="s">
        <v>81</v>
      </c>
      <c r="E224" s="24" t="s">
        <v>82</v>
      </c>
      <c r="F224" s="29" t="s">
        <v>83</v>
      </c>
      <c r="G224" s="12"/>
    </row>
    <row r="225" spans="2:6">
      <c r="B225" s="14" t="s">
        <v>39</v>
      </c>
      <c r="C225" s="15" t="s">
        <v>39</v>
      </c>
      <c r="D225" s="14" t="s">
        <v>39</v>
      </c>
      <c r="E225" s="14" t="s">
        <v>39</v>
      </c>
      <c r="F225" s="21" t="s">
        <v>39</v>
      </c>
    </row>
    <row r="226" spans="2:6">
      <c r="B226" s="2" t="s">
        <v>127</v>
      </c>
    </row>
  </sheetData>
  <mergeCells count="3">
    <mergeCell ref="B1:E1"/>
    <mergeCell ref="C3:C8"/>
    <mergeCell ref="D3:D8"/>
  </mergeCells>
  <hyperlinks>
    <hyperlink ref="A1" location="Index!A1" display="Index" xr:uid="{67CDCAC0-A94B-4FDE-B88D-2713F5D3478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50C8C-3E74-4D35-BAB6-ABEB2EE02E73}">
  <sheetPr codeName="Sheet52"/>
  <dimension ref="A1:CB20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1606</v>
      </c>
      <c r="C1" s="243"/>
      <c r="D1" s="243"/>
      <c r="E1" s="243"/>
    </row>
    <row r="3" spans="1:9" ht="14.5">
      <c r="B3" s="68" t="s">
        <v>1606</v>
      </c>
      <c r="C3" s="244"/>
      <c r="D3" s="250"/>
    </row>
    <row r="4" spans="1:9" ht="14.5">
      <c r="B4" s="69" t="s">
        <v>1607</v>
      </c>
      <c r="C4" s="244"/>
      <c r="D4" s="250"/>
    </row>
    <row r="5" spans="1:9" ht="14.5">
      <c r="B5" s="69" t="s">
        <v>135</v>
      </c>
      <c r="C5" s="244"/>
      <c r="D5" s="250"/>
    </row>
    <row r="6" spans="1:9" ht="14.5">
      <c r="B6" s="16" t="s">
        <v>1532</v>
      </c>
      <c r="C6" s="244"/>
      <c r="D6" s="250"/>
    </row>
    <row r="7" spans="1:9" ht="14.5">
      <c r="B7" s="16" t="s">
        <v>1608</v>
      </c>
      <c r="C7" s="244"/>
      <c r="D7" s="250"/>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3201</v>
      </c>
      <c r="C15" s="7" t="s">
        <v>29</v>
      </c>
      <c r="D15" s="2" t="s">
        <v>109</v>
      </c>
      <c r="E15" s="2" t="s">
        <v>1329</v>
      </c>
      <c r="F15" s="10">
        <v>131927</v>
      </c>
      <c r="G15" s="10">
        <v>2612.15</v>
      </c>
      <c r="H15" s="10">
        <v>11.84</v>
      </c>
    </row>
    <row r="16" spans="1:9">
      <c r="B16" s="2" t="s">
        <v>3205</v>
      </c>
      <c r="C16" s="7" t="s">
        <v>29</v>
      </c>
      <c r="D16" s="2" t="s">
        <v>109</v>
      </c>
      <c r="E16" s="2" t="s">
        <v>924</v>
      </c>
      <c r="F16" s="10">
        <v>82281</v>
      </c>
      <c r="G16" s="10">
        <v>1670.47</v>
      </c>
      <c r="H16" s="10">
        <v>7.57</v>
      </c>
    </row>
    <row r="17" spans="2:8">
      <c r="B17" s="2" t="s">
        <v>3206</v>
      </c>
      <c r="C17" s="7" t="s">
        <v>29</v>
      </c>
      <c r="D17" s="2" t="s">
        <v>109</v>
      </c>
      <c r="E17" s="2" t="s">
        <v>896</v>
      </c>
      <c r="F17" s="10">
        <v>93615</v>
      </c>
      <c r="G17" s="10">
        <v>1565.24</v>
      </c>
      <c r="H17" s="10">
        <v>7.09</v>
      </c>
    </row>
    <row r="18" spans="2:8">
      <c r="B18" s="2" t="s">
        <v>3158</v>
      </c>
      <c r="C18" s="7" t="s">
        <v>29</v>
      </c>
      <c r="D18" s="2" t="s">
        <v>105</v>
      </c>
      <c r="E18" s="2" t="s">
        <v>913</v>
      </c>
      <c r="F18" s="10">
        <v>176499</v>
      </c>
      <c r="G18" s="10">
        <v>1359.04</v>
      </c>
      <c r="H18" s="10">
        <v>6.16</v>
      </c>
    </row>
    <row r="19" spans="2:8">
      <c r="B19" s="2" t="s">
        <v>3209</v>
      </c>
      <c r="C19" s="7" t="s">
        <v>29</v>
      </c>
      <c r="D19" s="2" t="s">
        <v>109</v>
      </c>
      <c r="E19" s="2" t="s">
        <v>872</v>
      </c>
      <c r="F19" s="10">
        <v>51001</v>
      </c>
      <c r="G19" s="10">
        <v>1190.72</v>
      </c>
      <c r="H19" s="10">
        <v>5.4</v>
      </c>
    </row>
    <row r="20" spans="2:8">
      <c r="B20" s="2" t="s">
        <v>3210</v>
      </c>
      <c r="C20" s="7" t="s">
        <v>29</v>
      </c>
      <c r="D20" s="2" t="s">
        <v>109</v>
      </c>
      <c r="E20" s="2" t="s">
        <v>966</v>
      </c>
      <c r="F20" s="10">
        <v>20425</v>
      </c>
      <c r="G20" s="10">
        <v>1054.6400000000001</v>
      </c>
      <c r="H20" s="10">
        <v>4.78</v>
      </c>
    </row>
    <row r="21" spans="2:8">
      <c r="B21" s="2" t="s">
        <v>1408</v>
      </c>
      <c r="C21" s="7" t="s">
        <v>29</v>
      </c>
      <c r="D21" s="2" t="s">
        <v>109</v>
      </c>
      <c r="E21" s="2" t="s">
        <v>1409</v>
      </c>
      <c r="F21" s="10">
        <v>38387</v>
      </c>
      <c r="G21" s="10">
        <v>961.13</v>
      </c>
      <c r="H21" s="10">
        <v>4.3600000000000003</v>
      </c>
    </row>
    <row r="22" spans="2:8">
      <c r="B22" s="2" t="s">
        <v>3269</v>
      </c>
      <c r="C22" s="7" t="s">
        <v>29</v>
      </c>
      <c r="D22" s="2" t="s">
        <v>109</v>
      </c>
      <c r="E22" s="2" t="s">
        <v>1340</v>
      </c>
      <c r="F22" s="10">
        <v>47059</v>
      </c>
      <c r="G22" s="10">
        <v>906.83</v>
      </c>
      <c r="H22" s="10">
        <v>4.1100000000000003</v>
      </c>
    </row>
    <row r="23" spans="2:8">
      <c r="B23" s="2" t="s">
        <v>3270</v>
      </c>
      <c r="C23" s="7" t="s">
        <v>29</v>
      </c>
      <c r="D23" s="2" t="s">
        <v>109</v>
      </c>
      <c r="E23" s="2" t="s">
        <v>870</v>
      </c>
      <c r="F23" s="10">
        <v>236076</v>
      </c>
      <c r="G23" s="10">
        <v>874.19</v>
      </c>
      <c r="H23" s="10">
        <v>3.96</v>
      </c>
    </row>
    <row r="24" spans="2:8">
      <c r="B24" s="2" t="s">
        <v>3213</v>
      </c>
      <c r="C24" s="7" t="s">
        <v>29</v>
      </c>
      <c r="D24" s="2" t="s">
        <v>109</v>
      </c>
      <c r="E24" s="2" t="s">
        <v>1609</v>
      </c>
      <c r="F24" s="10">
        <v>26996</v>
      </c>
      <c r="G24" s="10">
        <v>782.72</v>
      </c>
      <c r="H24" s="10">
        <v>3.55</v>
      </c>
    </row>
    <row r="25" spans="2:8">
      <c r="B25" s="2" t="s">
        <v>1394</v>
      </c>
      <c r="C25" s="7" t="s">
        <v>29</v>
      </c>
      <c r="D25" s="2" t="s">
        <v>109</v>
      </c>
      <c r="E25" s="2" t="s">
        <v>1395</v>
      </c>
      <c r="F25" s="10">
        <v>46851</v>
      </c>
      <c r="G25" s="10">
        <v>714.24</v>
      </c>
      <c r="H25" s="10">
        <v>3.24</v>
      </c>
    </row>
    <row r="26" spans="2:8">
      <c r="B26" s="2" t="s">
        <v>3168</v>
      </c>
      <c r="C26" s="7" t="s">
        <v>29</v>
      </c>
      <c r="D26" s="2" t="s">
        <v>105</v>
      </c>
      <c r="E26" s="2" t="s">
        <v>1611</v>
      </c>
      <c r="F26" s="10">
        <v>90397</v>
      </c>
      <c r="G26" s="10">
        <v>674.72</v>
      </c>
      <c r="H26" s="10">
        <v>3.06</v>
      </c>
    </row>
    <row r="27" spans="2:8">
      <c r="B27" s="2" t="s">
        <v>3271</v>
      </c>
      <c r="C27" s="7" t="s">
        <v>29</v>
      </c>
      <c r="D27" s="2" t="s">
        <v>105</v>
      </c>
      <c r="E27" s="2" t="s">
        <v>1397</v>
      </c>
      <c r="F27" s="10">
        <v>90546</v>
      </c>
      <c r="G27" s="10">
        <v>631.24</v>
      </c>
      <c r="H27" s="10">
        <v>2.86</v>
      </c>
    </row>
    <row r="28" spans="2:8">
      <c r="B28" s="2" t="s">
        <v>3217</v>
      </c>
      <c r="C28" s="7" t="s">
        <v>29</v>
      </c>
      <c r="D28" s="2" t="s">
        <v>109</v>
      </c>
      <c r="E28" s="2" t="s">
        <v>1610</v>
      </c>
      <c r="F28" s="10">
        <v>2921</v>
      </c>
      <c r="G28" s="10">
        <v>623.63</v>
      </c>
      <c r="H28" s="10">
        <v>2.83</v>
      </c>
    </row>
    <row r="29" spans="2:8">
      <c r="B29" s="2" t="s">
        <v>3068</v>
      </c>
      <c r="C29" s="7" t="s">
        <v>29</v>
      </c>
      <c r="D29" s="2" t="s">
        <v>109</v>
      </c>
      <c r="E29" s="2" t="s">
        <v>1455</v>
      </c>
      <c r="F29" s="10">
        <v>27982</v>
      </c>
      <c r="G29" s="10">
        <v>592.17999999999995</v>
      </c>
      <c r="H29" s="10">
        <v>2.68</v>
      </c>
    </row>
    <row r="30" spans="2:8">
      <c r="B30" s="2" t="s">
        <v>3220</v>
      </c>
      <c r="C30" s="7" t="s">
        <v>29</v>
      </c>
      <c r="D30" s="2" t="s">
        <v>109</v>
      </c>
      <c r="E30" s="2" t="s">
        <v>1392</v>
      </c>
      <c r="F30" s="10">
        <v>17578</v>
      </c>
      <c r="G30" s="10">
        <v>576.45000000000005</v>
      </c>
      <c r="H30" s="10">
        <v>2.61</v>
      </c>
    </row>
    <row r="31" spans="2:8">
      <c r="B31" s="2" t="s">
        <v>3272</v>
      </c>
      <c r="C31" s="7" t="s">
        <v>29</v>
      </c>
      <c r="D31" s="2" t="s">
        <v>109</v>
      </c>
      <c r="E31" s="2" t="s">
        <v>1414</v>
      </c>
      <c r="F31" s="10">
        <v>15443</v>
      </c>
      <c r="G31" s="10">
        <v>559.16</v>
      </c>
      <c r="H31" s="10">
        <v>2.5299999999999998</v>
      </c>
    </row>
    <row r="32" spans="2:8">
      <c r="B32" s="2" t="s">
        <v>3273</v>
      </c>
      <c r="C32" s="7" t="s">
        <v>29</v>
      </c>
      <c r="D32" s="2" t="s">
        <v>105</v>
      </c>
      <c r="E32" s="2" t="s">
        <v>1060</v>
      </c>
      <c r="F32" s="10">
        <v>26429</v>
      </c>
      <c r="G32" s="10">
        <v>525.14</v>
      </c>
      <c r="H32" s="10">
        <v>2.38</v>
      </c>
    </row>
    <row r="33" spans="2:8">
      <c r="B33" s="2" t="s">
        <v>3114</v>
      </c>
      <c r="C33" s="7" t="s">
        <v>29</v>
      </c>
      <c r="D33" s="2" t="s">
        <v>109</v>
      </c>
      <c r="E33" s="2" t="s">
        <v>1217</v>
      </c>
      <c r="F33" s="10">
        <v>1765</v>
      </c>
      <c r="G33" s="10">
        <v>478.76</v>
      </c>
      <c r="H33" s="10">
        <v>2.17</v>
      </c>
    </row>
    <row r="34" spans="2:8">
      <c r="B34" s="2" t="s">
        <v>1400</v>
      </c>
      <c r="C34" s="7" t="s">
        <v>29</v>
      </c>
      <c r="D34" s="2" t="s">
        <v>109</v>
      </c>
      <c r="E34" s="2" t="s">
        <v>1401</v>
      </c>
      <c r="F34" s="10">
        <v>210417</v>
      </c>
      <c r="G34" s="10">
        <v>434.55</v>
      </c>
      <c r="H34" s="10">
        <v>1.97</v>
      </c>
    </row>
    <row r="35" spans="2:8">
      <c r="B35" s="2" t="s">
        <v>3225</v>
      </c>
      <c r="C35" s="7" t="s">
        <v>29</v>
      </c>
      <c r="D35" s="2" t="s">
        <v>109</v>
      </c>
      <c r="E35" s="2" t="s">
        <v>1613</v>
      </c>
      <c r="F35" s="10">
        <v>49956</v>
      </c>
      <c r="G35" s="10">
        <v>422.9</v>
      </c>
      <c r="H35" s="10">
        <v>1.92</v>
      </c>
    </row>
    <row r="36" spans="2:8">
      <c r="B36" s="2" t="s">
        <v>3274</v>
      </c>
      <c r="C36" s="7" t="s">
        <v>29</v>
      </c>
      <c r="D36" s="2" t="s">
        <v>105</v>
      </c>
      <c r="E36" s="2" t="s">
        <v>1612</v>
      </c>
      <c r="F36" s="10">
        <v>23401</v>
      </c>
      <c r="G36" s="10">
        <v>419.21</v>
      </c>
      <c r="H36" s="10">
        <v>1.9</v>
      </c>
    </row>
    <row r="37" spans="2:8">
      <c r="B37" s="2" t="s">
        <v>3275</v>
      </c>
      <c r="C37" s="7" t="s">
        <v>29</v>
      </c>
      <c r="D37" s="2" t="s">
        <v>105</v>
      </c>
      <c r="E37" s="2" t="s">
        <v>1412</v>
      </c>
      <c r="F37" s="10">
        <v>30022</v>
      </c>
      <c r="G37" s="10">
        <v>409.8</v>
      </c>
      <c r="H37" s="10">
        <v>1.86</v>
      </c>
    </row>
    <row r="38" spans="2:8">
      <c r="B38" s="2" t="s">
        <v>1614</v>
      </c>
      <c r="C38" s="7" t="s">
        <v>29</v>
      </c>
      <c r="D38" s="2" t="s">
        <v>109</v>
      </c>
      <c r="E38" s="2" t="s">
        <v>1615</v>
      </c>
      <c r="F38" s="10">
        <v>26663</v>
      </c>
      <c r="G38" s="10">
        <v>405.7</v>
      </c>
      <c r="H38" s="10">
        <v>1.84</v>
      </c>
    </row>
    <row r="39" spans="2:8">
      <c r="B39" s="2" t="s">
        <v>2794</v>
      </c>
      <c r="C39" s="7" t="s">
        <v>29</v>
      </c>
      <c r="D39" s="2" t="s">
        <v>109</v>
      </c>
      <c r="E39" s="2" t="s">
        <v>117</v>
      </c>
      <c r="F39" s="10">
        <v>14024</v>
      </c>
      <c r="G39" s="10">
        <v>388.37</v>
      </c>
      <c r="H39" s="10">
        <v>1.76</v>
      </c>
    </row>
    <row r="40" spans="2:8">
      <c r="B40" s="2" t="s">
        <v>3276</v>
      </c>
      <c r="C40" s="7" t="s">
        <v>29</v>
      </c>
      <c r="D40" s="2" t="s">
        <v>109</v>
      </c>
      <c r="E40" s="2" t="s">
        <v>1410</v>
      </c>
      <c r="F40" s="10">
        <v>36551</v>
      </c>
      <c r="G40" s="10">
        <v>313.83</v>
      </c>
      <c r="H40" s="10">
        <v>1.42</v>
      </c>
    </row>
    <row r="41" spans="2:8">
      <c r="B41" s="2" t="s">
        <v>3062</v>
      </c>
      <c r="C41" s="7" t="s">
        <v>29</v>
      </c>
      <c r="D41" s="2" t="s">
        <v>109</v>
      </c>
      <c r="E41" s="2" t="s">
        <v>1616</v>
      </c>
      <c r="F41" s="10">
        <v>30435</v>
      </c>
      <c r="G41" s="10">
        <v>251.85</v>
      </c>
      <c r="H41" s="10">
        <v>1.1399999999999999</v>
      </c>
    </row>
    <row r="42" spans="2:8">
      <c r="B42" s="2" t="s">
        <v>3277</v>
      </c>
      <c r="C42" s="7" t="s">
        <v>29</v>
      </c>
      <c r="D42" s="2" t="s">
        <v>109</v>
      </c>
      <c r="E42" s="2" t="s">
        <v>1617</v>
      </c>
      <c r="F42" s="10">
        <v>55110</v>
      </c>
      <c r="G42" s="10">
        <v>244.69</v>
      </c>
      <c r="H42" s="10">
        <v>1.1100000000000001</v>
      </c>
    </row>
    <row r="43" spans="2:8">
      <c r="B43" s="2" t="s">
        <v>3278</v>
      </c>
      <c r="C43" s="7" t="s">
        <v>29</v>
      </c>
      <c r="D43" s="2" t="s">
        <v>105</v>
      </c>
      <c r="E43" s="2" t="s">
        <v>1341</v>
      </c>
      <c r="F43" s="10">
        <v>64320</v>
      </c>
      <c r="G43" s="10">
        <v>234.96</v>
      </c>
      <c r="H43" s="10">
        <v>1.06</v>
      </c>
    </row>
    <row r="44" spans="2:8">
      <c r="B44" s="2" t="s">
        <v>3279</v>
      </c>
      <c r="C44" s="7" t="s">
        <v>29</v>
      </c>
      <c r="D44" s="2" t="s">
        <v>1334</v>
      </c>
      <c r="E44" s="2" t="s">
        <v>1618</v>
      </c>
      <c r="F44" s="10">
        <v>12934</v>
      </c>
      <c r="G44" s="10">
        <v>216.49</v>
      </c>
      <c r="H44" s="10">
        <v>0.98</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22094.999999999993</v>
      </c>
      <c r="H47" s="12">
        <f>SUM(H12:H46)</f>
        <v>100.14000000000001</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132</v>
      </c>
      <c r="C81" s="9"/>
      <c r="D81" s="4"/>
      <c r="E81" s="4"/>
      <c r="F81" s="12"/>
      <c r="G81" s="12">
        <v>28.31</v>
      </c>
      <c r="H81" s="12">
        <v>0.13</v>
      </c>
    </row>
    <row r="82" spans="2:8" ht="13">
      <c r="B82" s="4" t="s">
        <v>32</v>
      </c>
      <c r="C82" s="9"/>
      <c r="D82" s="4"/>
      <c r="E82" s="4"/>
      <c r="F82" s="12"/>
      <c r="G82" s="12">
        <v>22123.31</v>
      </c>
      <c r="H82" s="12">
        <v>100.27</v>
      </c>
    </row>
    <row r="83" spans="2:8" ht="13">
      <c r="B83" s="4" t="s">
        <v>336</v>
      </c>
      <c r="C83" s="9"/>
      <c r="D83" s="4"/>
      <c r="E83" s="4"/>
      <c r="F83" s="12"/>
      <c r="G83" s="12">
        <v>-54.033900509998205</v>
      </c>
      <c r="H83" s="12">
        <v>-0.26999999999999602</v>
      </c>
    </row>
    <row r="84" spans="2:8" ht="13">
      <c r="B84" s="4" t="s">
        <v>34</v>
      </c>
      <c r="C84" s="9"/>
      <c r="D84" s="4"/>
      <c r="E84" s="4"/>
      <c r="F84" s="12"/>
      <c r="G84" s="12">
        <v>22069.276099490002</v>
      </c>
      <c r="H84" s="12">
        <v>100</v>
      </c>
    </row>
    <row r="85" spans="2:8">
      <c r="B85" s="2" t="s">
        <v>35</v>
      </c>
    </row>
    <row r="86" spans="2:8" ht="13">
      <c r="B86" s="4" t="s">
        <v>36</v>
      </c>
    </row>
    <row r="87" spans="2:8" ht="13">
      <c r="B87" s="4" t="s">
        <v>37</v>
      </c>
      <c r="C87" s="7" t="s">
        <v>1854</v>
      </c>
    </row>
    <row r="88" spans="2:8" ht="13">
      <c r="B88" s="4" t="s">
        <v>40</v>
      </c>
      <c r="C88" s="7" t="s">
        <v>39</v>
      </c>
    </row>
    <row r="89" spans="2:8" ht="13">
      <c r="B89" s="4" t="s">
        <v>718</v>
      </c>
      <c r="C89" s="7" t="s">
        <v>39</v>
      </c>
    </row>
    <row r="90" spans="2:8" ht="13">
      <c r="B90" s="4" t="s">
        <v>41</v>
      </c>
      <c r="C90" s="7" t="s">
        <v>42</v>
      </c>
    </row>
    <row r="91" spans="2:8" ht="13">
      <c r="B91" s="4" t="s">
        <v>2376</v>
      </c>
      <c r="C91" s="9"/>
    </row>
    <row r="92" spans="2:8" ht="13">
      <c r="B92" s="4" t="s">
        <v>2377</v>
      </c>
      <c r="C92" s="9"/>
    </row>
    <row r="93" spans="2:8" ht="13">
      <c r="B93" s="4" t="s">
        <v>2378</v>
      </c>
      <c r="C93" s="9"/>
    </row>
    <row r="94" spans="2:8" ht="13">
      <c r="B94" s="4" t="s">
        <v>2379</v>
      </c>
      <c r="C94" s="9"/>
    </row>
    <row r="95" spans="2:8" ht="13">
      <c r="B95" s="4" t="s">
        <v>2380</v>
      </c>
      <c r="C95" s="9"/>
    </row>
    <row r="96" spans="2:8" ht="13">
      <c r="B96" s="4" t="s">
        <v>2381</v>
      </c>
      <c r="C96" s="9"/>
    </row>
    <row r="97" spans="2:3" ht="13">
      <c r="B97" s="4" t="s">
        <v>2382</v>
      </c>
      <c r="C97" s="9"/>
    </row>
    <row r="98" spans="2:3" ht="13">
      <c r="B98" s="4" t="s">
        <v>2383</v>
      </c>
      <c r="C98" s="9"/>
    </row>
    <row r="99" spans="2:3" ht="13">
      <c r="B99" s="4" t="s">
        <v>2396</v>
      </c>
      <c r="C99" s="9"/>
    </row>
    <row r="100" spans="2:3">
      <c r="B100" s="2" t="s">
        <v>43</v>
      </c>
    </row>
    <row r="101" spans="2:3">
      <c r="B101" s="2" t="s">
        <v>826</v>
      </c>
    </row>
    <row r="104" spans="2:3" ht="14.5">
      <c r="B104" s="71" t="s">
        <v>2079</v>
      </c>
      <c r="C104" s="72"/>
    </row>
    <row r="105" spans="2:3" ht="14.5">
      <c r="B105" s="71" t="s">
        <v>827</v>
      </c>
      <c r="C105" s="73" t="s">
        <v>828</v>
      </c>
    </row>
    <row r="106" spans="2:3" ht="14.5">
      <c r="B106" s="16" t="s">
        <v>829</v>
      </c>
      <c r="C106" s="17" t="s">
        <v>830</v>
      </c>
    </row>
    <row r="107" spans="2:3" ht="14.5">
      <c r="B107" s="16" t="s">
        <v>831</v>
      </c>
      <c r="C107" s="17" t="s">
        <v>830</v>
      </c>
    </row>
    <row r="108" spans="2:3" ht="14.5">
      <c r="B108" s="16" t="s">
        <v>832</v>
      </c>
      <c r="C108" s="17" t="s">
        <v>830</v>
      </c>
    </row>
    <row r="109" spans="2:3" ht="14.5">
      <c r="B109" s="16" t="s">
        <v>833</v>
      </c>
      <c r="C109" s="17" t="s">
        <v>830</v>
      </c>
    </row>
    <row r="110" spans="2:3" ht="14.5">
      <c r="B110" s="16" t="s">
        <v>834</v>
      </c>
      <c r="C110" s="17" t="s">
        <v>830</v>
      </c>
    </row>
    <row r="111" spans="2:3" ht="14.5">
      <c r="B111" s="16" t="s">
        <v>835</v>
      </c>
      <c r="C111" s="17" t="s">
        <v>830</v>
      </c>
    </row>
    <row r="112" spans="2:3" ht="14.5">
      <c r="B112" s="71" t="s">
        <v>836</v>
      </c>
      <c r="C112" s="72" t="s">
        <v>830</v>
      </c>
    </row>
    <row r="114" spans="2:7" ht="14.5">
      <c r="B114" s="16" t="s">
        <v>52</v>
      </c>
      <c r="C114" s="17"/>
      <c r="D114" s="16"/>
    </row>
    <row r="115" spans="2:7" ht="29">
      <c r="B115" s="20" t="s">
        <v>53</v>
      </c>
      <c r="C115" s="18" t="s">
        <v>54</v>
      </c>
      <c r="D115" s="20" t="s">
        <v>55</v>
      </c>
    </row>
    <row r="116" spans="2:7" ht="14.5">
      <c r="B116" s="16" t="s">
        <v>39</v>
      </c>
      <c r="C116" s="17" t="s">
        <v>39</v>
      </c>
      <c r="D116" s="16" t="s">
        <v>39</v>
      </c>
    </row>
    <row r="118" spans="2:7" ht="13">
      <c r="B118" s="24" t="s">
        <v>56</v>
      </c>
      <c r="C118" s="25">
        <v>46295</v>
      </c>
      <c r="D118" s="14"/>
      <c r="E118" s="13"/>
      <c r="F118" s="30"/>
    </row>
    <row r="119" spans="2:7" ht="13">
      <c r="B119" s="24" t="s">
        <v>57</v>
      </c>
      <c r="C119" s="26" t="s">
        <v>58</v>
      </c>
      <c r="D119" s="24" t="s">
        <v>59</v>
      </c>
      <c r="E119" s="27" t="s">
        <v>60</v>
      </c>
      <c r="F119" s="29" t="s">
        <v>61</v>
      </c>
      <c r="G119" s="12"/>
    </row>
    <row r="120" spans="2:7">
      <c r="B120" s="22" t="s">
        <v>39</v>
      </c>
      <c r="C120" s="23" t="s">
        <v>39</v>
      </c>
      <c r="D120" s="22" t="s">
        <v>39</v>
      </c>
      <c r="E120" s="19" t="s">
        <v>39</v>
      </c>
      <c r="F120" s="28" t="s">
        <v>39</v>
      </c>
    </row>
    <row r="123" spans="2:7" ht="13">
      <c r="B123" s="4" t="s">
        <v>62</v>
      </c>
    </row>
    <row r="124" spans="2:7" ht="13">
      <c r="B124" s="4"/>
    </row>
    <row r="125" spans="2:7" ht="13">
      <c r="B125" s="4" t="s">
        <v>1871</v>
      </c>
    </row>
    <row r="126" spans="2:7" ht="13">
      <c r="B126" s="24" t="s">
        <v>63</v>
      </c>
      <c r="C126" s="26" t="s">
        <v>64</v>
      </c>
      <c r="D126" s="4"/>
    </row>
    <row r="127" spans="2:7">
      <c r="B127" s="14" t="s">
        <v>39</v>
      </c>
      <c r="C127" s="15" t="s">
        <v>39</v>
      </c>
    </row>
    <row r="129" spans="2:7" ht="13">
      <c r="B129" s="24" t="s">
        <v>65</v>
      </c>
      <c r="C129" s="26" t="s">
        <v>64</v>
      </c>
    </row>
    <row r="130" spans="2:7">
      <c r="B130" s="14" t="s">
        <v>39</v>
      </c>
      <c r="C130" s="15" t="s">
        <v>39</v>
      </c>
    </row>
    <row r="132" spans="2:7" ht="13">
      <c r="B132" s="24" t="s">
        <v>66</v>
      </c>
      <c r="C132" s="26" t="s">
        <v>67</v>
      </c>
    </row>
    <row r="133" spans="2:7">
      <c r="B133" s="14" t="s">
        <v>39</v>
      </c>
      <c r="C133" s="15" t="s">
        <v>39</v>
      </c>
    </row>
    <row r="135" spans="2:7" ht="13">
      <c r="B135" s="27" t="s">
        <v>68</v>
      </c>
      <c r="C135" s="26" t="s">
        <v>67</v>
      </c>
    </row>
    <row r="136" spans="2:7">
      <c r="B136" s="13" t="s">
        <v>39</v>
      </c>
      <c r="C136" s="15" t="s">
        <v>39</v>
      </c>
    </row>
    <row r="138" spans="2:7" ht="13">
      <c r="B138" s="24" t="s">
        <v>69</v>
      </c>
      <c r="C138" s="26" t="s">
        <v>39</v>
      </c>
    </row>
    <row r="140" spans="2:7" ht="13">
      <c r="B140" s="24" t="s">
        <v>70</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3" spans="2:7" ht="13">
      <c r="B143" s="4" t="s">
        <v>62</v>
      </c>
    </row>
    <row r="144" spans="2:7" ht="13">
      <c r="B144" s="4"/>
    </row>
    <row r="145" spans="2:4" ht="13">
      <c r="B145" s="4" t="s">
        <v>1871</v>
      </c>
    </row>
    <row r="146" spans="2:4" ht="13">
      <c r="B146" s="24" t="s">
        <v>63</v>
      </c>
      <c r="C146" s="26" t="s">
        <v>64</v>
      </c>
      <c r="D146" s="4"/>
    </row>
    <row r="147" spans="2:4">
      <c r="B147" s="14" t="s">
        <v>39</v>
      </c>
      <c r="C147" s="15" t="s">
        <v>39</v>
      </c>
    </row>
    <row r="149" spans="2:4" ht="13">
      <c r="B149" s="24" t="s">
        <v>65</v>
      </c>
      <c r="C149" s="26" t="s">
        <v>64</v>
      </c>
    </row>
    <row r="150" spans="2:4">
      <c r="B150" s="14" t="s">
        <v>39</v>
      </c>
      <c r="C150" s="15" t="s">
        <v>39</v>
      </c>
    </row>
    <row r="152" spans="2:4" ht="13">
      <c r="B152" s="24" t="s">
        <v>66</v>
      </c>
      <c r="C152" s="26" t="s">
        <v>67</v>
      </c>
    </row>
    <row r="153" spans="2:4">
      <c r="B153" s="14" t="s">
        <v>39</v>
      </c>
      <c r="C153" s="15" t="s">
        <v>39</v>
      </c>
    </row>
    <row r="155" spans="2:4" ht="13">
      <c r="B155" s="27" t="s">
        <v>68</v>
      </c>
      <c r="C155" s="26" t="s">
        <v>67</v>
      </c>
    </row>
    <row r="156" spans="2:4">
      <c r="B156" s="13" t="s">
        <v>39</v>
      </c>
      <c r="C156" s="15" t="s">
        <v>39</v>
      </c>
    </row>
    <row r="158" spans="2:4" ht="13">
      <c r="B158" s="24" t="s">
        <v>69</v>
      </c>
      <c r="C158" s="26" t="s">
        <v>39</v>
      </c>
    </row>
    <row r="161" spans="2:80" ht="13">
      <c r="B161" s="4" t="s">
        <v>1872</v>
      </c>
    </row>
    <row r="163" spans="2:80" ht="13">
      <c r="B163" s="24" t="s">
        <v>57</v>
      </c>
      <c r="C163" s="26" t="s">
        <v>71</v>
      </c>
      <c r="D163" s="24" t="s">
        <v>72</v>
      </c>
      <c r="E163" s="24" t="s">
        <v>73</v>
      </c>
      <c r="F163" s="12"/>
    </row>
    <row r="164" spans="2:80">
      <c r="B164" s="14" t="s">
        <v>39</v>
      </c>
      <c r="C164" s="15" t="s">
        <v>39</v>
      </c>
      <c r="D164" s="14" t="s">
        <v>39</v>
      </c>
      <c r="E164" s="14" t="s">
        <v>39</v>
      </c>
    </row>
    <row r="167" spans="2:80" ht="13">
      <c r="B167" s="4" t="s">
        <v>74</v>
      </c>
      <c r="C167" s="9" t="s">
        <v>39</v>
      </c>
      <c r="D167" s="4"/>
      <c r="E167" s="4"/>
      <c r="F167" s="12"/>
      <c r="G167" s="12"/>
      <c r="H167" s="12"/>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row>
    <row r="169" spans="2:80" ht="13">
      <c r="B169" s="4" t="s">
        <v>1873</v>
      </c>
    </row>
    <row r="171" spans="2:80" ht="13">
      <c r="B171" s="24" t="s">
        <v>75</v>
      </c>
      <c r="C171" s="26" t="s">
        <v>64</v>
      </c>
      <c r="D171" s="4"/>
    </row>
    <row r="172" spans="2:80">
      <c r="B172" s="14" t="s">
        <v>39</v>
      </c>
      <c r="C172" s="15" t="s">
        <v>39</v>
      </c>
    </row>
    <row r="175" spans="2:80" ht="13">
      <c r="B175" s="24" t="s">
        <v>76</v>
      </c>
      <c r="C175" s="26" t="s">
        <v>77</v>
      </c>
      <c r="D175" s="4"/>
    </row>
    <row r="176" spans="2:80">
      <c r="B176" s="14" t="s">
        <v>39</v>
      </c>
      <c r="C176" s="15" t="s">
        <v>39</v>
      </c>
    </row>
    <row r="179" spans="2:80" ht="13">
      <c r="B179" s="4" t="s">
        <v>78</v>
      </c>
    </row>
    <row r="182" spans="2:80" ht="13">
      <c r="B182" s="4" t="s">
        <v>1874</v>
      </c>
    </row>
    <row r="184" spans="2:80" ht="13">
      <c r="B184" s="24" t="s">
        <v>57</v>
      </c>
      <c r="C184" s="26" t="s">
        <v>79</v>
      </c>
      <c r="D184" s="24" t="s">
        <v>71</v>
      </c>
      <c r="E184" s="24" t="s">
        <v>72</v>
      </c>
      <c r="F184" s="29" t="s">
        <v>73</v>
      </c>
      <c r="G184" s="12"/>
    </row>
    <row r="185" spans="2:80">
      <c r="B185" s="14" t="s">
        <v>39</v>
      </c>
      <c r="C185" s="15" t="s">
        <v>39</v>
      </c>
      <c r="D185" s="14" t="s">
        <v>39</v>
      </c>
      <c r="E185" s="14" t="s">
        <v>39</v>
      </c>
      <c r="F185" s="21" t="s">
        <v>39</v>
      </c>
    </row>
    <row r="188" spans="2:80" ht="13">
      <c r="B188" s="4" t="s">
        <v>74</v>
      </c>
      <c r="C188" s="9" t="s">
        <v>39</v>
      </c>
      <c r="D188" s="4"/>
      <c r="E188" s="4"/>
      <c r="F188" s="12"/>
      <c r="G188" s="12"/>
      <c r="H188" s="12"/>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row>
    <row r="190" spans="2:80" ht="13">
      <c r="B190" s="4" t="s">
        <v>1873</v>
      </c>
    </row>
    <row r="192" spans="2:80" ht="13">
      <c r="B192" s="24" t="s">
        <v>75</v>
      </c>
      <c r="C192" s="26" t="s">
        <v>64</v>
      </c>
      <c r="D192" s="4"/>
    </row>
    <row r="193" spans="2:7">
      <c r="B193" s="14" t="s">
        <v>39</v>
      </c>
      <c r="C193" s="15" t="s">
        <v>39</v>
      </c>
    </row>
    <row r="196" spans="2:7" ht="13">
      <c r="B196" s="24" t="s">
        <v>76</v>
      </c>
      <c r="C196" s="26" t="s">
        <v>77</v>
      </c>
      <c r="D196" s="4"/>
    </row>
    <row r="197" spans="2:7">
      <c r="B197" s="14" t="s">
        <v>39</v>
      </c>
      <c r="C197" s="15" t="s">
        <v>39</v>
      </c>
    </row>
    <row r="200" spans="2:7" ht="13">
      <c r="B200" s="4" t="s">
        <v>78</v>
      </c>
    </row>
    <row r="203" spans="2:7" ht="13">
      <c r="B203" s="4" t="s">
        <v>1875</v>
      </c>
    </row>
    <row r="204" spans="2:7" ht="13">
      <c r="B204" s="24" t="s">
        <v>57</v>
      </c>
      <c r="C204" s="26" t="s">
        <v>80</v>
      </c>
      <c r="D204" s="24" t="s">
        <v>81</v>
      </c>
      <c r="E204" s="24" t="s">
        <v>82</v>
      </c>
      <c r="F204" s="29" t="s">
        <v>83</v>
      </c>
      <c r="G204" s="12"/>
    </row>
    <row r="205" spans="2:7">
      <c r="B205" s="14" t="s">
        <v>39</v>
      </c>
      <c r="C205" s="15" t="s">
        <v>39</v>
      </c>
      <c r="D205" s="14" t="s">
        <v>39</v>
      </c>
      <c r="E205" s="14" t="s">
        <v>39</v>
      </c>
      <c r="F205" s="21" t="s">
        <v>39</v>
      </c>
    </row>
    <row r="206" spans="2:7">
      <c r="B206" s="2" t="s">
        <v>127</v>
      </c>
    </row>
  </sheetData>
  <mergeCells count="3">
    <mergeCell ref="B1:E1"/>
    <mergeCell ref="C3:C7"/>
    <mergeCell ref="D3:D7"/>
  </mergeCells>
  <hyperlinks>
    <hyperlink ref="A1" location="Index!A1" display="Index" xr:uid="{7DC310DA-B5FE-4BE1-985B-FD9F24B768AB}"/>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4C19D-664F-4CF5-9896-CCC5B8A141E4}">
  <sheetPr codeName="Sheet51"/>
  <dimension ref="A1:CB22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1603</v>
      </c>
      <c r="C1" s="243"/>
      <c r="D1" s="243"/>
      <c r="E1" s="243"/>
    </row>
    <row r="3" spans="1:9" ht="14.5">
      <c r="B3" s="68" t="s">
        <v>1603</v>
      </c>
      <c r="C3" s="244"/>
      <c r="D3" s="245"/>
      <c r="E3" s="1"/>
    </row>
    <row r="4" spans="1:9" ht="14.5">
      <c r="B4" s="74" t="s">
        <v>1604</v>
      </c>
      <c r="C4" s="244"/>
      <c r="D4" s="245"/>
      <c r="E4" s="1"/>
    </row>
    <row r="5" spans="1:9" ht="14.5">
      <c r="B5" s="74" t="s">
        <v>135</v>
      </c>
      <c r="C5" s="244"/>
      <c r="D5" s="245"/>
      <c r="E5" s="1"/>
    </row>
    <row r="6" spans="1:9" ht="14.5">
      <c r="B6" s="74" t="s">
        <v>1523</v>
      </c>
      <c r="C6" s="244"/>
      <c r="D6" s="245"/>
      <c r="E6" s="1"/>
    </row>
    <row r="7" spans="1:9" ht="14.5">
      <c r="B7" s="69" t="s">
        <v>1605</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3201</v>
      </c>
      <c r="C15" s="7" t="s">
        <v>29</v>
      </c>
      <c r="D15" s="2" t="s">
        <v>109</v>
      </c>
      <c r="E15" s="2" t="s">
        <v>1329</v>
      </c>
      <c r="F15" s="10">
        <v>427123</v>
      </c>
      <c r="G15" s="10">
        <v>8457.0400000000009</v>
      </c>
      <c r="H15" s="10">
        <v>7.01</v>
      </c>
    </row>
    <row r="16" spans="1:9">
      <c r="B16" s="2" t="s">
        <v>2829</v>
      </c>
      <c r="C16" s="7" t="s">
        <v>29</v>
      </c>
      <c r="D16" s="2" t="s">
        <v>89</v>
      </c>
      <c r="E16" s="2" t="s">
        <v>147</v>
      </c>
      <c r="F16" s="10">
        <v>218659</v>
      </c>
      <c r="G16" s="10">
        <v>7216.62</v>
      </c>
      <c r="H16" s="10">
        <v>5.99</v>
      </c>
    </row>
    <row r="17" spans="2:8">
      <c r="B17" s="2" t="s">
        <v>3052</v>
      </c>
      <c r="C17" s="7" t="s">
        <v>29</v>
      </c>
      <c r="D17" s="2" t="s">
        <v>85</v>
      </c>
      <c r="E17" s="2" t="s">
        <v>882</v>
      </c>
      <c r="F17" s="10">
        <v>1745698</v>
      </c>
      <c r="G17" s="10">
        <v>5540.85</v>
      </c>
      <c r="H17" s="10">
        <v>4.5999999999999996</v>
      </c>
    </row>
    <row r="18" spans="2:8">
      <c r="B18" s="2" t="s">
        <v>3151</v>
      </c>
      <c r="C18" s="7" t="s">
        <v>29</v>
      </c>
      <c r="D18" s="2" t="s">
        <v>104</v>
      </c>
      <c r="E18" s="2" t="s">
        <v>733</v>
      </c>
      <c r="F18" s="10">
        <v>1292428</v>
      </c>
      <c r="G18" s="10">
        <v>5370.04</v>
      </c>
      <c r="H18" s="10">
        <v>4.45</v>
      </c>
    </row>
    <row r="19" spans="2:8">
      <c r="B19" s="2" t="s">
        <v>3154</v>
      </c>
      <c r="C19" s="7" t="s">
        <v>29</v>
      </c>
      <c r="D19" s="2" t="s">
        <v>104</v>
      </c>
      <c r="E19" s="2" t="s">
        <v>170</v>
      </c>
      <c r="F19" s="10">
        <v>122933</v>
      </c>
      <c r="G19" s="10">
        <v>5164.42</v>
      </c>
      <c r="H19" s="10">
        <v>4.28</v>
      </c>
    </row>
    <row r="20" spans="2:8">
      <c r="B20" s="2" t="s">
        <v>2812</v>
      </c>
      <c r="C20" s="7" t="s">
        <v>29</v>
      </c>
      <c r="D20" s="2" t="s">
        <v>89</v>
      </c>
      <c r="E20" s="2" t="s">
        <v>156</v>
      </c>
      <c r="F20" s="10">
        <v>159811</v>
      </c>
      <c r="G20" s="10">
        <v>4941.3599999999997</v>
      </c>
      <c r="H20" s="10">
        <v>4.0999999999999996</v>
      </c>
    </row>
    <row r="21" spans="2:8">
      <c r="B21" s="2" t="s">
        <v>3153</v>
      </c>
      <c r="C21" s="7" t="s">
        <v>29</v>
      </c>
      <c r="D21" s="2" t="s">
        <v>98</v>
      </c>
      <c r="E21" s="2" t="s">
        <v>960</v>
      </c>
      <c r="F21" s="10">
        <v>244250</v>
      </c>
      <c r="G21" s="10">
        <v>4704.26</v>
      </c>
      <c r="H21" s="10">
        <v>3.9</v>
      </c>
    </row>
    <row r="22" spans="2:8">
      <c r="B22" s="2" t="s">
        <v>3235</v>
      </c>
      <c r="C22" s="7" t="s">
        <v>29</v>
      </c>
      <c r="D22" s="2" t="s">
        <v>104</v>
      </c>
      <c r="E22" s="2" t="s">
        <v>1300</v>
      </c>
      <c r="F22" s="10">
        <v>13895</v>
      </c>
      <c r="G22" s="10">
        <v>4256.04</v>
      </c>
      <c r="H22" s="10">
        <v>3.53</v>
      </c>
    </row>
    <row r="23" spans="2:8">
      <c r="B23" s="2" t="s">
        <v>3211</v>
      </c>
      <c r="C23" s="7" t="s">
        <v>29</v>
      </c>
      <c r="D23" s="2" t="s">
        <v>118</v>
      </c>
      <c r="E23" s="2" t="s">
        <v>935</v>
      </c>
      <c r="F23" s="10">
        <v>1134874</v>
      </c>
      <c r="G23" s="10">
        <v>3869.35</v>
      </c>
      <c r="H23" s="10">
        <v>3.21</v>
      </c>
    </row>
    <row r="24" spans="2:8">
      <c r="B24" s="2" t="s">
        <v>2815</v>
      </c>
      <c r="C24" s="7" t="s">
        <v>29</v>
      </c>
      <c r="D24" s="2" t="s">
        <v>92</v>
      </c>
      <c r="E24" s="2" t="s">
        <v>152</v>
      </c>
      <c r="F24" s="10">
        <v>45482</v>
      </c>
      <c r="G24" s="10">
        <v>3650.39</v>
      </c>
      <c r="H24" s="10">
        <v>3.03</v>
      </c>
    </row>
    <row r="25" spans="2:8">
      <c r="B25" s="2" t="s">
        <v>3237</v>
      </c>
      <c r="C25" s="7" t="s">
        <v>29</v>
      </c>
      <c r="D25" s="2" t="s">
        <v>85</v>
      </c>
      <c r="E25" s="2" t="s">
        <v>917</v>
      </c>
      <c r="F25" s="10">
        <v>319496</v>
      </c>
      <c r="G25" s="10">
        <v>3227.87</v>
      </c>
      <c r="H25" s="10">
        <v>2.68</v>
      </c>
    </row>
    <row r="26" spans="2:8">
      <c r="B26" s="2" t="s">
        <v>3233</v>
      </c>
      <c r="C26" s="7" t="s">
        <v>29</v>
      </c>
      <c r="D26" s="2" t="s">
        <v>724</v>
      </c>
      <c r="E26" s="2" t="s">
        <v>843</v>
      </c>
      <c r="F26" s="10">
        <v>22991638</v>
      </c>
      <c r="G26" s="10">
        <v>2977.42</v>
      </c>
      <c r="H26" s="10">
        <v>2.4700000000000002</v>
      </c>
    </row>
    <row r="27" spans="2:8">
      <c r="B27" s="2" t="s">
        <v>3206</v>
      </c>
      <c r="C27" s="7" t="s">
        <v>29</v>
      </c>
      <c r="D27" s="2" t="s">
        <v>109</v>
      </c>
      <c r="E27" s="2" t="s">
        <v>896</v>
      </c>
      <c r="F27" s="10">
        <v>169467</v>
      </c>
      <c r="G27" s="10">
        <v>2833.49</v>
      </c>
      <c r="H27" s="10">
        <v>2.35</v>
      </c>
    </row>
    <row r="28" spans="2:8">
      <c r="B28" s="2" t="s">
        <v>3280</v>
      </c>
      <c r="C28" s="7" t="s">
        <v>29</v>
      </c>
      <c r="D28" s="2" t="s">
        <v>97</v>
      </c>
      <c r="E28" s="2" t="s">
        <v>921</v>
      </c>
      <c r="F28" s="10">
        <v>340713</v>
      </c>
      <c r="G28" s="10">
        <v>2678</v>
      </c>
      <c r="H28" s="10">
        <v>2.2200000000000002</v>
      </c>
    </row>
    <row r="29" spans="2:8">
      <c r="B29" s="2" t="s">
        <v>3205</v>
      </c>
      <c r="C29" s="7" t="s">
        <v>29</v>
      </c>
      <c r="D29" s="2" t="s">
        <v>109</v>
      </c>
      <c r="E29" s="2" t="s">
        <v>924</v>
      </c>
      <c r="F29" s="10">
        <v>130871</v>
      </c>
      <c r="G29" s="10">
        <v>2656.94</v>
      </c>
      <c r="H29" s="10">
        <v>2.2000000000000002</v>
      </c>
    </row>
    <row r="30" spans="2:8">
      <c r="B30" s="2" t="s">
        <v>3209</v>
      </c>
      <c r="C30" s="7" t="s">
        <v>29</v>
      </c>
      <c r="D30" s="2" t="s">
        <v>109</v>
      </c>
      <c r="E30" s="2" t="s">
        <v>872</v>
      </c>
      <c r="F30" s="10">
        <v>110815</v>
      </c>
      <c r="G30" s="10">
        <v>2587.1999999999998</v>
      </c>
      <c r="H30" s="10">
        <v>2.15</v>
      </c>
    </row>
    <row r="31" spans="2:8">
      <c r="B31" s="2" t="s">
        <v>3245</v>
      </c>
      <c r="C31" s="7" t="s">
        <v>29</v>
      </c>
      <c r="D31" s="2" t="s">
        <v>85</v>
      </c>
      <c r="E31" s="2" t="s">
        <v>883</v>
      </c>
      <c r="F31" s="10">
        <v>285723</v>
      </c>
      <c r="G31" s="10">
        <v>2575.5100000000002</v>
      </c>
      <c r="H31" s="10">
        <v>2.14</v>
      </c>
    </row>
    <row r="32" spans="2:8">
      <c r="B32" s="2" t="s">
        <v>3236</v>
      </c>
      <c r="C32" s="7" t="s">
        <v>29</v>
      </c>
      <c r="D32" s="2" t="s">
        <v>844</v>
      </c>
      <c r="E32" s="2" t="s">
        <v>845</v>
      </c>
      <c r="F32" s="10">
        <v>1365384</v>
      </c>
      <c r="G32" s="10">
        <v>2478.04</v>
      </c>
      <c r="H32" s="10">
        <v>2.06</v>
      </c>
    </row>
    <row r="33" spans="2:8">
      <c r="B33" s="2" t="s">
        <v>3044</v>
      </c>
      <c r="C33" s="7" t="s">
        <v>29</v>
      </c>
      <c r="D33" s="2" t="s">
        <v>724</v>
      </c>
      <c r="E33" s="2" t="s">
        <v>848</v>
      </c>
      <c r="F33" s="10">
        <v>629111</v>
      </c>
      <c r="G33" s="10">
        <v>2347.84</v>
      </c>
      <c r="H33" s="10">
        <v>1.95</v>
      </c>
    </row>
    <row r="34" spans="2:8">
      <c r="B34" s="2" t="s">
        <v>3281</v>
      </c>
      <c r="C34" s="7" t="s">
        <v>29</v>
      </c>
      <c r="D34" s="2" t="s">
        <v>104</v>
      </c>
      <c r="E34" s="2" t="s">
        <v>1580</v>
      </c>
      <c r="F34" s="10">
        <v>13168</v>
      </c>
      <c r="G34" s="10">
        <v>2289.13</v>
      </c>
      <c r="H34" s="10">
        <v>1.9</v>
      </c>
    </row>
    <row r="35" spans="2:8">
      <c r="B35" s="2" t="s">
        <v>2820</v>
      </c>
      <c r="C35" s="7" t="s">
        <v>29</v>
      </c>
      <c r="D35" s="2" t="s">
        <v>157</v>
      </c>
      <c r="E35" s="2" t="s">
        <v>543</v>
      </c>
      <c r="F35" s="10">
        <v>134365</v>
      </c>
      <c r="G35" s="10">
        <v>2254.64</v>
      </c>
      <c r="H35" s="10">
        <v>1.87</v>
      </c>
    </row>
    <row r="36" spans="2:8">
      <c r="B36" s="2" t="s">
        <v>3214</v>
      </c>
      <c r="C36" s="7" t="s">
        <v>29</v>
      </c>
      <c r="D36" s="2" t="s">
        <v>92</v>
      </c>
      <c r="E36" s="2" t="s">
        <v>1316</v>
      </c>
      <c r="F36" s="10">
        <v>47043</v>
      </c>
      <c r="G36" s="10">
        <v>2095.77</v>
      </c>
      <c r="H36" s="10">
        <v>1.74</v>
      </c>
    </row>
    <row r="37" spans="2:8">
      <c r="B37" s="2" t="s">
        <v>3158</v>
      </c>
      <c r="C37" s="7" t="s">
        <v>29</v>
      </c>
      <c r="D37" s="2" t="s">
        <v>105</v>
      </c>
      <c r="E37" s="2" t="s">
        <v>913</v>
      </c>
      <c r="F37" s="10">
        <v>265318</v>
      </c>
      <c r="G37" s="10">
        <v>2042.95</v>
      </c>
      <c r="H37" s="10">
        <v>1.69</v>
      </c>
    </row>
    <row r="38" spans="2:8">
      <c r="B38" s="2" t="s">
        <v>1153</v>
      </c>
      <c r="C38" s="7" t="s">
        <v>29</v>
      </c>
      <c r="D38" s="2" t="s">
        <v>90</v>
      </c>
      <c r="E38" s="2" t="s">
        <v>1154</v>
      </c>
      <c r="F38" s="10">
        <v>622801</v>
      </c>
      <c r="G38" s="10">
        <v>1992.96</v>
      </c>
      <c r="H38" s="10">
        <v>1.65</v>
      </c>
    </row>
    <row r="39" spans="2:8">
      <c r="B39" s="2" t="s">
        <v>3238</v>
      </c>
      <c r="C39" s="7" t="s">
        <v>29</v>
      </c>
      <c r="D39" s="2" t="s">
        <v>101</v>
      </c>
      <c r="E39" s="2" t="s">
        <v>933</v>
      </c>
      <c r="F39" s="10">
        <v>521569</v>
      </c>
      <c r="G39" s="10">
        <v>1985.09</v>
      </c>
      <c r="H39" s="10">
        <v>1.65</v>
      </c>
    </row>
    <row r="40" spans="2:8">
      <c r="B40" s="2" t="s">
        <v>3157</v>
      </c>
      <c r="C40" s="7" t="s">
        <v>29</v>
      </c>
      <c r="D40" s="2" t="s">
        <v>867</v>
      </c>
      <c r="E40" s="2" t="s">
        <v>868</v>
      </c>
      <c r="F40" s="10">
        <v>1271404</v>
      </c>
      <c r="G40" s="10">
        <v>1960.38</v>
      </c>
      <c r="H40" s="10">
        <v>1.63</v>
      </c>
    </row>
    <row r="41" spans="2:8">
      <c r="B41" s="2" t="s">
        <v>2823</v>
      </c>
      <c r="C41" s="7" t="s">
        <v>29</v>
      </c>
      <c r="D41" s="2" t="s">
        <v>144</v>
      </c>
      <c r="E41" s="2" t="s">
        <v>145</v>
      </c>
      <c r="F41" s="10">
        <v>44447</v>
      </c>
      <c r="G41" s="10">
        <v>1940.56</v>
      </c>
      <c r="H41" s="10">
        <v>1.61</v>
      </c>
    </row>
    <row r="42" spans="2:8">
      <c r="B42" s="2" t="s">
        <v>3282</v>
      </c>
      <c r="C42" s="7" t="s">
        <v>29</v>
      </c>
      <c r="D42" s="2" t="s">
        <v>858</v>
      </c>
      <c r="E42" s="2" t="s">
        <v>1583</v>
      </c>
      <c r="F42" s="10">
        <v>97914</v>
      </c>
      <c r="G42" s="10">
        <v>1844.7</v>
      </c>
      <c r="H42" s="10">
        <v>1.53</v>
      </c>
    </row>
    <row r="43" spans="2:8">
      <c r="B43" s="2" t="s">
        <v>3164</v>
      </c>
      <c r="C43" s="7" t="s">
        <v>29</v>
      </c>
      <c r="D43" s="2" t="s">
        <v>112</v>
      </c>
      <c r="E43" s="2" t="s">
        <v>886</v>
      </c>
      <c r="F43" s="10">
        <v>367150</v>
      </c>
      <c r="G43" s="10">
        <v>1816.29</v>
      </c>
      <c r="H43" s="10">
        <v>1.51</v>
      </c>
    </row>
    <row r="44" spans="2:8">
      <c r="B44" s="2" t="s">
        <v>3136</v>
      </c>
      <c r="C44" s="7" t="s">
        <v>29</v>
      </c>
      <c r="D44" s="2" t="s">
        <v>858</v>
      </c>
      <c r="E44" s="2" t="s">
        <v>859</v>
      </c>
      <c r="F44" s="10">
        <v>2101841</v>
      </c>
      <c r="G44" s="10">
        <v>1608.75</v>
      </c>
      <c r="H44" s="10">
        <v>1.33</v>
      </c>
    </row>
    <row r="45" spans="2:8">
      <c r="B45" s="2" t="s">
        <v>3140</v>
      </c>
      <c r="C45" s="7" t="s">
        <v>29</v>
      </c>
      <c r="D45" s="2" t="s">
        <v>92</v>
      </c>
      <c r="E45" s="2" t="s">
        <v>908</v>
      </c>
      <c r="F45" s="10">
        <v>68350</v>
      </c>
      <c r="G45" s="10">
        <v>1496.93</v>
      </c>
      <c r="H45" s="10">
        <v>1.24</v>
      </c>
    </row>
    <row r="46" spans="2:8">
      <c r="B46" s="2" t="s">
        <v>3283</v>
      </c>
      <c r="C46" s="7" t="s">
        <v>29</v>
      </c>
      <c r="D46" s="2" t="s">
        <v>108</v>
      </c>
      <c r="E46" s="2" t="s">
        <v>1216</v>
      </c>
      <c r="F46" s="10">
        <v>13824</v>
      </c>
      <c r="G46" s="10">
        <v>1469.49</v>
      </c>
      <c r="H46" s="10">
        <v>1.22</v>
      </c>
    </row>
    <row r="47" spans="2:8">
      <c r="B47" s="2" t="s">
        <v>3270</v>
      </c>
      <c r="C47" s="7" t="s">
        <v>29</v>
      </c>
      <c r="D47" s="2" t="s">
        <v>109</v>
      </c>
      <c r="E47" s="2" t="s">
        <v>870</v>
      </c>
      <c r="F47" s="10">
        <v>390353</v>
      </c>
      <c r="G47" s="10">
        <v>1445.48</v>
      </c>
      <c r="H47" s="10">
        <v>1.2</v>
      </c>
    </row>
    <row r="48" spans="2:8">
      <c r="B48" s="2" t="s">
        <v>3284</v>
      </c>
      <c r="C48" s="7" t="s">
        <v>29</v>
      </c>
      <c r="D48" s="2" t="s">
        <v>104</v>
      </c>
      <c r="E48" s="2" t="s">
        <v>1320</v>
      </c>
      <c r="F48" s="10">
        <v>40703</v>
      </c>
      <c r="G48" s="10">
        <v>1380.73</v>
      </c>
      <c r="H48" s="10">
        <v>1.1499999999999999</v>
      </c>
    </row>
    <row r="49" spans="2:8">
      <c r="B49" s="2" t="s">
        <v>3285</v>
      </c>
      <c r="C49" s="7" t="s">
        <v>29</v>
      </c>
      <c r="D49" s="2" t="s">
        <v>854</v>
      </c>
      <c r="E49" s="2" t="s">
        <v>879</v>
      </c>
      <c r="F49" s="10">
        <v>97531</v>
      </c>
      <c r="G49" s="10">
        <v>1339.49</v>
      </c>
      <c r="H49" s="10">
        <v>1.1100000000000001</v>
      </c>
    </row>
    <row r="50" spans="2:8">
      <c r="B50" s="2" t="s">
        <v>3239</v>
      </c>
      <c r="C50" s="7" t="s">
        <v>29</v>
      </c>
      <c r="D50" s="2" t="s">
        <v>101</v>
      </c>
      <c r="E50" s="2" t="s">
        <v>1235</v>
      </c>
      <c r="F50" s="10">
        <v>491782</v>
      </c>
      <c r="G50" s="10">
        <v>1303.22</v>
      </c>
      <c r="H50" s="10">
        <v>1.08</v>
      </c>
    </row>
    <row r="51" spans="2:8">
      <c r="B51" s="2" t="s">
        <v>2814</v>
      </c>
      <c r="C51" s="7" t="s">
        <v>29</v>
      </c>
      <c r="D51" s="2" t="s">
        <v>89</v>
      </c>
      <c r="E51" s="2" t="s">
        <v>146</v>
      </c>
      <c r="F51" s="10">
        <v>121658</v>
      </c>
      <c r="G51" s="10">
        <v>1301.74</v>
      </c>
      <c r="H51" s="10">
        <v>1.08</v>
      </c>
    </row>
    <row r="52" spans="2:8">
      <c r="B52" s="2" t="s">
        <v>1311</v>
      </c>
      <c r="C52" s="7" t="s">
        <v>29</v>
      </c>
      <c r="D52" s="2" t="s">
        <v>85</v>
      </c>
      <c r="E52" s="2" t="s">
        <v>1312</v>
      </c>
      <c r="F52" s="10">
        <v>160694</v>
      </c>
      <c r="G52" s="10">
        <v>1295.03</v>
      </c>
      <c r="H52" s="10">
        <v>1.07</v>
      </c>
    </row>
    <row r="53" spans="2:8">
      <c r="B53" s="2" t="s">
        <v>1587</v>
      </c>
      <c r="C53" s="7" t="s">
        <v>29</v>
      </c>
      <c r="D53" s="2" t="s">
        <v>85</v>
      </c>
      <c r="E53" s="2" t="s">
        <v>1588</v>
      </c>
      <c r="F53" s="10">
        <v>1591534</v>
      </c>
      <c r="G53" s="10">
        <v>1263.2</v>
      </c>
      <c r="H53" s="10">
        <v>1.05</v>
      </c>
    </row>
    <row r="54" spans="2:8">
      <c r="B54" s="2" t="s">
        <v>2808</v>
      </c>
      <c r="C54" s="7" t="s">
        <v>29</v>
      </c>
      <c r="D54" s="2" t="s">
        <v>102</v>
      </c>
      <c r="E54" s="2" t="s">
        <v>103</v>
      </c>
      <c r="F54" s="10">
        <v>269490</v>
      </c>
      <c r="G54" s="10">
        <v>1209.07</v>
      </c>
      <c r="H54" s="10">
        <v>1</v>
      </c>
    </row>
    <row r="55" spans="2:8">
      <c r="B55" s="2" t="s">
        <v>904</v>
      </c>
      <c r="C55" s="7" t="s">
        <v>29</v>
      </c>
      <c r="D55" s="2" t="s">
        <v>93</v>
      </c>
      <c r="E55" s="2" t="s">
        <v>905</v>
      </c>
      <c r="F55" s="10">
        <v>1252503</v>
      </c>
      <c r="G55" s="10">
        <v>1191.76</v>
      </c>
      <c r="H55" s="10">
        <v>0.99</v>
      </c>
    </row>
    <row r="56" spans="2:8">
      <c r="B56" s="2" t="s">
        <v>3286</v>
      </c>
      <c r="C56" s="7" t="s">
        <v>29</v>
      </c>
      <c r="D56" s="2" t="s">
        <v>92</v>
      </c>
      <c r="E56" s="2" t="s">
        <v>1426</v>
      </c>
      <c r="F56" s="10">
        <v>23718</v>
      </c>
      <c r="G56" s="10">
        <v>917.65</v>
      </c>
      <c r="H56" s="10">
        <v>0.76</v>
      </c>
    </row>
    <row r="57" spans="2:8">
      <c r="B57" s="2" t="s">
        <v>3287</v>
      </c>
      <c r="C57" s="7" t="s">
        <v>29</v>
      </c>
      <c r="D57" s="2" t="s">
        <v>724</v>
      </c>
      <c r="E57" s="2" t="s">
        <v>745</v>
      </c>
      <c r="F57" s="10">
        <v>53313</v>
      </c>
      <c r="G57" s="10">
        <v>882.97</v>
      </c>
      <c r="H57" s="10">
        <v>0.73</v>
      </c>
    </row>
    <row r="58" spans="2:8">
      <c r="B58" s="2" t="s">
        <v>3272</v>
      </c>
      <c r="C58" s="7" t="s">
        <v>29</v>
      </c>
      <c r="D58" s="2" t="s">
        <v>109</v>
      </c>
      <c r="E58" s="2" t="s">
        <v>1414</v>
      </c>
      <c r="F58" s="10">
        <v>23134</v>
      </c>
      <c r="G58" s="10">
        <v>837.64</v>
      </c>
      <c r="H58" s="10">
        <v>0.69</v>
      </c>
    </row>
    <row r="59" spans="2:8">
      <c r="B59" s="2" t="s">
        <v>3288</v>
      </c>
      <c r="C59" s="7" t="s">
        <v>29</v>
      </c>
      <c r="D59" s="2" t="s">
        <v>949</v>
      </c>
      <c r="E59" s="2" t="s">
        <v>1586</v>
      </c>
      <c r="F59" s="10">
        <v>138714</v>
      </c>
      <c r="G59" s="10">
        <v>823.82</v>
      </c>
      <c r="H59" s="10">
        <v>0.68</v>
      </c>
    </row>
    <row r="60" spans="2:8">
      <c r="B60" s="2" t="s">
        <v>3289</v>
      </c>
      <c r="C60" s="7" t="s">
        <v>29</v>
      </c>
      <c r="D60" s="2" t="s">
        <v>112</v>
      </c>
      <c r="E60" s="2" t="s">
        <v>1596</v>
      </c>
      <c r="F60" s="10">
        <v>290210</v>
      </c>
      <c r="G60" s="10">
        <v>759.48</v>
      </c>
      <c r="H60" s="10">
        <v>0.63</v>
      </c>
    </row>
    <row r="61" spans="2:8">
      <c r="B61" s="2" t="s">
        <v>3143</v>
      </c>
      <c r="C61" s="7" t="s">
        <v>29</v>
      </c>
      <c r="D61" s="2" t="s">
        <v>844</v>
      </c>
      <c r="E61" s="2" t="s">
        <v>1226</v>
      </c>
      <c r="F61" s="10">
        <v>84630</v>
      </c>
      <c r="G61" s="10">
        <v>632.52</v>
      </c>
      <c r="H61" s="10">
        <v>0.52</v>
      </c>
    </row>
    <row r="62" spans="2:8">
      <c r="B62" s="2" t="s">
        <v>3290</v>
      </c>
      <c r="C62" s="7" t="s">
        <v>29</v>
      </c>
      <c r="D62" s="2" t="s">
        <v>84</v>
      </c>
      <c r="E62" s="2" t="s">
        <v>1346</v>
      </c>
      <c r="F62" s="10">
        <v>9975</v>
      </c>
      <c r="G62" s="10">
        <v>630.72</v>
      </c>
      <c r="H62" s="10">
        <v>0.52</v>
      </c>
    </row>
    <row r="63" spans="2:8">
      <c r="B63" s="2" t="s">
        <v>891</v>
      </c>
      <c r="C63" s="7" t="s">
        <v>29</v>
      </c>
      <c r="D63" s="2" t="s">
        <v>85</v>
      </c>
      <c r="E63" s="2" t="s">
        <v>892</v>
      </c>
      <c r="F63" s="10">
        <v>419829</v>
      </c>
      <c r="G63" s="10">
        <v>546.79</v>
      </c>
      <c r="H63" s="10">
        <v>0.45</v>
      </c>
    </row>
    <row r="64" spans="2:8">
      <c r="B64" s="2" t="s">
        <v>3291</v>
      </c>
      <c r="C64" s="7" t="s">
        <v>29</v>
      </c>
      <c r="D64" s="2" t="s">
        <v>173</v>
      </c>
      <c r="E64" s="2" t="s">
        <v>1347</v>
      </c>
      <c r="F64" s="10">
        <v>923</v>
      </c>
      <c r="G64" s="10">
        <v>296.83999999999997</v>
      </c>
      <c r="H64" s="10">
        <v>0.25</v>
      </c>
    </row>
    <row r="65" spans="2:8" ht="13">
      <c r="B65" s="4" t="s">
        <v>2567</v>
      </c>
    </row>
    <row r="66" spans="2:8">
      <c r="B66" s="2" t="s">
        <v>11</v>
      </c>
      <c r="C66" s="7" t="s">
        <v>11</v>
      </c>
      <c r="D66" s="2" t="s">
        <v>11</v>
      </c>
      <c r="E66" s="2" t="s">
        <v>11</v>
      </c>
      <c r="F66" s="10" t="s">
        <v>11</v>
      </c>
      <c r="G66" s="10" t="s">
        <v>11</v>
      </c>
      <c r="H66" s="10" t="s">
        <v>11</v>
      </c>
    </row>
    <row r="67" spans="2:8" ht="13">
      <c r="B67" s="4" t="s">
        <v>12</v>
      </c>
      <c r="C67" s="9"/>
      <c r="D67" s="4"/>
      <c r="E67" s="4"/>
      <c r="F67" s="12"/>
      <c r="G67" s="12">
        <f>SUM(G12:G66)</f>
        <v>120388.46999999997</v>
      </c>
      <c r="H67" s="12">
        <f>SUM(H12:H66)</f>
        <v>99.850000000000009</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349</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128.43</v>
      </c>
      <c r="H101" s="12">
        <v>0.11</v>
      </c>
    </row>
    <row r="102" spans="2:8" ht="13">
      <c r="B102" s="4" t="s">
        <v>32</v>
      </c>
      <c r="C102" s="9"/>
      <c r="D102" s="4"/>
      <c r="E102" s="4"/>
      <c r="F102" s="12"/>
      <c r="G102" s="12">
        <v>120516.9</v>
      </c>
      <c r="H102" s="12">
        <v>99.96</v>
      </c>
    </row>
    <row r="103" spans="2:8" ht="13">
      <c r="B103" s="4" t="s">
        <v>33</v>
      </c>
      <c r="C103" s="9"/>
      <c r="D103" s="4"/>
      <c r="E103" s="4"/>
      <c r="F103" s="12"/>
      <c r="G103" s="12">
        <v>42.45426558999344</v>
      </c>
      <c r="H103" s="12">
        <v>4.0000000000006253E-2</v>
      </c>
    </row>
    <row r="104" spans="2:8" ht="13">
      <c r="B104" s="4" t="s">
        <v>34</v>
      </c>
      <c r="C104" s="9"/>
      <c r="D104" s="4"/>
      <c r="E104" s="4"/>
      <c r="F104" s="12"/>
      <c r="G104" s="12">
        <v>120559.35426558999</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2368</v>
      </c>
      <c r="C111" s="9"/>
    </row>
    <row r="112" spans="2:8" ht="13">
      <c r="B112" s="4" t="s">
        <v>2369</v>
      </c>
      <c r="C112" s="9"/>
    </row>
    <row r="113" spans="2:3" ht="13">
      <c r="B113" s="4" t="s">
        <v>2370</v>
      </c>
      <c r="C113" s="9"/>
    </row>
    <row r="114" spans="2:3" ht="13">
      <c r="B114" s="4" t="s">
        <v>2371</v>
      </c>
      <c r="C114" s="9"/>
    </row>
    <row r="115" spans="2:3" ht="13">
      <c r="B115" s="4" t="s">
        <v>2372</v>
      </c>
      <c r="C115" s="9"/>
    </row>
    <row r="116" spans="2:3" ht="13">
      <c r="B116" s="4" t="s">
        <v>2373</v>
      </c>
      <c r="C116" s="9"/>
    </row>
    <row r="117" spans="2:3" ht="13">
      <c r="B117" s="4" t="s">
        <v>2374</v>
      </c>
      <c r="C117" s="9"/>
    </row>
    <row r="118" spans="2:3" ht="13">
      <c r="B118" s="4" t="s">
        <v>2375</v>
      </c>
      <c r="C118" s="9"/>
    </row>
    <row r="119" spans="2:3" ht="13">
      <c r="B119" s="4" t="s">
        <v>2393</v>
      </c>
      <c r="C119" s="9"/>
    </row>
    <row r="120" spans="2:3">
      <c r="B120" s="2" t="s">
        <v>43</v>
      </c>
    </row>
    <row r="121" spans="2:3">
      <c r="B121" s="2" t="s">
        <v>826</v>
      </c>
    </row>
    <row r="124" spans="2:3" ht="14.5">
      <c r="B124" s="71" t="s">
        <v>2079</v>
      </c>
      <c r="C124" s="72"/>
    </row>
    <row r="125" spans="2:3" ht="14.5">
      <c r="B125" s="71" t="s">
        <v>827</v>
      </c>
      <c r="C125" s="73" t="s">
        <v>828</v>
      </c>
    </row>
    <row r="126" spans="2:3" ht="14.5">
      <c r="B126" s="16" t="s">
        <v>829</v>
      </c>
      <c r="C126" s="17" t="s">
        <v>830</v>
      </c>
    </row>
    <row r="127" spans="2:3" ht="14.5">
      <c r="B127" s="16" t="s">
        <v>831</v>
      </c>
      <c r="C127" s="17" t="s">
        <v>830</v>
      </c>
    </row>
    <row r="128" spans="2:3" ht="14.5">
      <c r="B128" s="16" t="s">
        <v>832</v>
      </c>
      <c r="C128" s="17" t="s">
        <v>830</v>
      </c>
    </row>
    <row r="129" spans="2:7" ht="14.5">
      <c r="B129" s="16" t="s">
        <v>833</v>
      </c>
      <c r="C129" s="17" t="s">
        <v>830</v>
      </c>
    </row>
    <row r="130" spans="2:7" ht="14.5">
      <c r="B130" s="16" t="s">
        <v>834</v>
      </c>
      <c r="C130" s="17" t="s">
        <v>830</v>
      </c>
    </row>
    <row r="131" spans="2:7" ht="14.5">
      <c r="B131" s="16" t="s">
        <v>835</v>
      </c>
      <c r="C131" s="17" t="s">
        <v>830</v>
      </c>
    </row>
    <row r="132" spans="2:7" ht="14.5">
      <c r="B132" s="71" t="s">
        <v>836</v>
      </c>
      <c r="C132" s="72" t="s">
        <v>830</v>
      </c>
    </row>
    <row r="134" spans="2:7" ht="14.5">
      <c r="B134" s="16" t="s">
        <v>52</v>
      </c>
      <c r="C134" s="17"/>
      <c r="D134" s="16"/>
    </row>
    <row r="135" spans="2:7" ht="29">
      <c r="B135" s="20" t="s">
        <v>53</v>
      </c>
      <c r="C135" s="18" t="s">
        <v>54</v>
      </c>
      <c r="D135" s="20" t="s">
        <v>55</v>
      </c>
    </row>
    <row r="136" spans="2:7" ht="14.5">
      <c r="B136" s="16" t="s">
        <v>39</v>
      </c>
      <c r="C136" s="17" t="s">
        <v>39</v>
      </c>
      <c r="D136" s="16" t="s">
        <v>39</v>
      </c>
    </row>
    <row r="138" spans="2:7" ht="13">
      <c r="B138" s="24" t="s">
        <v>56</v>
      </c>
      <c r="C138" s="25">
        <v>46295</v>
      </c>
      <c r="D138" s="14"/>
      <c r="E138" s="13"/>
      <c r="F138" s="30"/>
    </row>
    <row r="139" spans="2:7" ht="13">
      <c r="B139" s="24" t="s">
        <v>57</v>
      </c>
      <c r="C139" s="26" t="s">
        <v>58</v>
      </c>
      <c r="D139" s="24" t="s">
        <v>59</v>
      </c>
      <c r="E139" s="27" t="s">
        <v>60</v>
      </c>
      <c r="F139" s="29" t="s">
        <v>61</v>
      </c>
      <c r="G139" s="12"/>
    </row>
    <row r="140" spans="2:7">
      <c r="B140" s="22" t="s">
        <v>39</v>
      </c>
      <c r="C140" s="23" t="s">
        <v>39</v>
      </c>
      <c r="D140" s="22" t="s">
        <v>39</v>
      </c>
      <c r="E140" s="19" t="s">
        <v>39</v>
      </c>
      <c r="F140" s="28" t="s">
        <v>39</v>
      </c>
    </row>
    <row r="143" spans="2:7" ht="13">
      <c r="B143" s="4" t="s">
        <v>62</v>
      </c>
    </row>
    <row r="144" spans="2:7" ht="13">
      <c r="B144" s="4"/>
    </row>
    <row r="145" spans="2:6" ht="13">
      <c r="B145" s="4" t="s">
        <v>1871</v>
      </c>
    </row>
    <row r="146" spans="2:6" ht="13">
      <c r="B146" s="24" t="s">
        <v>63</v>
      </c>
      <c r="C146" s="26" t="s">
        <v>64</v>
      </c>
      <c r="D146" s="4"/>
    </row>
    <row r="147" spans="2:6">
      <c r="B147" s="14" t="s">
        <v>39</v>
      </c>
      <c r="C147" s="15" t="s">
        <v>39</v>
      </c>
    </row>
    <row r="149" spans="2:6" ht="13">
      <c r="B149" s="24" t="s">
        <v>65</v>
      </c>
      <c r="C149" s="26" t="s">
        <v>64</v>
      </c>
    </row>
    <row r="150" spans="2:6">
      <c r="B150" s="14" t="s">
        <v>39</v>
      </c>
      <c r="C150" s="15" t="s">
        <v>39</v>
      </c>
    </row>
    <row r="152" spans="2:6" ht="13">
      <c r="B152" s="24" t="s">
        <v>66</v>
      </c>
      <c r="C152" s="26" t="s">
        <v>67</v>
      </c>
    </row>
    <row r="153" spans="2:6">
      <c r="B153" s="14" t="s">
        <v>39</v>
      </c>
      <c r="C153" s="15" t="s">
        <v>39</v>
      </c>
    </row>
    <row r="155" spans="2:6" ht="13">
      <c r="B155" s="27" t="s">
        <v>68</v>
      </c>
      <c r="C155" s="26" t="s">
        <v>67</v>
      </c>
    </row>
    <row r="156" spans="2:6">
      <c r="B156" s="13" t="s">
        <v>39</v>
      </c>
      <c r="C156" s="15" t="s">
        <v>39</v>
      </c>
    </row>
    <row r="158" spans="2:6" ht="13">
      <c r="B158" s="24" t="s">
        <v>69</v>
      </c>
      <c r="C158" s="26" t="s">
        <v>39</v>
      </c>
    </row>
    <row r="160" spans="2:6" ht="13">
      <c r="B160" s="24" t="s">
        <v>70</v>
      </c>
      <c r="C160" s="25">
        <v>46295</v>
      </c>
      <c r="D160" s="14"/>
      <c r="E160" s="13"/>
      <c r="F160" s="30"/>
    </row>
    <row r="161" spans="2:7" ht="13">
      <c r="B161" s="24" t="s">
        <v>57</v>
      </c>
      <c r="C161" s="26" t="s">
        <v>58</v>
      </c>
      <c r="D161" s="24" t="s">
        <v>59</v>
      </c>
      <c r="E161" s="27" t="s">
        <v>60</v>
      </c>
      <c r="F161" s="29" t="s">
        <v>61</v>
      </c>
      <c r="G161" s="12"/>
    </row>
    <row r="162" spans="2:7">
      <c r="B162" s="22" t="s">
        <v>39</v>
      </c>
      <c r="C162" s="23" t="s">
        <v>39</v>
      </c>
      <c r="D162" s="22" t="s">
        <v>39</v>
      </c>
      <c r="E162" s="19" t="s">
        <v>39</v>
      </c>
      <c r="F162" s="28" t="s">
        <v>39</v>
      </c>
    </row>
    <row r="163" spans="2:7" ht="13">
      <c r="B163" s="4" t="s">
        <v>62</v>
      </c>
    </row>
    <row r="164" spans="2:7" ht="13">
      <c r="B164" s="4"/>
    </row>
    <row r="165" spans="2:7" ht="13">
      <c r="B165" s="4" t="s">
        <v>1871</v>
      </c>
    </row>
    <row r="166" spans="2:7" ht="13">
      <c r="B166" s="24" t="s">
        <v>63</v>
      </c>
      <c r="C166" s="26" t="s">
        <v>64</v>
      </c>
      <c r="D166" s="4"/>
    </row>
    <row r="167" spans="2:7">
      <c r="B167" s="14" t="s">
        <v>39</v>
      </c>
      <c r="C167" s="15" t="s">
        <v>39</v>
      </c>
    </row>
    <row r="169" spans="2:7" ht="13">
      <c r="B169" s="24" t="s">
        <v>65</v>
      </c>
      <c r="C169" s="26" t="s">
        <v>64</v>
      </c>
    </row>
    <row r="170" spans="2:7">
      <c r="B170" s="14" t="s">
        <v>39</v>
      </c>
      <c r="C170" s="15" t="s">
        <v>39</v>
      </c>
    </row>
    <row r="172" spans="2:7" ht="13">
      <c r="B172" s="24" t="s">
        <v>66</v>
      </c>
      <c r="C172" s="26" t="s">
        <v>67</v>
      </c>
    </row>
    <row r="173" spans="2:7">
      <c r="B173" s="14" t="s">
        <v>39</v>
      </c>
      <c r="C173" s="15" t="s">
        <v>39</v>
      </c>
    </row>
    <row r="175" spans="2:7" ht="13">
      <c r="B175" s="27" t="s">
        <v>68</v>
      </c>
      <c r="C175" s="26" t="s">
        <v>67</v>
      </c>
    </row>
    <row r="176" spans="2:7">
      <c r="B176" s="13" t="s">
        <v>39</v>
      </c>
      <c r="C176" s="15" t="s">
        <v>39</v>
      </c>
    </row>
    <row r="178" spans="2:80" ht="13">
      <c r="B178" s="24" t="s">
        <v>69</v>
      </c>
      <c r="C178" s="26" t="s">
        <v>39</v>
      </c>
    </row>
    <row r="181" spans="2:80" ht="13">
      <c r="B181" s="4" t="s">
        <v>1872</v>
      </c>
    </row>
    <row r="183" spans="2:80" ht="13">
      <c r="B183" s="24" t="s">
        <v>57</v>
      </c>
      <c r="C183" s="26" t="s">
        <v>71</v>
      </c>
      <c r="D183" s="24" t="s">
        <v>72</v>
      </c>
      <c r="E183" s="24" t="s">
        <v>73</v>
      </c>
      <c r="F183" s="12"/>
    </row>
    <row r="184" spans="2:80">
      <c r="B184" s="14" t="s">
        <v>39</v>
      </c>
      <c r="C184" s="15" t="s">
        <v>39</v>
      </c>
      <c r="D184" s="14" t="s">
        <v>39</v>
      </c>
      <c r="E184" s="14"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1873</v>
      </c>
    </row>
    <row r="191" spans="2:80" ht="13">
      <c r="B191" s="24" t="s">
        <v>75</v>
      </c>
      <c r="C191" s="26" t="s">
        <v>64</v>
      </c>
      <c r="D191" s="4"/>
    </row>
    <row r="192" spans="2:80">
      <c r="B192" s="14" t="s">
        <v>39</v>
      </c>
      <c r="C192" s="15" t="s">
        <v>39</v>
      </c>
    </row>
    <row r="195" spans="2:80" ht="13">
      <c r="B195" s="24" t="s">
        <v>76</v>
      </c>
      <c r="C195" s="26" t="s">
        <v>77</v>
      </c>
      <c r="D195" s="4"/>
    </row>
    <row r="196" spans="2:80">
      <c r="B196" s="14" t="s">
        <v>39</v>
      </c>
      <c r="C196" s="15" t="s">
        <v>39</v>
      </c>
    </row>
    <row r="199" spans="2:80" ht="13">
      <c r="B199" s="4" t="s">
        <v>78</v>
      </c>
    </row>
    <row r="202" spans="2:80" ht="13">
      <c r="B202" s="4" t="s">
        <v>1874</v>
      </c>
    </row>
    <row r="204" spans="2:80" ht="13">
      <c r="B204" s="24" t="s">
        <v>57</v>
      </c>
      <c r="C204" s="26" t="s">
        <v>79</v>
      </c>
      <c r="D204" s="24" t="s">
        <v>71</v>
      </c>
      <c r="E204" s="24" t="s">
        <v>72</v>
      </c>
      <c r="F204" s="29" t="s">
        <v>73</v>
      </c>
      <c r="G204" s="12"/>
    </row>
    <row r="205" spans="2:80">
      <c r="B205" s="14" t="s">
        <v>39</v>
      </c>
      <c r="C205" s="15" t="s">
        <v>39</v>
      </c>
      <c r="D205" s="14" t="s">
        <v>39</v>
      </c>
      <c r="E205" s="14" t="s">
        <v>39</v>
      </c>
      <c r="F205" s="21" t="s">
        <v>39</v>
      </c>
    </row>
    <row r="208" spans="2:80" ht="13">
      <c r="B208" s="4" t="s">
        <v>74</v>
      </c>
      <c r="C208" s="9" t="s">
        <v>39</v>
      </c>
      <c r="D208" s="4"/>
      <c r="E208" s="4"/>
      <c r="F208" s="12"/>
      <c r="G208" s="12"/>
      <c r="H208" s="12"/>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row>
    <row r="210" spans="2:7" ht="13">
      <c r="B210" s="4" t="s">
        <v>1873</v>
      </c>
    </row>
    <row r="212" spans="2:7" ht="13">
      <c r="B212" s="24" t="s">
        <v>75</v>
      </c>
      <c r="C212" s="26" t="s">
        <v>64</v>
      </c>
      <c r="D212" s="4"/>
    </row>
    <row r="213" spans="2:7">
      <c r="B213" s="14" t="s">
        <v>39</v>
      </c>
      <c r="C213" s="15" t="s">
        <v>39</v>
      </c>
    </row>
    <row r="216" spans="2:7" ht="13">
      <c r="B216" s="24" t="s">
        <v>76</v>
      </c>
      <c r="C216" s="26" t="s">
        <v>77</v>
      </c>
      <c r="D216" s="4"/>
    </row>
    <row r="217" spans="2:7">
      <c r="B217" s="14" t="s">
        <v>39</v>
      </c>
      <c r="C217" s="15" t="s">
        <v>39</v>
      </c>
    </row>
    <row r="220" spans="2:7" ht="13">
      <c r="B220" s="4" t="s">
        <v>78</v>
      </c>
    </row>
    <row r="223" spans="2:7" ht="13">
      <c r="B223" s="4" t="s">
        <v>1875</v>
      </c>
    </row>
    <row r="224" spans="2:7" ht="13">
      <c r="B224" s="24" t="s">
        <v>57</v>
      </c>
      <c r="C224" s="26" t="s">
        <v>80</v>
      </c>
      <c r="D224" s="24" t="s">
        <v>81</v>
      </c>
      <c r="E224" s="24" t="s">
        <v>82</v>
      </c>
      <c r="F224" s="29" t="s">
        <v>83</v>
      </c>
      <c r="G224" s="12"/>
    </row>
    <row r="225" spans="2:6">
      <c r="B225" s="14" t="s">
        <v>39</v>
      </c>
      <c r="C225" s="15" t="s">
        <v>39</v>
      </c>
      <c r="D225" s="14" t="s">
        <v>39</v>
      </c>
      <c r="E225" s="14" t="s">
        <v>39</v>
      </c>
      <c r="F225" s="21" t="s">
        <v>39</v>
      </c>
    </row>
    <row r="226" spans="2:6">
      <c r="B226" s="2" t="s">
        <v>127</v>
      </c>
    </row>
  </sheetData>
  <mergeCells count="3">
    <mergeCell ref="B1:E1"/>
    <mergeCell ref="C3:C7"/>
    <mergeCell ref="D3:D7"/>
  </mergeCells>
  <hyperlinks>
    <hyperlink ref="A1" location="Index!A1" display="Index" xr:uid="{4C503E32-4120-4DE1-A5DC-357C24C613EE}"/>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66C20-C016-459D-8348-7B6D2B2848EC}">
  <sheetPr codeName="Sheet50"/>
  <dimension ref="A1:CB324"/>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1576</v>
      </c>
      <c r="C1" s="243"/>
      <c r="D1" s="243"/>
      <c r="E1" s="243"/>
    </row>
    <row r="3" spans="1:9" ht="14.5">
      <c r="B3" s="68" t="s">
        <v>1576</v>
      </c>
      <c r="C3" s="244"/>
      <c r="D3" s="245"/>
    </row>
    <row r="4" spans="1:9" ht="14.5">
      <c r="B4" s="74" t="s">
        <v>1577</v>
      </c>
      <c r="C4" s="244"/>
      <c r="D4" s="245"/>
    </row>
    <row r="5" spans="1:9" ht="14.5">
      <c r="B5" s="74" t="s">
        <v>135</v>
      </c>
      <c r="C5" s="244"/>
      <c r="D5" s="245"/>
    </row>
    <row r="6" spans="1:9" ht="14.5">
      <c r="B6" s="74" t="s">
        <v>1523</v>
      </c>
      <c r="C6" s="244"/>
      <c r="D6" s="245"/>
    </row>
    <row r="7" spans="1:9" ht="14.5">
      <c r="B7" s="69" t="s">
        <v>1578</v>
      </c>
      <c r="C7" s="244"/>
      <c r="D7" s="245"/>
    </row>
    <row r="8" spans="1:9" ht="29">
      <c r="B8" s="69" t="s">
        <v>137</v>
      </c>
      <c r="C8" s="70" t="s">
        <v>138</v>
      </c>
      <c r="D8" s="70"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2829</v>
      </c>
      <c r="C15" s="7" t="s">
        <v>29</v>
      </c>
      <c r="D15" s="2" t="s">
        <v>89</v>
      </c>
      <c r="E15" s="2" t="s">
        <v>147</v>
      </c>
      <c r="F15" s="10">
        <v>20026</v>
      </c>
      <c r="G15" s="10">
        <v>660.94</v>
      </c>
      <c r="H15" s="10">
        <v>2.08</v>
      </c>
    </row>
    <row r="16" spans="1:9">
      <c r="B16" s="2" t="s">
        <v>3052</v>
      </c>
      <c r="C16" s="7" t="s">
        <v>29</v>
      </c>
      <c r="D16" s="2" t="s">
        <v>85</v>
      </c>
      <c r="E16" s="2" t="s">
        <v>882</v>
      </c>
      <c r="F16" s="10">
        <v>193908</v>
      </c>
      <c r="G16" s="10">
        <v>615.46</v>
      </c>
      <c r="H16" s="10">
        <v>1.94</v>
      </c>
    </row>
    <row r="17" spans="2:8">
      <c r="B17" s="2" t="s">
        <v>3201</v>
      </c>
      <c r="C17" s="7" t="s">
        <v>29</v>
      </c>
      <c r="D17" s="2" t="s">
        <v>109</v>
      </c>
      <c r="E17" s="2" t="s">
        <v>1329</v>
      </c>
      <c r="F17" s="10">
        <v>30578</v>
      </c>
      <c r="G17" s="10">
        <v>605.44000000000005</v>
      </c>
      <c r="H17" s="10">
        <v>1.91</v>
      </c>
    </row>
    <row r="18" spans="2:8">
      <c r="B18" s="2" t="s">
        <v>2820</v>
      </c>
      <c r="C18" s="7" t="s">
        <v>29</v>
      </c>
      <c r="D18" s="2" t="s">
        <v>157</v>
      </c>
      <c r="E18" s="2" t="s">
        <v>543</v>
      </c>
      <c r="F18" s="10">
        <v>33803</v>
      </c>
      <c r="G18" s="10">
        <v>567.21</v>
      </c>
      <c r="H18" s="10">
        <v>1.78</v>
      </c>
    </row>
    <row r="19" spans="2:8">
      <c r="B19" s="2" t="s">
        <v>3047</v>
      </c>
      <c r="C19" s="7" t="s">
        <v>29</v>
      </c>
      <c r="D19" s="2" t="s">
        <v>115</v>
      </c>
      <c r="E19" s="2" t="s">
        <v>955</v>
      </c>
      <c r="F19" s="10">
        <v>10192</v>
      </c>
      <c r="G19" s="10">
        <v>534.16</v>
      </c>
      <c r="H19" s="10">
        <v>1.68</v>
      </c>
    </row>
    <row r="20" spans="2:8">
      <c r="B20" s="2" t="s">
        <v>3150</v>
      </c>
      <c r="C20" s="7" t="s">
        <v>29</v>
      </c>
      <c r="D20" s="2" t="s">
        <v>894</v>
      </c>
      <c r="E20" s="2" t="s">
        <v>895</v>
      </c>
      <c r="F20" s="10">
        <v>68941</v>
      </c>
      <c r="G20" s="10">
        <v>502.34</v>
      </c>
      <c r="H20" s="10">
        <v>1.58</v>
      </c>
    </row>
    <row r="21" spans="2:8">
      <c r="B21" s="2" t="s">
        <v>3292</v>
      </c>
      <c r="C21" s="7" t="s">
        <v>29</v>
      </c>
      <c r="D21" s="2" t="s">
        <v>108</v>
      </c>
      <c r="E21" s="2" t="s">
        <v>727</v>
      </c>
      <c r="F21" s="10">
        <v>27341</v>
      </c>
      <c r="G21" s="10">
        <v>478.22</v>
      </c>
      <c r="H21" s="10">
        <v>1.5</v>
      </c>
    </row>
    <row r="22" spans="2:8">
      <c r="B22" s="2" t="s">
        <v>3151</v>
      </c>
      <c r="C22" s="7" t="s">
        <v>29</v>
      </c>
      <c r="D22" s="2" t="s">
        <v>104</v>
      </c>
      <c r="E22" s="2" t="s">
        <v>733</v>
      </c>
      <c r="F22" s="10">
        <v>114391</v>
      </c>
      <c r="G22" s="10">
        <v>475.29</v>
      </c>
      <c r="H22" s="10">
        <v>1.5</v>
      </c>
    </row>
    <row r="23" spans="2:8">
      <c r="B23" s="2" t="s">
        <v>3245</v>
      </c>
      <c r="C23" s="7" t="s">
        <v>29</v>
      </c>
      <c r="D23" s="2" t="s">
        <v>85</v>
      </c>
      <c r="E23" s="2" t="s">
        <v>883</v>
      </c>
      <c r="F23" s="10">
        <v>51710</v>
      </c>
      <c r="G23" s="10">
        <v>466.11</v>
      </c>
      <c r="H23" s="10">
        <v>1.47</v>
      </c>
    </row>
    <row r="24" spans="2:8">
      <c r="B24" s="2" t="s">
        <v>3237</v>
      </c>
      <c r="C24" s="7" t="s">
        <v>29</v>
      </c>
      <c r="D24" s="2" t="s">
        <v>85</v>
      </c>
      <c r="E24" s="2" t="s">
        <v>917</v>
      </c>
      <c r="F24" s="10">
        <v>45649</v>
      </c>
      <c r="G24" s="10">
        <v>461.19</v>
      </c>
      <c r="H24" s="10">
        <v>1.45</v>
      </c>
    </row>
    <row r="25" spans="2:8">
      <c r="B25" s="2" t="s">
        <v>3293</v>
      </c>
      <c r="C25" s="7" t="s">
        <v>29</v>
      </c>
      <c r="D25" s="2" t="s">
        <v>108</v>
      </c>
      <c r="E25" s="2" t="s">
        <v>1280</v>
      </c>
      <c r="F25" s="10">
        <v>8540</v>
      </c>
      <c r="G25" s="10">
        <v>450.83</v>
      </c>
      <c r="H25" s="10">
        <v>1.42</v>
      </c>
    </row>
    <row r="26" spans="2:8">
      <c r="B26" s="2" t="s">
        <v>2826</v>
      </c>
      <c r="C26" s="7" t="s">
        <v>29</v>
      </c>
      <c r="D26" s="2" t="s">
        <v>95</v>
      </c>
      <c r="E26" s="2" t="s">
        <v>148</v>
      </c>
      <c r="F26" s="10">
        <v>3269</v>
      </c>
      <c r="G26" s="10">
        <v>428.24</v>
      </c>
      <c r="H26" s="10">
        <v>1.35</v>
      </c>
    </row>
    <row r="27" spans="2:8">
      <c r="B27" s="2" t="s">
        <v>3067</v>
      </c>
      <c r="C27" s="7" t="s">
        <v>29</v>
      </c>
      <c r="D27" s="2" t="s">
        <v>85</v>
      </c>
      <c r="E27" s="2" t="s">
        <v>741</v>
      </c>
      <c r="F27" s="10">
        <v>521358</v>
      </c>
      <c r="G27" s="10">
        <v>424.59</v>
      </c>
      <c r="H27" s="10">
        <v>1.34</v>
      </c>
    </row>
    <row r="28" spans="2:8">
      <c r="B28" s="2" t="s">
        <v>3153</v>
      </c>
      <c r="C28" s="7" t="s">
        <v>29</v>
      </c>
      <c r="D28" s="2" t="s">
        <v>98</v>
      </c>
      <c r="E28" s="2" t="s">
        <v>960</v>
      </c>
      <c r="F28" s="10">
        <v>21816</v>
      </c>
      <c r="G28" s="10">
        <v>420.18</v>
      </c>
      <c r="H28" s="10">
        <v>1.32</v>
      </c>
    </row>
    <row r="29" spans="2:8">
      <c r="B29" s="2" t="s">
        <v>3154</v>
      </c>
      <c r="C29" s="7" t="s">
        <v>29</v>
      </c>
      <c r="D29" s="2" t="s">
        <v>104</v>
      </c>
      <c r="E29" s="2" t="s">
        <v>170</v>
      </c>
      <c r="F29" s="10">
        <v>9728</v>
      </c>
      <c r="G29" s="10">
        <v>408.67</v>
      </c>
      <c r="H29" s="10">
        <v>1.29</v>
      </c>
    </row>
    <row r="30" spans="2:8">
      <c r="B30" s="2" t="s">
        <v>3294</v>
      </c>
      <c r="C30" s="7" t="s">
        <v>29</v>
      </c>
      <c r="D30" s="2" t="s">
        <v>90</v>
      </c>
      <c r="E30" s="2" t="s">
        <v>1172</v>
      </c>
      <c r="F30" s="10">
        <v>57569</v>
      </c>
      <c r="G30" s="10">
        <v>394.38</v>
      </c>
      <c r="H30" s="10">
        <v>1.24</v>
      </c>
    </row>
    <row r="31" spans="2:8">
      <c r="B31" s="2" t="s">
        <v>887</v>
      </c>
      <c r="C31" s="7" t="s">
        <v>29</v>
      </c>
      <c r="D31" s="2" t="s">
        <v>854</v>
      </c>
      <c r="E31" s="2" t="s">
        <v>888</v>
      </c>
      <c r="F31" s="10">
        <v>99590</v>
      </c>
      <c r="G31" s="10">
        <v>393.58</v>
      </c>
      <c r="H31" s="10">
        <v>1.24</v>
      </c>
    </row>
    <row r="32" spans="2:8">
      <c r="B32" s="2" t="s">
        <v>3205</v>
      </c>
      <c r="C32" s="7" t="s">
        <v>29</v>
      </c>
      <c r="D32" s="2" t="s">
        <v>109</v>
      </c>
      <c r="E32" s="2" t="s">
        <v>924</v>
      </c>
      <c r="F32" s="10">
        <v>19071</v>
      </c>
      <c r="G32" s="10">
        <v>387.18</v>
      </c>
      <c r="H32" s="10">
        <v>1.22</v>
      </c>
    </row>
    <row r="33" spans="2:8">
      <c r="B33" s="2" t="s">
        <v>3155</v>
      </c>
      <c r="C33" s="7" t="s">
        <v>29</v>
      </c>
      <c r="D33" s="2" t="s">
        <v>104</v>
      </c>
      <c r="E33" s="2" t="s">
        <v>919</v>
      </c>
      <c r="F33" s="10">
        <v>955151</v>
      </c>
      <c r="G33" s="10">
        <v>377.19</v>
      </c>
      <c r="H33" s="10">
        <v>1.19</v>
      </c>
    </row>
    <row r="34" spans="2:8">
      <c r="B34" s="2" t="s">
        <v>3044</v>
      </c>
      <c r="C34" s="7" t="s">
        <v>29</v>
      </c>
      <c r="D34" s="2" t="s">
        <v>724</v>
      </c>
      <c r="E34" s="2" t="s">
        <v>848</v>
      </c>
      <c r="F34" s="10">
        <v>101064</v>
      </c>
      <c r="G34" s="10">
        <v>377.17</v>
      </c>
      <c r="H34" s="10">
        <v>1.19</v>
      </c>
    </row>
    <row r="35" spans="2:8">
      <c r="B35" s="2" t="s">
        <v>3295</v>
      </c>
      <c r="C35" s="7" t="s">
        <v>29</v>
      </c>
      <c r="D35" s="2" t="s">
        <v>90</v>
      </c>
      <c r="E35" s="2" t="s">
        <v>903</v>
      </c>
      <c r="F35" s="10">
        <v>30424</v>
      </c>
      <c r="G35" s="10">
        <v>371.02</v>
      </c>
      <c r="H35" s="10">
        <v>1.17</v>
      </c>
    </row>
    <row r="36" spans="2:8">
      <c r="B36" s="2" t="s">
        <v>3206</v>
      </c>
      <c r="C36" s="7" t="s">
        <v>29</v>
      </c>
      <c r="D36" s="2" t="s">
        <v>109</v>
      </c>
      <c r="E36" s="2" t="s">
        <v>896</v>
      </c>
      <c r="F36" s="10">
        <v>21698</v>
      </c>
      <c r="G36" s="10">
        <v>362.79</v>
      </c>
      <c r="H36" s="10">
        <v>1.1399999999999999</v>
      </c>
    </row>
    <row r="37" spans="2:8">
      <c r="B37" s="2" t="s">
        <v>3157</v>
      </c>
      <c r="C37" s="7" t="s">
        <v>29</v>
      </c>
      <c r="D37" s="2" t="s">
        <v>867</v>
      </c>
      <c r="E37" s="2" t="s">
        <v>868</v>
      </c>
      <c r="F37" s="10">
        <v>224712</v>
      </c>
      <c r="G37" s="10">
        <v>346.48</v>
      </c>
      <c r="H37" s="10">
        <v>1.0900000000000001</v>
      </c>
    </row>
    <row r="38" spans="2:8">
      <c r="B38" s="2" t="s">
        <v>1153</v>
      </c>
      <c r="C38" s="7" t="s">
        <v>29</v>
      </c>
      <c r="D38" s="2" t="s">
        <v>90</v>
      </c>
      <c r="E38" s="2" t="s">
        <v>1154</v>
      </c>
      <c r="F38" s="10">
        <v>107468</v>
      </c>
      <c r="G38" s="10">
        <v>343.9</v>
      </c>
      <c r="H38" s="10">
        <v>1.08</v>
      </c>
    </row>
    <row r="39" spans="2:8">
      <c r="B39" s="2" t="s">
        <v>3280</v>
      </c>
      <c r="C39" s="7" t="s">
        <v>29</v>
      </c>
      <c r="D39" s="2" t="s">
        <v>97</v>
      </c>
      <c r="E39" s="2" t="s">
        <v>921</v>
      </c>
      <c r="F39" s="10">
        <v>41612</v>
      </c>
      <c r="G39" s="10">
        <v>327.07</v>
      </c>
      <c r="H39" s="10">
        <v>1.03</v>
      </c>
    </row>
    <row r="40" spans="2:8">
      <c r="B40" s="2" t="s">
        <v>3158</v>
      </c>
      <c r="C40" s="7" t="s">
        <v>29</v>
      </c>
      <c r="D40" s="2" t="s">
        <v>105</v>
      </c>
      <c r="E40" s="2" t="s">
        <v>913</v>
      </c>
      <c r="F40" s="10">
        <v>40909</v>
      </c>
      <c r="G40" s="10">
        <v>315</v>
      </c>
      <c r="H40" s="10">
        <v>0.99</v>
      </c>
    </row>
    <row r="41" spans="2:8">
      <c r="B41" s="2" t="s">
        <v>3296</v>
      </c>
      <c r="C41" s="7" t="s">
        <v>29</v>
      </c>
      <c r="D41" s="2" t="s">
        <v>144</v>
      </c>
      <c r="E41" s="2" t="s">
        <v>942</v>
      </c>
      <c r="F41" s="10">
        <v>23194</v>
      </c>
      <c r="G41" s="10">
        <v>314.05</v>
      </c>
      <c r="H41" s="10">
        <v>0.99</v>
      </c>
    </row>
    <row r="42" spans="2:8">
      <c r="B42" s="2" t="s">
        <v>3140</v>
      </c>
      <c r="C42" s="7" t="s">
        <v>29</v>
      </c>
      <c r="D42" s="2" t="s">
        <v>92</v>
      </c>
      <c r="E42" s="2" t="s">
        <v>908</v>
      </c>
      <c r="F42" s="10">
        <v>14290</v>
      </c>
      <c r="G42" s="10">
        <v>312.97000000000003</v>
      </c>
      <c r="H42" s="10">
        <v>0.98</v>
      </c>
    </row>
    <row r="43" spans="2:8">
      <c r="B43" s="2" t="s">
        <v>3297</v>
      </c>
      <c r="C43" s="7" t="s">
        <v>29</v>
      </c>
      <c r="D43" s="2" t="s">
        <v>854</v>
      </c>
      <c r="E43" s="2" t="s">
        <v>898</v>
      </c>
      <c r="F43" s="10">
        <v>19119</v>
      </c>
      <c r="G43" s="10">
        <v>303.99</v>
      </c>
      <c r="H43" s="10">
        <v>0.96</v>
      </c>
    </row>
    <row r="44" spans="2:8">
      <c r="B44" s="2" t="s">
        <v>2805</v>
      </c>
      <c r="C44" s="7" t="s">
        <v>29</v>
      </c>
      <c r="D44" s="2" t="s">
        <v>157</v>
      </c>
      <c r="E44" s="2" t="s">
        <v>158</v>
      </c>
      <c r="F44" s="10">
        <v>27869</v>
      </c>
      <c r="G44" s="10">
        <v>296.5</v>
      </c>
      <c r="H44" s="10">
        <v>0.93</v>
      </c>
    </row>
    <row r="45" spans="2:8">
      <c r="B45" s="2" t="s">
        <v>3298</v>
      </c>
      <c r="C45" s="7" t="s">
        <v>29</v>
      </c>
      <c r="D45" s="2" t="s">
        <v>90</v>
      </c>
      <c r="E45" s="2" t="s">
        <v>1157</v>
      </c>
      <c r="F45" s="10">
        <v>117944</v>
      </c>
      <c r="G45" s="10">
        <v>294.98</v>
      </c>
      <c r="H45" s="10">
        <v>0.93</v>
      </c>
    </row>
    <row r="46" spans="2:8">
      <c r="B46" s="2" t="s">
        <v>3299</v>
      </c>
      <c r="C46" s="7" t="s">
        <v>29</v>
      </c>
      <c r="D46" s="2" t="s">
        <v>101</v>
      </c>
      <c r="E46" s="2" t="s">
        <v>1517</v>
      </c>
      <c r="F46" s="10">
        <v>98054</v>
      </c>
      <c r="G46" s="10">
        <v>293.18</v>
      </c>
      <c r="H46" s="10">
        <v>0.92</v>
      </c>
    </row>
    <row r="47" spans="2:8">
      <c r="B47" s="2" t="s">
        <v>3246</v>
      </c>
      <c r="C47" s="7" t="s">
        <v>29</v>
      </c>
      <c r="D47" s="2" t="s">
        <v>85</v>
      </c>
      <c r="E47" s="2" t="s">
        <v>884</v>
      </c>
      <c r="F47" s="10">
        <v>1379260</v>
      </c>
      <c r="G47" s="10">
        <v>288.95</v>
      </c>
      <c r="H47" s="10">
        <v>0.91</v>
      </c>
    </row>
    <row r="48" spans="2:8">
      <c r="B48" s="2" t="s">
        <v>3285</v>
      </c>
      <c r="C48" s="7" t="s">
        <v>29</v>
      </c>
      <c r="D48" s="2" t="s">
        <v>854</v>
      </c>
      <c r="E48" s="2" t="s">
        <v>879</v>
      </c>
      <c r="F48" s="10">
        <v>20822</v>
      </c>
      <c r="G48" s="10">
        <v>285.97000000000003</v>
      </c>
      <c r="H48" s="10">
        <v>0.9</v>
      </c>
    </row>
    <row r="49" spans="2:8">
      <c r="B49" s="2" t="s">
        <v>3159</v>
      </c>
      <c r="C49" s="7" t="s">
        <v>29</v>
      </c>
      <c r="D49" s="2" t="s">
        <v>106</v>
      </c>
      <c r="E49" s="2" t="s">
        <v>934</v>
      </c>
      <c r="F49" s="10">
        <v>14668</v>
      </c>
      <c r="G49" s="10">
        <v>283.83</v>
      </c>
      <c r="H49" s="10">
        <v>0.89</v>
      </c>
    </row>
    <row r="50" spans="2:8">
      <c r="B50" s="2" t="s">
        <v>3146</v>
      </c>
      <c r="C50" s="7" t="s">
        <v>29</v>
      </c>
      <c r="D50" s="2" t="s">
        <v>84</v>
      </c>
      <c r="E50" s="2" t="s">
        <v>940</v>
      </c>
      <c r="F50" s="10">
        <v>11402</v>
      </c>
      <c r="G50" s="10">
        <v>281.91000000000003</v>
      </c>
      <c r="H50" s="10">
        <v>0.89</v>
      </c>
    </row>
    <row r="51" spans="2:8">
      <c r="B51" s="2" t="s">
        <v>3209</v>
      </c>
      <c r="C51" s="7" t="s">
        <v>29</v>
      </c>
      <c r="D51" s="2" t="s">
        <v>109</v>
      </c>
      <c r="E51" s="2" t="s">
        <v>872</v>
      </c>
      <c r="F51" s="10">
        <v>11821</v>
      </c>
      <c r="G51" s="10">
        <v>275.98</v>
      </c>
      <c r="H51" s="10">
        <v>0.87</v>
      </c>
    </row>
    <row r="52" spans="2:8">
      <c r="B52" s="2" t="s">
        <v>2823</v>
      </c>
      <c r="C52" s="7" t="s">
        <v>29</v>
      </c>
      <c r="D52" s="2" t="s">
        <v>144</v>
      </c>
      <c r="E52" s="2" t="s">
        <v>145</v>
      </c>
      <c r="F52" s="10">
        <v>6156</v>
      </c>
      <c r="G52" s="10">
        <v>268.77</v>
      </c>
      <c r="H52" s="10">
        <v>0.85</v>
      </c>
    </row>
    <row r="53" spans="2:8">
      <c r="B53" s="2" t="s">
        <v>3161</v>
      </c>
      <c r="C53" s="7" t="s">
        <v>29</v>
      </c>
      <c r="D53" s="2" t="s">
        <v>106</v>
      </c>
      <c r="E53" s="2" t="s">
        <v>1171</v>
      </c>
      <c r="F53" s="10">
        <v>23322</v>
      </c>
      <c r="G53" s="10">
        <v>264.7</v>
      </c>
      <c r="H53" s="10">
        <v>0.83</v>
      </c>
    </row>
    <row r="54" spans="2:8">
      <c r="B54" s="2" t="s">
        <v>3131</v>
      </c>
      <c r="C54" s="7" t="s">
        <v>29</v>
      </c>
      <c r="D54" s="2" t="s">
        <v>87</v>
      </c>
      <c r="E54" s="2" t="s">
        <v>946</v>
      </c>
      <c r="F54" s="10">
        <v>75384</v>
      </c>
      <c r="G54" s="10">
        <v>264.11</v>
      </c>
      <c r="H54" s="10">
        <v>0.83</v>
      </c>
    </row>
    <row r="55" spans="2:8">
      <c r="B55" s="2" t="s">
        <v>904</v>
      </c>
      <c r="C55" s="7" t="s">
        <v>29</v>
      </c>
      <c r="D55" s="2" t="s">
        <v>93</v>
      </c>
      <c r="E55" s="2" t="s">
        <v>905</v>
      </c>
      <c r="F55" s="10">
        <v>272476</v>
      </c>
      <c r="G55" s="10">
        <v>259.26</v>
      </c>
      <c r="H55" s="10">
        <v>0.82</v>
      </c>
    </row>
    <row r="56" spans="2:8">
      <c r="B56" s="2" t="s">
        <v>3238</v>
      </c>
      <c r="C56" s="7" t="s">
        <v>29</v>
      </c>
      <c r="D56" s="2" t="s">
        <v>101</v>
      </c>
      <c r="E56" s="2" t="s">
        <v>933</v>
      </c>
      <c r="F56" s="10">
        <v>66885</v>
      </c>
      <c r="G56" s="10">
        <v>254.56</v>
      </c>
      <c r="H56" s="10">
        <v>0.8</v>
      </c>
    </row>
    <row r="57" spans="2:8">
      <c r="B57" s="2" t="s">
        <v>3281</v>
      </c>
      <c r="C57" s="7" t="s">
        <v>29</v>
      </c>
      <c r="D57" s="2" t="s">
        <v>104</v>
      </c>
      <c r="E57" s="2" t="s">
        <v>1580</v>
      </c>
      <c r="F57" s="10">
        <v>1460</v>
      </c>
      <c r="G57" s="10">
        <v>253.81</v>
      </c>
      <c r="H57" s="10">
        <v>0.8</v>
      </c>
    </row>
    <row r="58" spans="2:8">
      <c r="B58" s="2" t="s">
        <v>3210</v>
      </c>
      <c r="C58" s="7" t="s">
        <v>29</v>
      </c>
      <c r="D58" s="2" t="s">
        <v>109</v>
      </c>
      <c r="E58" s="2" t="s">
        <v>966</v>
      </c>
      <c r="F58" s="10">
        <v>4734</v>
      </c>
      <c r="G58" s="10">
        <v>244.44</v>
      </c>
      <c r="H58" s="10">
        <v>0.77</v>
      </c>
    </row>
    <row r="59" spans="2:8">
      <c r="B59" s="2" t="s">
        <v>3211</v>
      </c>
      <c r="C59" s="7" t="s">
        <v>29</v>
      </c>
      <c r="D59" s="2" t="s">
        <v>118</v>
      </c>
      <c r="E59" s="2" t="s">
        <v>935</v>
      </c>
      <c r="F59" s="10">
        <v>70396</v>
      </c>
      <c r="G59" s="10">
        <v>240.02</v>
      </c>
      <c r="H59" s="10">
        <v>0.76</v>
      </c>
    </row>
    <row r="60" spans="2:8">
      <c r="B60" s="2" t="s">
        <v>3164</v>
      </c>
      <c r="C60" s="7" t="s">
        <v>29</v>
      </c>
      <c r="D60" s="2" t="s">
        <v>112</v>
      </c>
      <c r="E60" s="2" t="s">
        <v>886</v>
      </c>
      <c r="F60" s="10">
        <v>48122</v>
      </c>
      <c r="G60" s="10">
        <v>238.06</v>
      </c>
      <c r="H60" s="10">
        <v>0.75</v>
      </c>
    </row>
    <row r="61" spans="2:8">
      <c r="B61" s="2" t="s">
        <v>3212</v>
      </c>
      <c r="C61" s="7" t="s">
        <v>29</v>
      </c>
      <c r="D61" s="2" t="s">
        <v>938</v>
      </c>
      <c r="E61" s="2" t="s">
        <v>939</v>
      </c>
      <c r="F61" s="10">
        <v>44027</v>
      </c>
      <c r="G61" s="10">
        <v>237.64</v>
      </c>
      <c r="H61" s="10">
        <v>0.75</v>
      </c>
    </row>
    <row r="62" spans="2:8">
      <c r="B62" s="2" t="s">
        <v>3300</v>
      </c>
      <c r="C62" s="7" t="s">
        <v>29</v>
      </c>
      <c r="D62" s="2" t="s">
        <v>101</v>
      </c>
      <c r="E62" s="2" t="s">
        <v>1579</v>
      </c>
      <c r="F62" s="10">
        <v>5407</v>
      </c>
      <c r="G62" s="10">
        <v>235.47</v>
      </c>
      <c r="H62" s="10">
        <v>0.74</v>
      </c>
    </row>
    <row r="63" spans="2:8">
      <c r="B63" s="2" t="s">
        <v>3145</v>
      </c>
      <c r="C63" s="7" t="s">
        <v>29</v>
      </c>
      <c r="D63" s="2" t="s">
        <v>123</v>
      </c>
      <c r="E63" s="2" t="s">
        <v>1062</v>
      </c>
      <c r="F63" s="10">
        <v>1050</v>
      </c>
      <c r="G63" s="10">
        <v>234.62</v>
      </c>
      <c r="H63" s="10">
        <v>0.74</v>
      </c>
    </row>
    <row r="64" spans="2:8">
      <c r="B64" s="2" t="s">
        <v>3301</v>
      </c>
      <c r="C64" s="7" t="s">
        <v>29</v>
      </c>
      <c r="D64" s="2" t="s">
        <v>108</v>
      </c>
      <c r="E64" s="2" t="s">
        <v>947</v>
      </c>
      <c r="F64" s="10">
        <v>10397</v>
      </c>
      <c r="G64" s="10">
        <v>223.99</v>
      </c>
      <c r="H64" s="10">
        <v>0.7</v>
      </c>
    </row>
    <row r="65" spans="2:8">
      <c r="B65" s="2" t="s">
        <v>1311</v>
      </c>
      <c r="C65" s="7" t="s">
        <v>29</v>
      </c>
      <c r="D65" s="2" t="s">
        <v>85</v>
      </c>
      <c r="E65" s="2" t="s">
        <v>1312</v>
      </c>
      <c r="F65" s="10">
        <v>27742</v>
      </c>
      <c r="G65" s="10">
        <v>223.57</v>
      </c>
      <c r="H65" s="10">
        <v>0.7</v>
      </c>
    </row>
    <row r="66" spans="2:8">
      <c r="B66" s="2" t="s">
        <v>1408</v>
      </c>
      <c r="C66" s="7" t="s">
        <v>29</v>
      </c>
      <c r="D66" s="2" t="s">
        <v>109</v>
      </c>
      <c r="E66" s="2" t="s">
        <v>1409</v>
      </c>
      <c r="F66" s="10">
        <v>8897</v>
      </c>
      <c r="G66" s="10">
        <v>222.76</v>
      </c>
      <c r="H66" s="10">
        <v>0.7</v>
      </c>
    </row>
    <row r="67" spans="2:8">
      <c r="B67" s="2" t="s">
        <v>1066</v>
      </c>
      <c r="C67" s="7" t="s">
        <v>29</v>
      </c>
      <c r="D67" s="2" t="s">
        <v>90</v>
      </c>
      <c r="E67" s="2" t="s">
        <v>1067</v>
      </c>
      <c r="F67" s="10">
        <v>220063</v>
      </c>
      <c r="G67" s="10">
        <v>222.26</v>
      </c>
      <c r="H67" s="10">
        <v>0.7</v>
      </c>
    </row>
    <row r="68" spans="2:8">
      <c r="B68" s="2" t="s">
        <v>3214</v>
      </c>
      <c r="C68" s="7" t="s">
        <v>29</v>
      </c>
      <c r="D68" s="2" t="s">
        <v>92</v>
      </c>
      <c r="E68" s="2" t="s">
        <v>1316</v>
      </c>
      <c r="F68" s="10">
        <v>4845</v>
      </c>
      <c r="G68" s="10">
        <v>215.84</v>
      </c>
      <c r="H68" s="10">
        <v>0.68</v>
      </c>
    </row>
    <row r="69" spans="2:8">
      <c r="B69" s="2" t="s">
        <v>3129</v>
      </c>
      <c r="C69" s="7" t="s">
        <v>29</v>
      </c>
      <c r="D69" s="2" t="s">
        <v>112</v>
      </c>
      <c r="E69" s="2" t="s">
        <v>1317</v>
      </c>
      <c r="F69" s="10">
        <v>295884</v>
      </c>
      <c r="G69" s="10">
        <v>215.43</v>
      </c>
      <c r="H69" s="10">
        <v>0.68</v>
      </c>
    </row>
    <row r="70" spans="2:8">
      <c r="B70" s="2" t="s">
        <v>2818</v>
      </c>
      <c r="C70" s="7" t="s">
        <v>29</v>
      </c>
      <c r="D70" s="2" t="s">
        <v>89</v>
      </c>
      <c r="E70" s="2" t="s">
        <v>100</v>
      </c>
      <c r="F70" s="10">
        <v>20628</v>
      </c>
      <c r="G70" s="10">
        <v>212.47</v>
      </c>
      <c r="H70" s="10">
        <v>0.67</v>
      </c>
    </row>
    <row r="71" spans="2:8">
      <c r="B71" s="2" t="s">
        <v>3269</v>
      </c>
      <c r="C71" s="7" t="s">
        <v>29</v>
      </c>
      <c r="D71" s="2" t="s">
        <v>109</v>
      </c>
      <c r="E71" s="2" t="s">
        <v>1340</v>
      </c>
      <c r="F71" s="10">
        <v>10907</v>
      </c>
      <c r="G71" s="10">
        <v>210.18</v>
      </c>
      <c r="H71" s="10">
        <v>0.66</v>
      </c>
    </row>
    <row r="72" spans="2:8">
      <c r="B72" s="2" t="s">
        <v>3136</v>
      </c>
      <c r="C72" s="7" t="s">
        <v>29</v>
      </c>
      <c r="D72" s="2" t="s">
        <v>858</v>
      </c>
      <c r="E72" s="2" t="s">
        <v>859</v>
      </c>
      <c r="F72" s="10">
        <v>271335</v>
      </c>
      <c r="G72" s="10">
        <v>207.68</v>
      </c>
      <c r="H72" s="10">
        <v>0.65</v>
      </c>
    </row>
    <row r="73" spans="2:8">
      <c r="B73" s="2" t="s">
        <v>2811</v>
      </c>
      <c r="C73" s="7" t="s">
        <v>29</v>
      </c>
      <c r="D73" s="2" t="s">
        <v>89</v>
      </c>
      <c r="E73" s="2" t="s">
        <v>165</v>
      </c>
      <c r="F73" s="10">
        <v>112351</v>
      </c>
      <c r="G73" s="10">
        <v>206.62</v>
      </c>
      <c r="H73" s="10">
        <v>0.65</v>
      </c>
    </row>
    <row r="74" spans="2:8">
      <c r="B74" s="2" t="s">
        <v>3236</v>
      </c>
      <c r="C74" s="7" t="s">
        <v>29</v>
      </c>
      <c r="D74" s="2" t="s">
        <v>844</v>
      </c>
      <c r="E74" s="2" t="s">
        <v>845</v>
      </c>
      <c r="F74" s="10">
        <v>113491</v>
      </c>
      <c r="G74" s="10">
        <v>205.97</v>
      </c>
      <c r="H74" s="10">
        <v>0.65</v>
      </c>
    </row>
    <row r="75" spans="2:8">
      <c r="B75" s="2" t="s">
        <v>3270</v>
      </c>
      <c r="C75" s="7" t="s">
        <v>29</v>
      </c>
      <c r="D75" s="2" t="s">
        <v>109</v>
      </c>
      <c r="E75" s="2" t="s">
        <v>870</v>
      </c>
      <c r="F75" s="10">
        <v>54718</v>
      </c>
      <c r="G75" s="10">
        <v>202.62</v>
      </c>
      <c r="H75" s="10">
        <v>0.64</v>
      </c>
    </row>
    <row r="76" spans="2:8">
      <c r="B76" s="2" t="s">
        <v>3282</v>
      </c>
      <c r="C76" s="7" t="s">
        <v>29</v>
      </c>
      <c r="D76" s="2" t="s">
        <v>858</v>
      </c>
      <c r="E76" s="2" t="s">
        <v>1583</v>
      </c>
      <c r="F76" s="10">
        <v>10742</v>
      </c>
      <c r="G76" s="10">
        <v>202.38</v>
      </c>
      <c r="H76" s="10">
        <v>0.64</v>
      </c>
    </row>
    <row r="77" spans="2:8">
      <c r="B77" s="2" t="s">
        <v>3215</v>
      </c>
      <c r="C77" s="7" t="s">
        <v>29</v>
      </c>
      <c r="D77" s="2" t="s">
        <v>95</v>
      </c>
      <c r="E77" s="2" t="s">
        <v>1160</v>
      </c>
      <c r="F77" s="10">
        <v>19780</v>
      </c>
      <c r="G77" s="10">
        <v>200.96</v>
      </c>
      <c r="H77" s="10">
        <v>0.63</v>
      </c>
    </row>
    <row r="78" spans="2:8">
      <c r="B78" s="2" t="s">
        <v>3283</v>
      </c>
      <c r="C78" s="7" t="s">
        <v>29</v>
      </c>
      <c r="D78" s="2" t="s">
        <v>108</v>
      </c>
      <c r="E78" s="2" t="s">
        <v>1216</v>
      </c>
      <c r="F78" s="10">
        <v>1874</v>
      </c>
      <c r="G78" s="10">
        <v>199.21</v>
      </c>
      <c r="H78" s="10">
        <v>0.63</v>
      </c>
    </row>
    <row r="79" spans="2:8">
      <c r="B79" s="2" t="s">
        <v>3302</v>
      </c>
      <c r="C79" s="7" t="s">
        <v>29</v>
      </c>
      <c r="D79" s="2" t="s">
        <v>98</v>
      </c>
      <c r="E79" s="2" t="s">
        <v>1166</v>
      </c>
      <c r="F79" s="10">
        <v>159</v>
      </c>
      <c r="G79" s="10">
        <v>199.2</v>
      </c>
      <c r="H79" s="10">
        <v>0.63</v>
      </c>
    </row>
    <row r="80" spans="2:8">
      <c r="B80" s="2" t="s">
        <v>3166</v>
      </c>
      <c r="C80" s="7" t="s">
        <v>29</v>
      </c>
      <c r="D80" s="2" t="s">
        <v>98</v>
      </c>
      <c r="E80" s="2" t="s">
        <v>931</v>
      </c>
      <c r="F80" s="10">
        <v>8378</v>
      </c>
      <c r="G80" s="10">
        <v>198.98</v>
      </c>
      <c r="H80" s="10">
        <v>0.63</v>
      </c>
    </row>
    <row r="81" spans="2:8">
      <c r="B81" s="2" t="s">
        <v>3169</v>
      </c>
      <c r="C81" s="7" t="s">
        <v>29</v>
      </c>
      <c r="D81" s="2" t="s">
        <v>106</v>
      </c>
      <c r="E81" s="2" t="s">
        <v>959</v>
      </c>
      <c r="F81" s="10">
        <v>13242</v>
      </c>
      <c r="G81" s="10">
        <v>196.23</v>
      </c>
      <c r="H81" s="10">
        <v>0.62</v>
      </c>
    </row>
    <row r="82" spans="2:8">
      <c r="B82" s="2" t="s">
        <v>2808</v>
      </c>
      <c r="C82" s="7" t="s">
        <v>29</v>
      </c>
      <c r="D82" s="2" t="s">
        <v>102</v>
      </c>
      <c r="E82" s="2" t="s">
        <v>103</v>
      </c>
      <c r="F82" s="10">
        <v>42815</v>
      </c>
      <c r="G82" s="10">
        <v>192.09</v>
      </c>
      <c r="H82" s="10">
        <v>0.6</v>
      </c>
    </row>
    <row r="83" spans="2:8">
      <c r="B83" s="2" t="s">
        <v>3216</v>
      </c>
      <c r="C83" s="7" t="s">
        <v>29</v>
      </c>
      <c r="D83" s="2" t="s">
        <v>95</v>
      </c>
      <c r="E83" s="2" t="s">
        <v>964</v>
      </c>
      <c r="F83" s="10">
        <v>17903</v>
      </c>
      <c r="G83" s="10">
        <v>191.56</v>
      </c>
      <c r="H83" s="10">
        <v>0.6</v>
      </c>
    </row>
    <row r="84" spans="2:8">
      <c r="B84" s="2" t="s">
        <v>3303</v>
      </c>
      <c r="C84" s="7" t="s">
        <v>29</v>
      </c>
      <c r="D84" s="2" t="s">
        <v>112</v>
      </c>
      <c r="E84" s="2" t="s">
        <v>1434</v>
      </c>
      <c r="F84" s="10">
        <v>14929</v>
      </c>
      <c r="G84" s="10">
        <v>186</v>
      </c>
      <c r="H84" s="10">
        <v>0.59</v>
      </c>
    </row>
    <row r="85" spans="2:8">
      <c r="B85" s="2" t="s">
        <v>3143</v>
      </c>
      <c r="C85" s="7" t="s">
        <v>29</v>
      </c>
      <c r="D85" s="2" t="s">
        <v>844</v>
      </c>
      <c r="E85" s="2" t="s">
        <v>1226</v>
      </c>
      <c r="F85" s="10">
        <v>24598</v>
      </c>
      <c r="G85" s="10">
        <v>183.85</v>
      </c>
      <c r="H85" s="10">
        <v>0.57999999999999996</v>
      </c>
    </row>
    <row r="86" spans="2:8">
      <c r="B86" s="2" t="s">
        <v>3304</v>
      </c>
      <c r="C86" s="7" t="s">
        <v>29</v>
      </c>
      <c r="D86" s="2" t="s">
        <v>880</v>
      </c>
      <c r="E86" s="2" t="s">
        <v>961</v>
      </c>
      <c r="F86" s="10">
        <v>10342</v>
      </c>
      <c r="G86" s="10">
        <v>182.36</v>
      </c>
      <c r="H86" s="10">
        <v>0.56999999999999995</v>
      </c>
    </row>
    <row r="87" spans="2:8">
      <c r="B87" s="2" t="s">
        <v>3218</v>
      </c>
      <c r="C87" s="7" t="s">
        <v>29</v>
      </c>
      <c r="D87" s="2" t="s">
        <v>1169</v>
      </c>
      <c r="E87" s="2" t="s">
        <v>1170</v>
      </c>
      <c r="F87" s="10">
        <v>495</v>
      </c>
      <c r="G87" s="10">
        <v>180.11</v>
      </c>
      <c r="H87" s="10">
        <v>0.56999999999999995</v>
      </c>
    </row>
    <row r="88" spans="2:8">
      <c r="B88" s="2" t="s">
        <v>1581</v>
      </c>
      <c r="C88" s="7" t="s">
        <v>29</v>
      </c>
      <c r="D88" s="2" t="s">
        <v>104</v>
      </c>
      <c r="E88" s="2" t="s">
        <v>1582</v>
      </c>
      <c r="F88" s="10">
        <v>7534</v>
      </c>
      <c r="G88" s="10">
        <v>178.89</v>
      </c>
      <c r="H88" s="10">
        <v>0.56000000000000005</v>
      </c>
    </row>
    <row r="89" spans="2:8">
      <c r="B89" s="2" t="s">
        <v>3239</v>
      </c>
      <c r="C89" s="7" t="s">
        <v>29</v>
      </c>
      <c r="D89" s="2" t="s">
        <v>101</v>
      </c>
      <c r="E89" s="2" t="s">
        <v>1235</v>
      </c>
      <c r="F89" s="10">
        <v>67052</v>
      </c>
      <c r="G89" s="10">
        <v>177.69</v>
      </c>
      <c r="H89" s="10">
        <v>0.56000000000000005</v>
      </c>
    </row>
    <row r="90" spans="2:8">
      <c r="B90" s="2" t="s">
        <v>3305</v>
      </c>
      <c r="C90" s="7" t="s">
        <v>29</v>
      </c>
      <c r="D90" s="2" t="s">
        <v>880</v>
      </c>
      <c r="E90" s="2" t="s">
        <v>911</v>
      </c>
      <c r="F90" s="10">
        <v>46329</v>
      </c>
      <c r="G90" s="10">
        <v>176.1</v>
      </c>
      <c r="H90" s="10">
        <v>0.55000000000000004</v>
      </c>
    </row>
    <row r="91" spans="2:8">
      <c r="B91" s="2" t="s">
        <v>3219</v>
      </c>
      <c r="C91" s="7" t="s">
        <v>29</v>
      </c>
      <c r="D91" s="2" t="s">
        <v>92</v>
      </c>
      <c r="E91" s="2" t="s">
        <v>926</v>
      </c>
      <c r="F91" s="10">
        <v>5054</v>
      </c>
      <c r="G91" s="10">
        <v>174.41</v>
      </c>
      <c r="H91" s="10">
        <v>0.55000000000000004</v>
      </c>
    </row>
    <row r="92" spans="2:8">
      <c r="B92" s="2" t="s">
        <v>3172</v>
      </c>
      <c r="C92" s="7" t="s">
        <v>29</v>
      </c>
      <c r="D92" s="2" t="s">
        <v>106</v>
      </c>
      <c r="E92" s="2" t="s">
        <v>107</v>
      </c>
      <c r="F92" s="10">
        <v>10617</v>
      </c>
      <c r="G92" s="10">
        <v>172.9</v>
      </c>
      <c r="H92" s="10">
        <v>0.54</v>
      </c>
    </row>
    <row r="93" spans="2:8">
      <c r="B93" s="2" t="s">
        <v>3306</v>
      </c>
      <c r="C93" s="7" t="s">
        <v>29</v>
      </c>
      <c r="D93" s="2" t="s">
        <v>101</v>
      </c>
      <c r="E93" s="2" t="s">
        <v>1142</v>
      </c>
      <c r="F93" s="10">
        <v>51953</v>
      </c>
      <c r="G93" s="10">
        <v>168.77</v>
      </c>
      <c r="H93" s="10">
        <v>0.53</v>
      </c>
    </row>
    <row r="94" spans="2:8">
      <c r="B94" s="2" t="s">
        <v>3057</v>
      </c>
      <c r="C94" s="7" t="s">
        <v>29</v>
      </c>
      <c r="D94" s="2" t="s">
        <v>949</v>
      </c>
      <c r="E94" s="2" t="s">
        <v>1324</v>
      </c>
      <c r="F94" s="10">
        <v>58828</v>
      </c>
      <c r="G94" s="10">
        <v>167.37</v>
      </c>
      <c r="H94" s="10">
        <v>0.53</v>
      </c>
    </row>
    <row r="95" spans="2:8">
      <c r="B95" s="2" t="s">
        <v>3174</v>
      </c>
      <c r="C95" s="7" t="s">
        <v>29</v>
      </c>
      <c r="D95" s="2" t="s">
        <v>98</v>
      </c>
      <c r="E95" s="2" t="s">
        <v>965</v>
      </c>
      <c r="F95" s="10">
        <v>14283</v>
      </c>
      <c r="G95" s="10">
        <v>167.11</v>
      </c>
      <c r="H95" s="10">
        <v>0.53</v>
      </c>
    </row>
    <row r="96" spans="2:8">
      <c r="B96" s="2" t="s">
        <v>1429</v>
      </c>
      <c r="C96" s="7" t="s">
        <v>29</v>
      </c>
      <c r="D96" s="2" t="s">
        <v>93</v>
      </c>
      <c r="E96" s="2" t="s">
        <v>1430</v>
      </c>
      <c r="F96" s="10">
        <v>46838</v>
      </c>
      <c r="G96" s="10">
        <v>167.02</v>
      </c>
      <c r="H96" s="10">
        <v>0.53</v>
      </c>
    </row>
    <row r="97" spans="2:8">
      <c r="B97" s="2" t="s">
        <v>873</v>
      </c>
      <c r="C97" s="7" t="s">
        <v>29</v>
      </c>
      <c r="D97" s="2" t="s">
        <v>95</v>
      </c>
      <c r="E97" s="2" t="s">
        <v>874</v>
      </c>
      <c r="F97" s="10">
        <v>30169</v>
      </c>
      <c r="G97" s="10">
        <v>166.88</v>
      </c>
      <c r="H97" s="10">
        <v>0.53</v>
      </c>
    </row>
    <row r="98" spans="2:8">
      <c r="B98" s="2" t="s">
        <v>3307</v>
      </c>
      <c r="C98" s="7" t="s">
        <v>29</v>
      </c>
      <c r="D98" s="2" t="s">
        <v>123</v>
      </c>
      <c r="E98" s="2" t="s">
        <v>1475</v>
      </c>
      <c r="F98" s="10">
        <v>3285</v>
      </c>
      <c r="G98" s="10">
        <v>166.75</v>
      </c>
      <c r="H98" s="10">
        <v>0.52</v>
      </c>
    </row>
    <row r="99" spans="2:8">
      <c r="B99" s="2" t="s">
        <v>3308</v>
      </c>
      <c r="C99" s="7" t="s">
        <v>29</v>
      </c>
      <c r="D99" s="2" t="s">
        <v>938</v>
      </c>
      <c r="E99" s="2" t="s">
        <v>1584</v>
      </c>
      <c r="F99" s="10">
        <v>9386</v>
      </c>
      <c r="G99" s="10">
        <v>165.02</v>
      </c>
      <c r="H99" s="10">
        <v>0.52</v>
      </c>
    </row>
    <row r="100" spans="2:8">
      <c r="B100" s="2" t="s">
        <v>3309</v>
      </c>
      <c r="C100" s="7" t="s">
        <v>29</v>
      </c>
      <c r="D100" s="2" t="s">
        <v>90</v>
      </c>
      <c r="E100" s="2" t="s">
        <v>1202</v>
      </c>
      <c r="F100" s="10">
        <v>71977</v>
      </c>
      <c r="G100" s="10">
        <v>163.93</v>
      </c>
      <c r="H100" s="10">
        <v>0.52</v>
      </c>
    </row>
    <row r="101" spans="2:8">
      <c r="B101" s="2" t="s">
        <v>3175</v>
      </c>
      <c r="C101" s="7" t="s">
        <v>29</v>
      </c>
      <c r="D101" s="2" t="s">
        <v>106</v>
      </c>
      <c r="E101" s="2" t="s">
        <v>1174</v>
      </c>
      <c r="F101" s="10">
        <v>9240</v>
      </c>
      <c r="G101" s="10">
        <v>163.15</v>
      </c>
      <c r="H101" s="10">
        <v>0.51</v>
      </c>
    </row>
    <row r="102" spans="2:8">
      <c r="B102" s="2" t="s">
        <v>3310</v>
      </c>
      <c r="C102" s="7" t="s">
        <v>29</v>
      </c>
      <c r="D102" s="2" t="s">
        <v>95</v>
      </c>
      <c r="E102" s="2" t="s">
        <v>1179</v>
      </c>
      <c r="F102" s="10">
        <v>10184</v>
      </c>
      <c r="G102" s="10">
        <v>154.59</v>
      </c>
      <c r="H102" s="10">
        <v>0.49</v>
      </c>
    </row>
    <row r="103" spans="2:8">
      <c r="B103" s="2" t="s">
        <v>3287</v>
      </c>
      <c r="C103" s="7" t="s">
        <v>29</v>
      </c>
      <c r="D103" s="2" t="s">
        <v>724</v>
      </c>
      <c r="E103" s="2" t="s">
        <v>745</v>
      </c>
      <c r="F103" s="10">
        <v>9223</v>
      </c>
      <c r="G103" s="10">
        <v>152.75</v>
      </c>
      <c r="H103" s="10">
        <v>0.48</v>
      </c>
    </row>
    <row r="104" spans="2:8">
      <c r="B104" s="2" t="s">
        <v>2814</v>
      </c>
      <c r="C104" s="7" t="s">
        <v>29</v>
      </c>
      <c r="D104" s="2" t="s">
        <v>89</v>
      </c>
      <c r="E104" s="2" t="s">
        <v>146</v>
      </c>
      <c r="F104" s="10">
        <v>14168</v>
      </c>
      <c r="G104" s="10">
        <v>151.6</v>
      </c>
      <c r="H104" s="10">
        <v>0.48</v>
      </c>
    </row>
    <row r="105" spans="2:8">
      <c r="B105" s="2" t="s">
        <v>2822</v>
      </c>
      <c r="C105" s="7" t="s">
        <v>29</v>
      </c>
      <c r="D105" s="2" t="s">
        <v>98</v>
      </c>
      <c r="E105" s="2" t="s">
        <v>151</v>
      </c>
      <c r="F105" s="10">
        <v>35720</v>
      </c>
      <c r="G105" s="10">
        <v>147.38</v>
      </c>
      <c r="H105" s="10">
        <v>0.46</v>
      </c>
    </row>
    <row r="106" spans="2:8">
      <c r="B106" s="2" t="s">
        <v>3222</v>
      </c>
      <c r="C106" s="7" t="s">
        <v>29</v>
      </c>
      <c r="D106" s="2" t="s">
        <v>938</v>
      </c>
      <c r="E106" s="2" t="s">
        <v>1361</v>
      </c>
      <c r="F106" s="10">
        <v>6355</v>
      </c>
      <c r="G106" s="10">
        <v>146.80000000000001</v>
      </c>
      <c r="H106" s="10">
        <v>0.46</v>
      </c>
    </row>
    <row r="107" spans="2:8">
      <c r="B107" s="2" t="s">
        <v>3271</v>
      </c>
      <c r="C107" s="7" t="s">
        <v>29</v>
      </c>
      <c r="D107" s="2" t="s">
        <v>105</v>
      </c>
      <c r="E107" s="2" t="s">
        <v>1397</v>
      </c>
      <c r="F107" s="10">
        <v>20987</v>
      </c>
      <c r="G107" s="10">
        <v>146.31</v>
      </c>
      <c r="H107" s="10">
        <v>0.46</v>
      </c>
    </row>
    <row r="108" spans="2:8">
      <c r="B108" s="2" t="s">
        <v>3147</v>
      </c>
      <c r="C108" s="7" t="s">
        <v>29</v>
      </c>
      <c r="D108" s="2" t="s">
        <v>84</v>
      </c>
      <c r="E108" s="2" t="s">
        <v>750</v>
      </c>
      <c r="F108" s="10">
        <v>3313</v>
      </c>
      <c r="G108" s="10">
        <v>145.94999999999999</v>
      </c>
      <c r="H108" s="10">
        <v>0.46</v>
      </c>
    </row>
    <row r="109" spans="2:8">
      <c r="B109" s="2" t="s">
        <v>3311</v>
      </c>
      <c r="C109" s="7" t="s">
        <v>29</v>
      </c>
      <c r="D109" s="2" t="s">
        <v>894</v>
      </c>
      <c r="E109" s="2" t="s">
        <v>1182</v>
      </c>
      <c r="F109" s="10">
        <v>87964</v>
      </c>
      <c r="G109" s="10">
        <v>144.38</v>
      </c>
      <c r="H109" s="10">
        <v>0.45</v>
      </c>
    </row>
    <row r="110" spans="2:8">
      <c r="B110" s="2" t="s">
        <v>3312</v>
      </c>
      <c r="C110" s="7" t="s">
        <v>29</v>
      </c>
      <c r="D110" s="2" t="s">
        <v>89</v>
      </c>
      <c r="E110" s="2" t="s">
        <v>742</v>
      </c>
      <c r="F110" s="10">
        <v>4591</v>
      </c>
      <c r="G110" s="10">
        <v>144.01</v>
      </c>
      <c r="H110" s="10">
        <v>0.45</v>
      </c>
    </row>
    <row r="111" spans="2:8">
      <c r="B111" s="2" t="s">
        <v>3313</v>
      </c>
      <c r="C111" s="7" t="s">
        <v>29</v>
      </c>
      <c r="D111" s="2" t="s">
        <v>118</v>
      </c>
      <c r="E111" s="2" t="s">
        <v>1638</v>
      </c>
      <c r="F111" s="10">
        <v>30332</v>
      </c>
      <c r="G111" s="10">
        <v>143.36000000000001</v>
      </c>
      <c r="H111" s="10">
        <v>0.45</v>
      </c>
    </row>
    <row r="112" spans="2:8">
      <c r="B112" s="2" t="s">
        <v>3314</v>
      </c>
      <c r="C112" s="7" t="s">
        <v>29</v>
      </c>
      <c r="D112" s="2" t="s">
        <v>894</v>
      </c>
      <c r="E112" s="2" t="s">
        <v>1178</v>
      </c>
      <c r="F112" s="10">
        <v>30829</v>
      </c>
      <c r="G112" s="10">
        <v>140.80000000000001</v>
      </c>
      <c r="H112" s="10">
        <v>0.44</v>
      </c>
    </row>
    <row r="113" spans="2:8">
      <c r="B113" s="2" t="s">
        <v>3315</v>
      </c>
      <c r="C113" s="7" t="s">
        <v>29</v>
      </c>
      <c r="D113" s="2" t="s">
        <v>854</v>
      </c>
      <c r="E113" s="2" t="s">
        <v>1585</v>
      </c>
      <c r="F113" s="10">
        <v>31152</v>
      </c>
      <c r="G113" s="10">
        <v>138.25</v>
      </c>
      <c r="H113" s="10">
        <v>0.44</v>
      </c>
    </row>
    <row r="114" spans="2:8">
      <c r="B114" s="2" t="s">
        <v>1183</v>
      </c>
      <c r="C114" s="7" t="s">
        <v>29</v>
      </c>
      <c r="D114" s="2" t="s">
        <v>95</v>
      </c>
      <c r="E114" s="2" t="s">
        <v>1184</v>
      </c>
      <c r="F114" s="10">
        <v>8015</v>
      </c>
      <c r="G114" s="10">
        <v>138.13999999999999</v>
      </c>
      <c r="H114" s="10">
        <v>0.43</v>
      </c>
    </row>
    <row r="115" spans="2:8">
      <c r="B115" s="2" t="s">
        <v>3316</v>
      </c>
      <c r="C115" s="7" t="s">
        <v>29</v>
      </c>
      <c r="D115" s="2" t="s">
        <v>101</v>
      </c>
      <c r="E115" s="2" t="s">
        <v>953</v>
      </c>
      <c r="F115" s="10">
        <v>23328</v>
      </c>
      <c r="G115" s="10">
        <v>134.85</v>
      </c>
      <c r="H115" s="10">
        <v>0.42</v>
      </c>
    </row>
    <row r="116" spans="2:8">
      <c r="B116" s="2" t="s">
        <v>3317</v>
      </c>
      <c r="C116" s="7" t="s">
        <v>29</v>
      </c>
      <c r="D116" s="2" t="s">
        <v>98</v>
      </c>
      <c r="E116" s="2" t="s">
        <v>1181</v>
      </c>
      <c r="F116" s="10">
        <v>6308</v>
      </c>
      <c r="G116" s="10">
        <v>133.54</v>
      </c>
      <c r="H116" s="10">
        <v>0.42</v>
      </c>
    </row>
    <row r="117" spans="2:8">
      <c r="B117" s="2" t="s">
        <v>3318</v>
      </c>
      <c r="C117" s="7" t="s">
        <v>29</v>
      </c>
      <c r="D117" s="2" t="s">
        <v>92</v>
      </c>
      <c r="E117" s="2" t="s">
        <v>967</v>
      </c>
      <c r="F117" s="10">
        <v>9601</v>
      </c>
      <c r="G117" s="10">
        <v>131.57</v>
      </c>
      <c r="H117" s="10">
        <v>0.41</v>
      </c>
    </row>
    <row r="118" spans="2:8">
      <c r="B118" s="2" t="s">
        <v>3272</v>
      </c>
      <c r="C118" s="7" t="s">
        <v>29</v>
      </c>
      <c r="D118" s="2" t="s">
        <v>109</v>
      </c>
      <c r="E118" s="2" t="s">
        <v>1414</v>
      </c>
      <c r="F118" s="10">
        <v>3579</v>
      </c>
      <c r="G118" s="10">
        <v>129.59</v>
      </c>
      <c r="H118" s="10">
        <v>0.41</v>
      </c>
    </row>
    <row r="119" spans="2:8">
      <c r="B119" s="2" t="s">
        <v>3288</v>
      </c>
      <c r="C119" s="7" t="s">
        <v>29</v>
      </c>
      <c r="D119" s="2" t="s">
        <v>949</v>
      </c>
      <c r="E119" s="2" t="s">
        <v>1586</v>
      </c>
      <c r="F119" s="10">
        <v>21776</v>
      </c>
      <c r="G119" s="10">
        <v>129.33000000000001</v>
      </c>
      <c r="H119" s="10">
        <v>0.41</v>
      </c>
    </row>
    <row r="120" spans="2:8">
      <c r="B120" s="2" t="s">
        <v>1587</v>
      </c>
      <c r="C120" s="7" t="s">
        <v>29</v>
      </c>
      <c r="D120" s="2" t="s">
        <v>85</v>
      </c>
      <c r="E120" s="2" t="s">
        <v>1588</v>
      </c>
      <c r="F120" s="10">
        <v>159846</v>
      </c>
      <c r="G120" s="10">
        <v>126.87</v>
      </c>
      <c r="H120" s="10">
        <v>0.4</v>
      </c>
    </row>
    <row r="121" spans="2:8">
      <c r="B121" s="2" t="s">
        <v>3319</v>
      </c>
      <c r="C121" s="7" t="s">
        <v>29</v>
      </c>
      <c r="D121" s="2" t="s">
        <v>101</v>
      </c>
      <c r="E121" s="2" t="s">
        <v>899</v>
      </c>
      <c r="F121" s="10">
        <v>23603</v>
      </c>
      <c r="G121" s="10">
        <v>125.14</v>
      </c>
      <c r="H121" s="10">
        <v>0.39</v>
      </c>
    </row>
    <row r="122" spans="2:8">
      <c r="B122" s="2" t="s">
        <v>3043</v>
      </c>
      <c r="C122" s="7" t="s">
        <v>29</v>
      </c>
      <c r="D122" s="2" t="s">
        <v>89</v>
      </c>
      <c r="E122" s="2" t="s">
        <v>1313</v>
      </c>
      <c r="F122" s="10">
        <v>12462</v>
      </c>
      <c r="G122" s="10">
        <v>123.87</v>
      </c>
      <c r="H122" s="10">
        <v>0.39</v>
      </c>
    </row>
    <row r="123" spans="2:8">
      <c r="B123" s="2" t="s">
        <v>891</v>
      </c>
      <c r="C123" s="7" t="s">
        <v>29</v>
      </c>
      <c r="D123" s="2" t="s">
        <v>85</v>
      </c>
      <c r="E123" s="2" t="s">
        <v>892</v>
      </c>
      <c r="F123" s="10">
        <v>95034</v>
      </c>
      <c r="G123" s="10">
        <v>123.77</v>
      </c>
      <c r="H123" s="10">
        <v>0.39</v>
      </c>
    </row>
    <row r="124" spans="2:8">
      <c r="B124" s="2" t="s">
        <v>3320</v>
      </c>
      <c r="C124" s="7" t="s">
        <v>29</v>
      </c>
      <c r="D124" s="2" t="s">
        <v>98</v>
      </c>
      <c r="E124" s="2" t="s">
        <v>1186</v>
      </c>
      <c r="F124" s="10">
        <v>3160</v>
      </c>
      <c r="G124" s="10">
        <v>123.15</v>
      </c>
      <c r="H124" s="10">
        <v>0.39</v>
      </c>
    </row>
    <row r="125" spans="2:8">
      <c r="B125" s="2" t="s">
        <v>3181</v>
      </c>
      <c r="C125" s="7" t="s">
        <v>29</v>
      </c>
      <c r="D125" s="2" t="s">
        <v>748</v>
      </c>
      <c r="E125" s="2" t="s">
        <v>897</v>
      </c>
      <c r="F125" s="10">
        <v>27100</v>
      </c>
      <c r="G125" s="10">
        <v>121.27</v>
      </c>
      <c r="H125" s="10">
        <v>0.38</v>
      </c>
    </row>
    <row r="126" spans="2:8">
      <c r="B126" s="2" t="s">
        <v>3286</v>
      </c>
      <c r="C126" s="7" t="s">
        <v>29</v>
      </c>
      <c r="D126" s="2" t="s">
        <v>92</v>
      </c>
      <c r="E126" s="2" t="s">
        <v>1426</v>
      </c>
      <c r="F126" s="10">
        <v>3048</v>
      </c>
      <c r="G126" s="10">
        <v>117.93</v>
      </c>
      <c r="H126" s="10">
        <v>0.37</v>
      </c>
    </row>
    <row r="127" spans="2:8">
      <c r="B127" s="2" t="s">
        <v>3321</v>
      </c>
      <c r="C127" s="7" t="s">
        <v>29</v>
      </c>
      <c r="D127" s="2" t="s">
        <v>101</v>
      </c>
      <c r="E127" s="2" t="s">
        <v>1589</v>
      </c>
      <c r="F127" s="10">
        <v>20780</v>
      </c>
      <c r="G127" s="10">
        <v>113.58</v>
      </c>
      <c r="H127" s="10">
        <v>0.36</v>
      </c>
    </row>
    <row r="128" spans="2:8">
      <c r="B128" s="2" t="s">
        <v>3114</v>
      </c>
      <c r="C128" s="7" t="s">
        <v>29</v>
      </c>
      <c r="D128" s="2" t="s">
        <v>109</v>
      </c>
      <c r="E128" s="2" t="s">
        <v>1217</v>
      </c>
      <c r="F128" s="10">
        <v>409</v>
      </c>
      <c r="G128" s="10">
        <v>110.94</v>
      </c>
      <c r="H128" s="10">
        <v>0.35</v>
      </c>
    </row>
    <row r="129" spans="2:8">
      <c r="B129" s="2" t="s">
        <v>3322</v>
      </c>
      <c r="C129" s="7" t="s">
        <v>29</v>
      </c>
      <c r="D129" s="2" t="s">
        <v>894</v>
      </c>
      <c r="E129" s="2" t="s">
        <v>1191</v>
      </c>
      <c r="F129" s="10">
        <v>23682</v>
      </c>
      <c r="G129" s="10">
        <v>107.85</v>
      </c>
      <c r="H129" s="10">
        <v>0.34</v>
      </c>
    </row>
    <row r="130" spans="2:8">
      <c r="B130" s="2" t="s">
        <v>3323</v>
      </c>
      <c r="C130" s="7" t="s">
        <v>29</v>
      </c>
      <c r="D130" s="2" t="s">
        <v>123</v>
      </c>
      <c r="E130" s="2" t="s">
        <v>1590</v>
      </c>
      <c r="F130" s="10">
        <v>6246</v>
      </c>
      <c r="G130" s="10">
        <v>105.16</v>
      </c>
      <c r="H130" s="10">
        <v>0.33</v>
      </c>
    </row>
    <row r="131" spans="2:8">
      <c r="B131" s="2" t="s">
        <v>3290</v>
      </c>
      <c r="C131" s="7" t="s">
        <v>29</v>
      </c>
      <c r="D131" s="2" t="s">
        <v>84</v>
      </c>
      <c r="E131" s="2" t="s">
        <v>1346</v>
      </c>
      <c r="F131" s="10">
        <v>1653</v>
      </c>
      <c r="G131" s="10">
        <v>104.52</v>
      </c>
      <c r="H131" s="10">
        <v>0.33</v>
      </c>
    </row>
    <row r="132" spans="2:8">
      <c r="B132" s="2" t="s">
        <v>1476</v>
      </c>
      <c r="C132" s="7" t="s">
        <v>29</v>
      </c>
      <c r="D132" s="2" t="s">
        <v>101</v>
      </c>
      <c r="E132" s="2" t="s">
        <v>1477</v>
      </c>
      <c r="F132" s="10">
        <v>16668</v>
      </c>
      <c r="G132" s="10">
        <v>103.56</v>
      </c>
      <c r="H132" s="10">
        <v>0.33</v>
      </c>
    </row>
    <row r="133" spans="2:8">
      <c r="B133" s="2" t="s">
        <v>1591</v>
      </c>
      <c r="C133" s="7" t="s">
        <v>29</v>
      </c>
      <c r="D133" s="2" t="s">
        <v>854</v>
      </c>
      <c r="E133" s="2" t="s">
        <v>1592</v>
      </c>
      <c r="F133" s="10">
        <v>31180</v>
      </c>
      <c r="G133" s="10">
        <v>103.25</v>
      </c>
      <c r="H133" s="10">
        <v>0.32</v>
      </c>
    </row>
    <row r="134" spans="2:8">
      <c r="B134" s="2" t="s">
        <v>3284</v>
      </c>
      <c r="C134" s="7" t="s">
        <v>29</v>
      </c>
      <c r="D134" s="2" t="s">
        <v>104</v>
      </c>
      <c r="E134" s="2" t="s">
        <v>1320</v>
      </c>
      <c r="F134" s="10">
        <v>3042</v>
      </c>
      <c r="G134" s="10">
        <v>103.19</v>
      </c>
      <c r="H134" s="10">
        <v>0.32</v>
      </c>
    </row>
    <row r="135" spans="2:8">
      <c r="B135" s="2" t="s">
        <v>3324</v>
      </c>
      <c r="C135" s="7" t="s">
        <v>29</v>
      </c>
      <c r="D135" s="2" t="s">
        <v>95</v>
      </c>
      <c r="E135" s="2" t="s">
        <v>1196</v>
      </c>
      <c r="F135" s="10">
        <v>22398</v>
      </c>
      <c r="G135" s="10">
        <v>102.01</v>
      </c>
      <c r="H135" s="10">
        <v>0.32</v>
      </c>
    </row>
    <row r="136" spans="2:8">
      <c r="B136" s="2" t="s">
        <v>3186</v>
      </c>
      <c r="C136" s="7" t="s">
        <v>29</v>
      </c>
      <c r="D136" s="2" t="s">
        <v>759</v>
      </c>
      <c r="E136" s="2" t="s">
        <v>1593</v>
      </c>
      <c r="F136" s="10">
        <v>7593</v>
      </c>
      <c r="G136" s="10">
        <v>99.85</v>
      </c>
      <c r="H136" s="10">
        <v>0.31</v>
      </c>
    </row>
    <row r="137" spans="2:8">
      <c r="B137" s="2" t="s">
        <v>752</v>
      </c>
      <c r="C137" s="7" t="s">
        <v>29</v>
      </c>
      <c r="D137" s="2" t="s">
        <v>104</v>
      </c>
      <c r="E137" s="2" t="s">
        <v>753</v>
      </c>
      <c r="F137" s="10">
        <v>11427</v>
      </c>
      <c r="G137" s="10">
        <v>99.43</v>
      </c>
      <c r="H137" s="10">
        <v>0.31</v>
      </c>
    </row>
    <row r="138" spans="2:8">
      <c r="B138" s="2" t="s">
        <v>3325</v>
      </c>
      <c r="C138" s="7" t="s">
        <v>29</v>
      </c>
      <c r="D138" s="2" t="s">
        <v>97</v>
      </c>
      <c r="E138" s="2" t="s">
        <v>912</v>
      </c>
      <c r="F138" s="10">
        <v>27195</v>
      </c>
      <c r="G138" s="10">
        <v>98.72</v>
      </c>
      <c r="H138" s="10">
        <v>0.31</v>
      </c>
    </row>
    <row r="139" spans="2:8">
      <c r="B139" s="2" t="s">
        <v>3274</v>
      </c>
      <c r="C139" s="7" t="s">
        <v>29</v>
      </c>
      <c r="D139" s="2" t="s">
        <v>105</v>
      </c>
      <c r="E139" s="2" t="s">
        <v>1612</v>
      </c>
      <c r="F139" s="10">
        <v>5424</v>
      </c>
      <c r="G139" s="10">
        <v>97.17</v>
      </c>
      <c r="H139" s="10">
        <v>0.31</v>
      </c>
    </row>
    <row r="140" spans="2:8">
      <c r="B140" s="2" t="s">
        <v>3326</v>
      </c>
      <c r="C140" s="7" t="s">
        <v>29</v>
      </c>
      <c r="D140" s="2" t="s">
        <v>1169</v>
      </c>
      <c r="E140" s="2" t="s">
        <v>1198</v>
      </c>
      <c r="F140" s="10">
        <v>8731</v>
      </c>
      <c r="G140" s="10">
        <v>96.33</v>
      </c>
      <c r="H140" s="10">
        <v>0.3</v>
      </c>
    </row>
    <row r="141" spans="2:8">
      <c r="B141" s="2" t="s">
        <v>3275</v>
      </c>
      <c r="C141" s="7" t="s">
        <v>29</v>
      </c>
      <c r="D141" s="2" t="s">
        <v>105</v>
      </c>
      <c r="E141" s="2" t="s">
        <v>1412</v>
      </c>
      <c r="F141" s="10">
        <v>6958</v>
      </c>
      <c r="G141" s="10">
        <v>94.98</v>
      </c>
      <c r="H141" s="10">
        <v>0.3</v>
      </c>
    </row>
    <row r="142" spans="2:8">
      <c r="B142" s="2" t="s">
        <v>2794</v>
      </c>
      <c r="C142" s="7" t="s">
        <v>29</v>
      </c>
      <c r="D142" s="2" t="s">
        <v>109</v>
      </c>
      <c r="E142" s="2" t="s">
        <v>117</v>
      </c>
      <c r="F142" s="10">
        <v>3250</v>
      </c>
      <c r="G142" s="10">
        <v>90</v>
      </c>
      <c r="H142" s="10">
        <v>0.28000000000000003</v>
      </c>
    </row>
    <row r="143" spans="2:8">
      <c r="B143" s="2" t="s">
        <v>956</v>
      </c>
      <c r="C143" s="7" t="s">
        <v>29</v>
      </c>
      <c r="D143" s="2" t="s">
        <v>736</v>
      </c>
      <c r="E143" s="2" t="s">
        <v>957</v>
      </c>
      <c r="F143" s="10">
        <v>44562</v>
      </c>
      <c r="G143" s="10">
        <v>89.91</v>
      </c>
      <c r="H143" s="10">
        <v>0.28000000000000003</v>
      </c>
    </row>
    <row r="144" spans="2:8">
      <c r="B144" s="2" t="s">
        <v>1219</v>
      </c>
      <c r="C144" s="7" t="s">
        <v>29</v>
      </c>
      <c r="D144" s="2" t="s">
        <v>101</v>
      </c>
      <c r="E144" s="2" t="s">
        <v>1220</v>
      </c>
      <c r="F144" s="10">
        <v>1914</v>
      </c>
      <c r="G144" s="10">
        <v>85.19</v>
      </c>
      <c r="H144" s="10">
        <v>0.27</v>
      </c>
    </row>
    <row r="145" spans="2:8">
      <c r="B145" s="2" t="s">
        <v>1473</v>
      </c>
      <c r="C145" s="7" t="s">
        <v>29</v>
      </c>
      <c r="D145" s="2" t="s">
        <v>724</v>
      </c>
      <c r="E145" s="2" t="s">
        <v>1474</v>
      </c>
      <c r="F145" s="10">
        <v>5904</v>
      </c>
      <c r="G145" s="10">
        <v>84.1</v>
      </c>
      <c r="H145" s="10">
        <v>0.26</v>
      </c>
    </row>
    <row r="146" spans="2:8">
      <c r="B146" s="2" t="s">
        <v>3327</v>
      </c>
      <c r="C146" s="7" t="s">
        <v>29</v>
      </c>
      <c r="D146" s="2" t="s">
        <v>116</v>
      </c>
      <c r="E146" s="2" t="s">
        <v>1594</v>
      </c>
      <c r="F146" s="10">
        <v>7235</v>
      </c>
      <c r="G146" s="10">
        <v>80.319999999999993</v>
      </c>
      <c r="H146" s="10">
        <v>0.25</v>
      </c>
    </row>
    <row r="147" spans="2:8">
      <c r="B147" s="2" t="s">
        <v>3289</v>
      </c>
      <c r="C147" s="7" t="s">
        <v>29</v>
      </c>
      <c r="D147" s="2" t="s">
        <v>112</v>
      </c>
      <c r="E147" s="2" t="s">
        <v>1596</v>
      </c>
      <c r="F147" s="10">
        <v>28583</v>
      </c>
      <c r="G147" s="10">
        <v>74.8</v>
      </c>
      <c r="H147" s="10">
        <v>0.24</v>
      </c>
    </row>
    <row r="148" spans="2:8">
      <c r="B148" s="2" t="s">
        <v>3328</v>
      </c>
      <c r="C148" s="7" t="s">
        <v>29</v>
      </c>
      <c r="D148" s="2" t="s">
        <v>98</v>
      </c>
      <c r="E148" s="2" t="s">
        <v>1204</v>
      </c>
      <c r="F148" s="10">
        <v>2768</v>
      </c>
      <c r="G148" s="10">
        <v>73.53</v>
      </c>
      <c r="H148" s="10">
        <v>0.23</v>
      </c>
    </row>
    <row r="149" spans="2:8">
      <c r="B149" s="2" t="s">
        <v>3276</v>
      </c>
      <c r="C149" s="7" t="s">
        <v>29</v>
      </c>
      <c r="D149" s="2" t="s">
        <v>109</v>
      </c>
      <c r="E149" s="2" t="s">
        <v>1410</v>
      </c>
      <c r="F149" s="10">
        <v>8472</v>
      </c>
      <c r="G149" s="10">
        <v>72.739999999999995</v>
      </c>
      <c r="H149" s="10">
        <v>0.23</v>
      </c>
    </row>
    <row r="150" spans="2:8">
      <c r="B150" s="2" t="s">
        <v>1597</v>
      </c>
      <c r="C150" s="7" t="s">
        <v>29</v>
      </c>
      <c r="D150" s="2" t="s">
        <v>101</v>
      </c>
      <c r="E150" s="2" t="s">
        <v>1598</v>
      </c>
      <c r="F150" s="10">
        <v>86936</v>
      </c>
      <c r="G150" s="10">
        <v>71.290000000000006</v>
      </c>
      <c r="H150" s="10">
        <v>0.22</v>
      </c>
    </row>
    <row r="151" spans="2:8">
      <c r="B151" s="2" t="s">
        <v>3329</v>
      </c>
      <c r="C151" s="7" t="s">
        <v>29</v>
      </c>
      <c r="D151" s="2" t="s">
        <v>867</v>
      </c>
      <c r="E151" s="2" t="s">
        <v>1595</v>
      </c>
      <c r="F151" s="10">
        <v>2609</v>
      </c>
      <c r="G151" s="10">
        <v>70.84</v>
      </c>
      <c r="H151" s="10">
        <v>0.22</v>
      </c>
    </row>
    <row r="152" spans="2:8">
      <c r="B152" s="2" t="s">
        <v>3330</v>
      </c>
      <c r="C152" s="7" t="s">
        <v>29</v>
      </c>
      <c r="D152" s="2" t="s">
        <v>1064</v>
      </c>
      <c r="E152" s="2" t="s">
        <v>1295</v>
      </c>
      <c r="F152" s="10">
        <v>2168</v>
      </c>
      <c r="G152" s="10">
        <v>70</v>
      </c>
      <c r="H152" s="10">
        <v>0.22</v>
      </c>
    </row>
    <row r="153" spans="2:8">
      <c r="B153" s="2" t="s">
        <v>3331</v>
      </c>
      <c r="C153" s="7" t="s">
        <v>29</v>
      </c>
      <c r="D153" s="2" t="s">
        <v>101</v>
      </c>
      <c r="E153" s="2" t="s">
        <v>1599</v>
      </c>
      <c r="F153" s="10">
        <v>62456</v>
      </c>
      <c r="G153" s="10">
        <v>69.75</v>
      </c>
      <c r="H153" s="10">
        <v>0.22</v>
      </c>
    </row>
    <row r="154" spans="2:8">
      <c r="B154" s="2" t="s">
        <v>3332</v>
      </c>
      <c r="C154" s="7" t="s">
        <v>29</v>
      </c>
      <c r="D154" s="2" t="s">
        <v>112</v>
      </c>
      <c r="E154" s="2" t="s">
        <v>1602</v>
      </c>
      <c r="F154" s="10">
        <v>72923</v>
      </c>
      <c r="G154" s="10">
        <v>68.09</v>
      </c>
      <c r="H154" s="10">
        <v>0.21</v>
      </c>
    </row>
    <row r="155" spans="2:8">
      <c r="B155" s="2" t="s">
        <v>3333</v>
      </c>
      <c r="C155" s="7" t="s">
        <v>29</v>
      </c>
      <c r="D155" s="2" t="s">
        <v>144</v>
      </c>
      <c r="E155" s="2" t="s">
        <v>1205</v>
      </c>
      <c r="F155" s="10">
        <v>5671</v>
      </c>
      <c r="G155" s="10">
        <v>65.680000000000007</v>
      </c>
      <c r="H155" s="10">
        <v>0.21</v>
      </c>
    </row>
    <row r="156" spans="2:8">
      <c r="B156" s="2" t="s">
        <v>3334</v>
      </c>
      <c r="C156" s="7" t="s">
        <v>29</v>
      </c>
      <c r="D156" s="2" t="s">
        <v>101</v>
      </c>
      <c r="E156" s="2" t="s">
        <v>1600</v>
      </c>
      <c r="F156" s="10">
        <v>39395</v>
      </c>
      <c r="G156" s="10">
        <v>65.62</v>
      </c>
      <c r="H156" s="10">
        <v>0.21</v>
      </c>
    </row>
    <row r="157" spans="2:8">
      <c r="B157" s="2" t="s">
        <v>3335</v>
      </c>
      <c r="C157" s="7" t="s">
        <v>29</v>
      </c>
      <c r="D157" s="2" t="s">
        <v>101</v>
      </c>
      <c r="E157" s="2" t="s">
        <v>1601</v>
      </c>
      <c r="F157" s="10">
        <v>10249</v>
      </c>
      <c r="G157" s="10">
        <v>63.55</v>
      </c>
      <c r="H157" s="10">
        <v>0.2</v>
      </c>
    </row>
    <row r="158" spans="2:8">
      <c r="B158" s="2" t="s">
        <v>3336</v>
      </c>
      <c r="C158" s="7" t="s">
        <v>29</v>
      </c>
      <c r="D158" s="2" t="s">
        <v>1206</v>
      </c>
      <c r="E158" s="2" t="s">
        <v>1207</v>
      </c>
      <c r="F158" s="10">
        <v>3208</v>
      </c>
      <c r="G158" s="10">
        <v>60.69</v>
      </c>
      <c r="H158" s="10">
        <v>0.19</v>
      </c>
    </row>
    <row r="159" spans="2:8">
      <c r="B159" s="2" t="s">
        <v>3337</v>
      </c>
      <c r="C159" s="7" t="s">
        <v>29</v>
      </c>
      <c r="D159" s="2" t="s">
        <v>108</v>
      </c>
      <c r="E159" s="2" t="s">
        <v>1294</v>
      </c>
      <c r="F159" s="10">
        <v>11666</v>
      </c>
      <c r="G159" s="10">
        <v>57.64</v>
      </c>
      <c r="H159" s="10">
        <v>0.18</v>
      </c>
    </row>
    <row r="160" spans="2:8">
      <c r="B160" s="2" t="s">
        <v>2354</v>
      </c>
      <c r="C160" s="7" t="s">
        <v>29</v>
      </c>
      <c r="D160" s="2" t="s">
        <v>938</v>
      </c>
      <c r="E160" s="2" t="s">
        <v>2355</v>
      </c>
      <c r="F160" s="10">
        <v>4890</v>
      </c>
      <c r="G160" s="10">
        <v>37.06</v>
      </c>
      <c r="H160" s="10">
        <v>0.12</v>
      </c>
    </row>
    <row r="161" spans="2:8">
      <c r="B161" s="2" t="s">
        <v>2356</v>
      </c>
      <c r="C161" s="7" t="s">
        <v>29</v>
      </c>
      <c r="D161" s="2" t="s">
        <v>85</v>
      </c>
      <c r="E161" s="2" t="s">
        <v>2357</v>
      </c>
      <c r="F161" s="10">
        <v>114626</v>
      </c>
      <c r="G161" s="10">
        <v>35.49</v>
      </c>
      <c r="H161" s="10">
        <v>0.11</v>
      </c>
    </row>
    <row r="162" spans="2:8">
      <c r="B162" s="2" t="s">
        <v>172</v>
      </c>
      <c r="C162" s="7" t="s">
        <v>29</v>
      </c>
      <c r="D162" s="2" t="s">
        <v>173</v>
      </c>
      <c r="E162" s="2" t="s">
        <v>174</v>
      </c>
      <c r="F162" s="10">
        <v>3388</v>
      </c>
      <c r="G162" s="10">
        <v>35.21</v>
      </c>
      <c r="H162" s="10">
        <v>0.11</v>
      </c>
    </row>
    <row r="163" spans="2:8" ht="13">
      <c r="B163" s="4" t="s">
        <v>2567</v>
      </c>
    </row>
    <row r="164" spans="2:8">
      <c r="B164" s="2" t="s">
        <v>2358</v>
      </c>
      <c r="C164" s="7" t="s">
        <v>29</v>
      </c>
      <c r="D164" s="2" t="s">
        <v>106</v>
      </c>
      <c r="E164" s="2" t="s">
        <v>2359</v>
      </c>
      <c r="F164" s="10">
        <v>68810</v>
      </c>
      <c r="G164" s="10">
        <v>298.92</v>
      </c>
      <c r="H164" s="10">
        <v>0.94</v>
      </c>
    </row>
    <row r="165" spans="2:8" ht="13">
      <c r="B165" s="4" t="s">
        <v>12</v>
      </c>
      <c r="C165" s="9"/>
      <c r="D165" s="4"/>
      <c r="E165" s="4"/>
      <c r="F165" s="12"/>
      <c r="G165" s="12">
        <f>SUM(G12:G164)</f>
        <v>31656.869999999995</v>
      </c>
      <c r="H165" s="12">
        <f>SUM(H12:H164)</f>
        <v>99.619999999999919</v>
      </c>
    </row>
    <row r="166" spans="2:8" ht="13">
      <c r="B166" s="5" t="s">
        <v>1</v>
      </c>
      <c r="C166" s="8" t="s">
        <v>2</v>
      </c>
      <c r="D166" s="5" t="s">
        <v>14</v>
      </c>
      <c r="E166" s="5" t="s">
        <v>4</v>
      </c>
      <c r="F166" s="11" t="s">
        <v>5</v>
      </c>
      <c r="G166" s="11" t="s">
        <v>6</v>
      </c>
      <c r="H166" s="11" t="s">
        <v>7</v>
      </c>
    </row>
    <row r="167" spans="2:8" ht="13">
      <c r="B167" s="4" t="s">
        <v>15</v>
      </c>
    </row>
    <row r="168" spans="2:8" ht="13">
      <c r="B168" s="4" t="s">
        <v>10</v>
      </c>
    </row>
    <row r="169" spans="2:8" ht="13">
      <c r="B169" s="4" t="s">
        <v>16</v>
      </c>
    </row>
    <row r="170" spans="2:8">
      <c r="B170" s="2" t="s">
        <v>11</v>
      </c>
      <c r="C170" s="7" t="s">
        <v>11</v>
      </c>
      <c r="D170" s="2" t="s">
        <v>11</v>
      </c>
      <c r="E170" s="2" t="s">
        <v>11</v>
      </c>
      <c r="F170" s="10" t="s">
        <v>11</v>
      </c>
      <c r="G170" s="10" t="s">
        <v>11</v>
      </c>
      <c r="H170" s="10" t="s">
        <v>11</v>
      </c>
    </row>
    <row r="171" spans="2:8" ht="13">
      <c r="B171" s="4" t="s">
        <v>20</v>
      </c>
      <c r="C171" s="9"/>
      <c r="D171" s="4"/>
      <c r="E171" s="4"/>
      <c r="F171" s="12"/>
      <c r="G171" s="12">
        <f>SUM(G166:G170)</f>
        <v>0</v>
      </c>
      <c r="H171" s="12">
        <f>SUM(H166:H170)</f>
        <v>0</v>
      </c>
    </row>
    <row r="172" spans="2:8" ht="13">
      <c r="B172" s="4" t="s">
        <v>21</v>
      </c>
    </row>
    <row r="173" spans="2:8">
      <c r="B173" s="2" t="s">
        <v>11</v>
      </c>
      <c r="C173" s="7" t="s">
        <v>11</v>
      </c>
      <c r="D173" s="2" t="s">
        <v>11</v>
      </c>
      <c r="E173" s="2" t="s">
        <v>11</v>
      </c>
      <c r="F173" s="10" t="s">
        <v>11</v>
      </c>
      <c r="G173" s="10" t="s">
        <v>11</v>
      </c>
      <c r="H173" s="10" t="s">
        <v>11</v>
      </c>
    </row>
    <row r="174" spans="2:8" ht="13">
      <c r="B174" s="4" t="s">
        <v>23</v>
      </c>
      <c r="C174" s="9"/>
      <c r="D174" s="4"/>
      <c r="E174" s="4"/>
      <c r="F174" s="12"/>
      <c r="G174" s="12">
        <f>SUM(G172:G173)</f>
        <v>0</v>
      </c>
      <c r="H174" s="12">
        <f>SUM(H172:H173)</f>
        <v>0</v>
      </c>
    </row>
    <row r="175" spans="2:8" ht="13">
      <c r="B175" s="4" t="s">
        <v>24</v>
      </c>
    </row>
    <row r="176" spans="2:8">
      <c r="B176" s="2" t="s">
        <v>11</v>
      </c>
      <c r="C176" s="7" t="s">
        <v>11</v>
      </c>
      <c r="D176" s="2" t="s">
        <v>11</v>
      </c>
      <c r="E176" s="2" t="s">
        <v>11</v>
      </c>
      <c r="F176" s="10" t="s">
        <v>11</v>
      </c>
      <c r="G176" s="10" t="s">
        <v>11</v>
      </c>
      <c r="H176" s="10" t="s">
        <v>11</v>
      </c>
    </row>
    <row r="177" spans="2:8" ht="13">
      <c r="B177" s="4" t="s">
        <v>25</v>
      </c>
      <c r="C177" s="9"/>
      <c r="D177" s="4"/>
      <c r="E177" s="4"/>
      <c r="F177" s="12"/>
      <c r="G177" s="12">
        <f>SUM(G175:G176)</f>
        <v>0</v>
      </c>
      <c r="H177" s="12">
        <f>SUM(H175:H176)</f>
        <v>0</v>
      </c>
    </row>
    <row r="178" spans="2:8" ht="13">
      <c r="B178" s="4" t="s">
        <v>349</v>
      </c>
    </row>
    <row r="179" spans="2:8">
      <c r="B179" s="2" t="s">
        <v>11</v>
      </c>
      <c r="C179" s="7" t="s">
        <v>11</v>
      </c>
      <c r="D179" s="2" t="s">
        <v>11</v>
      </c>
      <c r="E179" s="2" t="s">
        <v>11</v>
      </c>
      <c r="F179" s="10" t="s">
        <v>11</v>
      </c>
      <c r="G179" s="10" t="s">
        <v>11</v>
      </c>
      <c r="H179" s="10" t="s">
        <v>11</v>
      </c>
    </row>
    <row r="180" spans="2:8" ht="13">
      <c r="B180" s="4" t="s">
        <v>126</v>
      </c>
      <c r="C180" s="9"/>
      <c r="D180" s="4"/>
      <c r="E180" s="4"/>
      <c r="F180" s="12"/>
      <c r="G180" s="12">
        <f>SUM(G178:G179)</f>
        <v>0</v>
      </c>
      <c r="H180" s="12">
        <f>SUM(H178:H179)</f>
        <v>0</v>
      </c>
    </row>
    <row r="181" spans="2:8" ht="13">
      <c r="B181" s="4" t="s">
        <v>26</v>
      </c>
    </row>
    <row r="182" spans="2:8">
      <c r="B182" s="2" t="s">
        <v>11</v>
      </c>
      <c r="C182" s="7" t="s">
        <v>11</v>
      </c>
      <c r="D182" s="2" t="s">
        <v>11</v>
      </c>
      <c r="E182" s="2" t="s">
        <v>11</v>
      </c>
      <c r="F182" s="10" t="s">
        <v>11</v>
      </c>
      <c r="G182" s="10" t="s">
        <v>11</v>
      </c>
      <c r="H182" s="10" t="s">
        <v>11</v>
      </c>
    </row>
    <row r="183" spans="2:8" ht="13">
      <c r="B183" s="4" t="s">
        <v>125</v>
      </c>
      <c r="C183" s="9"/>
      <c r="D183" s="4"/>
      <c r="E183" s="4"/>
      <c r="F183" s="12"/>
      <c r="G183" s="12">
        <f>SUM(G181:G182)</f>
        <v>0</v>
      </c>
      <c r="H183" s="12">
        <f>SUM(H181:H182)</f>
        <v>0</v>
      </c>
    </row>
    <row r="184" spans="2:8" ht="13">
      <c r="B184" s="4" t="s">
        <v>27</v>
      </c>
    </row>
    <row r="185" spans="2:8">
      <c r="B185" s="2" t="s">
        <v>11</v>
      </c>
      <c r="C185" s="7" t="s">
        <v>11</v>
      </c>
      <c r="D185" s="2" t="s">
        <v>11</v>
      </c>
      <c r="E185" s="2" t="s">
        <v>11</v>
      </c>
      <c r="F185" s="10" t="s">
        <v>11</v>
      </c>
      <c r="G185" s="10" t="s">
        <v>11</v>
      </c>
      <c r="H185" s="10" t="s">
        <v>11</v>
      </c>
    </row>
    <row r="186" spans="2:8" ht="13">
      <c r="B186" s="4" t="s">
        <v>28</v>
      </c>
      <c r="C186" s="9"/>
      <c r="D186" s="4"/>
      <c r="E186" s="4"/>
      <c r="F186" s="12"/>
      <c r="G186" s="12">
        <f>SUM(G184:G185)</f>
        <v>0</v>
      </c>
      <c r="H186" s="12">
        <f>SUM(H184:H185)</f>
        <v>0</v>
      </c>
    </row>
    <row r="187" spans="2:8" ht="13">
      <c r="B187" s="4" t="s">
        <v>128</v>
      </c>
    </row>
    <row r="188" spans="2:8">
      <c r="B188" s="2" t="s">
        <v>11</v>
      </c>
      <c r="C188" s="7" t="s">
        <v>11</v>
      </c>
      <c r="D188" s="2" t="s">
        <v>11</v>
      </c>
      <c r="E188" s="2" t="s">
        <v>11</v>
      </c>
      <c r="F188" s="10" t="s">
        <v>11</v>
      </c>
      <c r="G188" s="10" t="s">
        <v>11</v>
      </c>
      <c r="H188" s="10" t="s">
        <v>11</v>
      </c>
    </row>
    <row r="189" spans="2:8" ht="13">
      <c r="B189" s="4" t="s">
        <v>30</v>
      </c>
      <c r="C189" s="9"/>
      <c r="D189" s="4"/>
      <c r="E189" s="4"/>
      <c r="F189" s="12"/>
      <c r="G189" s="12">
        <f>SUM(G187:G188)</f>
        <v>0</v>
      </c>
      <c r="H189" s="12">
        <f>SUM(H187:H188)</f>
        <v>0</v>
      </c>
    </row>
    <row r="190" spans="2:8" ht="13">
      <c r="B190" s="4" t="s">
        <v>129</v>
      </c>
    </row>
    <row r="191" spans="2:8">
      <c r="B191" s="2" t="s">
        <v>11</v>
      </c>
      <c r="C191" s="7" t="s">
        <v>11</v>
      </c>
      <c r="D191" s="2" t="s">
        <v>11</v>
      </c>
      <c r="E191" s="2" t="s">
        <v>11</v>
      </c>
      <c r="F191" s="10" t="s">
        <v>11</v>
      </c>
      <c r="G191" s="10" t="s">
        <v>11</v>
      </c>
      <c r="H191" s="10" t="s">
        <v>11</v>
      </c>
    </row>
    <row r="192" spans="2:8" ht="13">
      <c r="B192" s="4" t="s">
        <v>31</v>
      </c>
      <c r="C192" s="9"/>
      <c r="D192" s="4"/>
      <c r="E192" s="4"/>
      <c r="F192" s="12"/>
      <c r="G192" s="12">
        <f>SUM(G190:G191)</f>
        <v>0</v>
      </c>
      <c r="H192" s="12">
        <f>SUM(H190:H191)</f>
        <v>0</v>
      </c>
    </row>
    <row r="193" spans="2:8" ht="13">
      <c r="B193" s="4" t="s">
        <v>130</v>
      </c>
    </row>
    <row r="194" spans="2:8">
      <c r="B194" s="2" t="s">
        <v>11</v>
      </c>
      <c r="C194" s="7" t="s">
        <v>11</v>
      </c>
      <c r="D194" s="2" t="s">
        <v>11</v>
      </c>
      <c r="E194" s="2" t="s">
        <v>11</v>
      </c>
      <c r="F194" s="10" t="s">
        <v>11</v>
      </c>
      <c r="G194" s="10" t="s">
        <v>11</v>
      </c>
      <c r="H194" s="10" t="s">
        <v>11</v>
      </c>
    </row>
    <row r="195" spans="2:8" ht="13">
      <c r="B195" s="4" t="s">
        <v>124</v>
      </c>
      <c r="C195" s="9"/>
      <c r="D195" s="4"/>
      <c r="E195" s="4"/>
      <c r="F195" s="12"/>
      <c r="G195" s="12">
        <f>SUM(G193:G194)</f>
        <v>0</v>
      </c>
      <c r="H195" s="12">
        <f>SUM(H193:H194)</f>
        <v>0</v>
      </c>
    </row>
    <row r="196" spans="2:8" ht="13">
      <c r="B196" s="4" t="s">
        <v>131</v>
      </c>
    </row>
    <row r="197" spans="2:8">
      <c r="B197" s="2" t="s">
        <v>11</v>
      </c>
      <c r="C197" s="7" t="s">
        <v>11</v>
      </c>
      <c r="D197" s="2" t="s">
        <v>11</v>
      </c>
      <c r="E197" s="2" t="s">
        <v>11</v>
      </c>
      <c r="F197" s="10" t="s">
        <v>11</v>
      </c>
      <c r="G197" s="10" t="s">
        <v>11</v>
      </c>
      <c r="H197" s="10" t="s">
        <v>11</v>
      </c>
    </row>
    <row r="198" spans="2:8" ht="13">
      <c r="B198" s="4" t="s">
        <v>13</v>
      </c>
      <c r="C198" s="9"/>
      <c r="D198" s="4"/>
      <c r="E198" s="4"/>
      <c r="F198" s="12"/>
      <c r="G198" s="12">
        <f>SUM(G196:G197)</f>
        <v>0</v>
      </c>
      <c r="H198" s="12">
        <f>SUM(H196:H197)</f>
        <v>0</v>
      </c>
    </row>
    <row r="199" spans="2:8" ht="13">
      <c r="B199" s="4" t="s">
        <v>132</v>
      </c>
      <c r="C199" s="9"/>
      <c r="D199" s="4"/>
      <c r="E199" s="4"/>
      <c r="F199" s="12"/>
      <c r="G199" s="12">
        <v>464.16</v>
      </c>
      <c r="H199" s="12">
        <v>1.46</v>
      </c>
    </row>
    <row r="200" spans="2:8" ht="13">
      <c r="B200" s="4" t="s">
        <v>32</v>
      </c>
      <c r="C200" s="9"/>
      <c r="D200" s="4"/>
      <c r="E200" s="4"/>
      <c r="F200" s="12"/>
      <c r="G200" s="12">
        <v>32121.03</v>
      </c>
      <c r="H200" s="12">
        <v>101.08</v>
      </c>
    </row>
    <row r="201" spans="2:8" ht="13">
      <c r="B201" s="4" t="s">
        <v>336</v>
      </c>
      <c r="C201" s="9"/>
      <c r="D201" s="4"/>
      <c r="E201" s="4"/>
      <c r="F201" s="12"/>
      <c r="G201" s="12">
        <v>-342.83377539999873</v>
      </c>
      <c r="H201" s="12">
        <v>-1.0799999999999983</v>
      </c>
    </row>
    <row r="202" spans="2:8" ht="13">
      <c r="B202" s="4" t="s">
        <v>34</v>
      </c>
      <c r="C202" s="9"/>
      <c r="D202" s="4"/>
      <c r="E202" s="4"/>
      <c r="F202" s="12"/>
      <c r="G202" s="12">
        <v>31778.1962246</v>
      </c>
      <c r="H202" s="12">
        <v>100</v>
      </c>
    </row>
    <row r="203" spans="2:8">
      <c r="B203" s="2" t="s">
        <v>35</v>
      </c>
    </row>
    <row r="204" spans="2:8" ht="13">
      <c r="B204" s="4" t="s">
        <v>36</v>
      </c>
    </row>
    <row r="205" spans="2:8" ht="13">
      <c r="B205" s="4" t="s">
        <v>37</v>
      </c>
      <c r="C205" s="7" t="s">
        <v>1854</v>
      </c>
    </row>
    <row r="206" spans="2:8" ht="13">
      <c r="B206" s="4" t="s">
        <v>40</v>
      </c>
      <c r="C206" s="7" t="s">
        <v>39</v>
      </c>
    </row>
    <row r="207" spans="2:8" ht="13">
      <c r="B207" s="4" t="s">
        <v>718</v>
      </c>
      <c r="C207" s="7" t="s">
        <v>39</v>
      </c>
    </row>
    <row r="208" spans="2:8" ht="13">
      <c r="B208" s="4" t="s">
        <v>41</v>
      </c>
      <c r="C208" s="7" t="s">
        <v>42</v>
      </c>
    </row>
    <row r="209" spans="2:3" ht="13">
      <c r="B209" s="4" t="s">
        <v>2360</v>
      </c>
      <c r="C209" s="9"/>
    </row>
    <row r="210" spans="2:3" ht="13">
      <c r="B210" s="4" t="s">
        <v>2361</v>
      </c>
      <c r="C210" s="9"/>
    </row>
    <row r="211" spans="2:3" ht="13">
      <c r="B211" s="4" t="s">
        <v>2362</v>
      </c>
      <c r="C211" s="9"/>
    </row>
    <row r="212" spans="2:3" ht="13">
      <c r="B212" s="4" t="s">
        <v>2363</v>
      </c>
      <c r="C212" s="9"/>
    </row>
    <row r="213" spans="2:3" ht="13">
      <c r="B213" s="4" t="s">
        <v>2364</v>
      </c>
      <c r="C213" s="9"/>
    </row>
    <row r="214" spans="2:3" ht="13">
      <c r="B214" s="4" t="s">
        <v>2365</v>
      </c>
      <c r="C214" s="9"/>
    </row>
    <row r="215" spans="2:3" ht="13">
      <c r="B215" s="4" t="s">
        <v>2366</v>
      </c>
      <c r="C215" s="9"/>
    </row>
    <row r="216" spans="2:3" ht="13">
      <c r="B216" s="4" t="s">
        <v>2367</v>
      </c>
      <c r="C216" s="9"/>
    </row>
    <row r="217" spans="2:3" ht="13">
      <c r="B217" s="4" t="s">
        <v>3029</v>
      </c>
      <c r="C217" s="9"/>
    </row>
    <row r="218" spans="2:3">
      <c r="B218" s="2" t="s">
        <v>43</v>
      </c>
    </row>
    <row r="219" spans="2:3">
      <c r="B219" s="2" t="s">
        <v>826</v>
      </c>
    </row>
    <row r="222" spans="2:3" ht="14.5">
      <c r="B222" s="71" t="s">
        <v>2079</v>
      </c>
      <c r="C222" s="72"/>
    </row>
    <row r="223" spans="2:3" ht="14.5">
      <c r="B223" s="71" t="s">
        <v>827</v>
      </c>
      <c r="C223" s="73" t="s">
        <v>828</v>
      </c>
    </row>
    <row r="224" spans="2:3" ht="14.5">
      <c r="B224" s="16" t="s">
        <v>829</v>
      </c>
      <c r="C224" s="17" t="s">
        <v>830</v>
      </c>
    </row>
    <row r="225" spans="2:7" ht="14.5">
      <c r="B225" s="16" t="s">
        <v>831</v>
      </c>
      <c r="C225" s="17" t="s">
        <v>830</v>
      </c>
    </row>
    <row r="226" spans="2:7" ht="14.5">
      <c r="B226" s="16" t="s">
        <v>832</v>
      </c>
      <c r="C226" s="17" t="s">
        <v>830</v>
      </c>
    </row>
    <row r="227" spans="2:7" ht="14.5">
      <c r="B227" s="16" t="s">
        <v>833</v>
      </c>
      <c r="C227" s="17" t="s">
        <v>830</v>
      </c>
    </row>
    <row r="228" spans="2:7" ht="14.5">
      <c r="B228" s="16" t="s">
        <v>834</v>
      </c>
      <c r="C228" s="17" t="s">
        <v>830</v>
      </c>
    </row>
    <row r="229" spans="2:7" ht="14.5">
      <c r="B229" s="16" t="s">
        <v>835</v>
      </c>
      <c r="C229" s="17" t="s">
        <v>830</v>
      </c>
    </row>
    <row r="230" spans="2:7" ht="14.5">
      <c r="B230" s="71" t="s">
        <v>836</v>
      </c>
      <c r="C230" s="72" t="s">
        <v>830</v>
      </c>
    </row>
    <row r="232" spans="2:7" ht="14.5">
      <c r="B232" s="16" t="s">
        <v>52</v>
      </c>
      <c r="C232" s="17"/>
      <c r="D232" s="16"/>
    </row>
    <row r="233" spans="2:7" ht="29">
      <c r="B233" s="20" t="s">
        <v>53</v>
      </c>
      <c r="C233" s="18" t="s">
        <v>54</v>
      </c>
      <c r="D233" s="20" t="s">
        <v>55</v>
      </c>
    </row>
    <row r="234" spans="2:7" ht="14.5">
      <c r="B234" s="16" t="s">
        <v>39</v>
      </c>
      <c r="C234" s="17" t="s">
        <v>39</v>
      </c>
      <c r="D234" s="16" t="s">
        <v>39</v>
      </c>
    </row>
    <row r="236" spans="2:7" ht="13">
      <c r="B236" s="24" t="s">
        <v>56</v>
      </c>
      <c r="C236" s="25">
        <v>46295</v>
      </c>
      <c r="D236" s="14"/>
      <c r="E236" s="13"/>
      <c r="F236" s="30"/>
    </row>
    <row r="237" spans="2:7" ht="13">
      <c r="B237" s="24" t="s">
        <v>57</v>
      </c>
      <c r="C237" s="26" t="s">
        <v>58</v>
      </c>
      <c r="D237" s="24" t="s">
        <v>59</v>
      </c>
      <c r="E237" s="27" t="s">
        <v>60</v>
      </c>
      <c r="F237" s="29" t="s">
        <v>61</v>
      </c>
      <c r="G237" s="12"/>
    </row>
    <row r="238" spans="2:7">
      <c r="B238" s="22" t="s">
        <v>39</v>
      </c>
      <c r="C238" s="23" t="s">
        <v>39</v>
      </c>
      <c r="D238" s="22" t="s">
        <v>39</v>
      </c>
      <c r="E238" s="19" t="s">
        <v>39</v>
      </c>
      <c r="F238" s="28" t="s">
        <v>39</v>
      </c>
    </row>
    <row r="241" spans="2:4" ht="13">
      <c r="B241" s="4" t="s">
        <v>62</v>
      </c>
    </row>
    <row r="242" spans="2:4" ht="13">
      <c r="B242" s="4"/>
    </row>
    <row r="243" spans="2:4" ht="13">
      <c r="B243" s="4" t="s">
        <v>1871</v>
      </c>
    </row>
    <row r="244" spans="2:4" ht="13">
      <c r="B244" s="24" t="s">
        <v>63</v>
      </c>
      <c r="C244" s="26" t="s">
        <v>64</v>
      </c>
      <c r="D244" s="4"/>
    </row>
    <row r="245" spans="2:4">
      <c r="B245" s="14" t="s">
        <v>39</v>
      </c>
      <c r="C245" s="15" t="s">
        <v>39</v>
      </c>
    </row>
    <row r="247" spans="2:4" ht="13">
      <c r="B247" s="24" t="s">
        <v>65</v>
      </c>
      <c r="C247" s="26" t="s">
        <v>64</v>
      </c>
    </row>
    <row r="248" spans="2:4">
      <c r="B248" s="14" t="s">
        <v>39</v>
      </c>
      <c r="C248" s="15" t="s">
        <v>39</v>
      </c>
    </row>
    <row r="250" spans="2:4" ht="13">
      <c r="B250" s="24" t="s">
        <v>66</v>
      </c>
      <c r="C250" s="26" t="s">
        <v>67</v>
      </c>
    </row>
    <row r="251" spans="2:4">
      <c r="B251" s="14" t="s">
        <v>39</v>
      </c>
      <c r="C251" s="15" t="s">
        <v>39</v>
      </c>
    </row>
    <row r="253" spans="2:4" ht="13">
      <c r="B253" s="27" t="s">
        <v>68</v>
      </c>
      <c r="C253" s="26" t="s">
        <v>67</v>
      </c>
    </row>
    <row r="254" spans="2:4">
      <c r="B254" s="13" t="s">
        <v>39</v>
      </c>
      <c r="C254" s="15" t="s">
        <v>39</v>
      </c>
    </row>
    <row r="256" spans="2:4" ht="13">
      <c r="B256" s="24" t="s">
        <v>69</v>
      </c>
      <c r="C256" s="26" t="s">
        <v>39</v>
      </c>
    </row>
    <row r="258" spans="2:7" ht="13">
      <c r="B258" s="24" t="s">
        <v>70</v>
      </c>
      <c r="C258" s="25">
        <v>46295</v>
      </c>
      <c r="D258" s="14"/>
      <c r="E258" s="13"/>
      <c r="F258" s="30"/>
    </row>
    <row r="259" spans="2:7" ht="13">
      <c r="B259" s="24" t="s">
        <v>57</v>
      </c>
      <c r="C259" s="26" t="s">
        <v>58</v>
      </c>
      <c r="D259" s="24" t="s">
        <v>59</v>
      </c>
      <c r="E259" s="27" t="s">
        <v>60</v>
      </c>
      <c r="F259" s="29" t="s">
        <v>61</v>
      </c>
      <c r="G259" s="12"/>
    </row>
    <row r="260" spans="2:7">
      <c r="B260" s="22" t="s">
        <v>39</v>
      </c>
      <c r="C260" s="23" t="s">
        <v>39</v>
      </c>
      <c r="D260" s="22" t="s">
        <v>39</v>
      </c>
      <c r="E260" s="19" t="s">
        <v>39</v>
      </c>
      <c r="F260" s="28" t="s">
        <v>39</v>
      </c>
    </row>
    <row r="261" spans="2:7" ht="13">
      <c r="B261" s="4" t="s">
        <v>62</v>
      </c>
    </row>
    <row r="262" spans="2:7" ht="13">
      <c r="B262" s="4"/>
    </row>
    <row r="263" spans="2:7" ht="13">
      <c r="B263" s="4" t="s">
        <v>1871</v>
      </c>
    </row>
    <row r="264" spans="2:7" ht="13">
      <c r="B264" s="24" t="s">
        <v>63</v>
      </c>
      <c r="C264" s="26" t="s">
        <v>64</v>
      </c>
      <c r="D264" s="4"/>
    </row>
    <row r="265" spans="2:7">
      <c r="B265" s="14" t="s">
        <v>39</v>
      </c>
      <c r="C265" s="15" t="s">
        <v>39</v>
      </c>
    </row>
    <row r="267" spans="2:7" ht="13">
      <c r="B267" s="24" t="s">
        <v>65</v>
      </c>
      <c r="C267" s="26" t="s">
        <v>64</v>
      </c>
    </row>
    <row r="268" spans="2:7">
      <c r="B268" s="14" t="s">
        <v>39</v>
      </c>
      <c r="C268" s="15" t="s">
        <v>39</v>
      </c>
    </row>
    <row r="270" spans="2:7" ht="13">
      <c r="B270" s="24" t="s">
        <v>66</v>
      </c>
      <c r="C270" s="26" t="s">
        <v>67</v>
      </c>
    </row>
    <row r="271" spans="2:7">
      <c r="B271" s="14" t="s">
        <v>39</v>
      </c>
      <c r="C271" s="15" t="s">
        <v>39</v>
      </c>
    </row>
    <row r="273" spans="2:80" ht="13">
      <c r="B273" s="27" t="s">
        <v>68</v>
      </c>
      <c r="C273" s="26" t="s">
        <v>67</v>
      </c>
    </row>
    <row r="274" spans="2:80">
      <c r="B274" s="13" t="s">
        <v>39</v>
      </c>
      <c r="C274" s="15" t="s">
        <v>39</v>
      </c>
    </row>
    <row r="276" spans="2:80" ht="13">
      <c r="B276" s="24" t="s">
        <v>69</v>
      </c>
      <c r="C276" s="26" t="s">
        <v>39</v>
      </c>
    </row>
    <row r="279" spans="2:80" ht="13">
      <c r="B279" s="4" t="s">
        <v>1872</v>
      </c>
    </row>
    <row r="281" spans="2:80" ht="13">
      <c r="B281" s="24" t="s">
        <v>57</v>
      </c>
      <c r="C281" s="26" t="s">
        <v>71</v>
      </c>
      <c r="D281" s="24" t="s">
        <v>72</v>
      </c>
      <c r="E281" s="24" t="s">
        <v>73</v>
      </c>
      <c r="F281" s="12"/>
    </row>
    <row r="282" spans="2:80">
      <c r="B282" s="14" t="s">
        <v>39</v>
      </c>
      <c r="C282" s="15" t="s">
        <v>39</v>
      </c>
      <c r="D282" s="14" t="s">
        <v>39</v>
      </c>
      <c r="E282" s="14" t="s">
        <v>39</v>
      </c>
    </row>
    <row r="285" spans="2:80" ht="13">
      <c r="B285" s="4" t="s">
        <v>74</v>
      </c>
      <c r="C285" s="9" t="s">
        <v>39</v>
      </c>
      <c r="D285" s="4"/>
      <c r="E285" s="4"/>
      <c r="F285" s="12"/>
      <c r="G285" s="12"/>
      <c r="H285" s="12"/>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row>
    <row r="287" spans="2:80" ht="13">
      <c r="B287" s="4" t="s">
        <v>1873</v>
      </c>
    </row>
    <row r="289" spans="2:7" ht="13">
      <c r="B289" s="24" t="s">
        <v>75</v>
      </c>
      <c r="C289" s="26" t="s">
        <v>64</v>
      </c>
      <c r="D289" s="4"/>
    </row>
    <row r="290" spans="2:7">
      <c r="B290" s="14" t="s">
        <v>39</v>
      </c>
      <c r="C290" s="15" t="s">
        <v>39</v>
      </c>
    </row>
    <row r="293" spans="2:7" ht="13">
      <c r="B293" s="24" t="s">
        <v>76</v>
      </c>
      <c r="C293" s="26" t="s">
        <v>77</v>
      </c>
      <c r="D293" s="4"/>
    </row>
    <row r="294" spans="2:7">
      <c r="B294" s="14" t="s">
        <v>39</v>
      </c>
      <c r="C294" s="15" t="s">
        <v>39</v>
      </c>
    </row>
    <row r="297" spans="2:7" ht="13">
      <c r="B297" s="4" t="s">
        <v>78</v>
      </c>
    </row>
    <row r="300" spans="2:7" ht="13">
      <c r="B300" s="4" t="s">
        <v>1874</v>
      </c>
    </row>
    <row r="302" spans="2:7" ht="13">
      <c r="B302" s="24" t="s">
        <v>57</v>
      </c>
      <c r="C302" s="26" t="s">
        <v>79</v>
      </c>
      <c r="D302" s="24" t="s">
        <v>71</v>
      </c>
      <c r="E302" s="24" t="s">
        <v>72</v>
      </c>
      <c r="F302" s="29" t="s">
        <v>73</v>
      </c>
      <c r="G302" s="12"/>
    </row>
    <row r="303" spans="2:7">
      <c r="B303" s="14" t="s">
        <v>39</v>
      </c>
      <c r="C303" s="15" t="s">
        <v>39</v>
      </c>
      <c r="D303" s="14" t="s">
        <v>39</v>
      </c>
      <c r="E303" s="14" t="s">
        <v>39</v>
      </c>
      <c r="F303" s="21" t="s">
        <v>39</v>
      </c>
    </row>
    <row r="306" spans="2:80" ht="13">
      <c r="B306" s="4" t="s">
        <v>74</v>
      </c>
      <c r="C306" s="9" t="s">
        <v>39</v>
      </c>
      <c r="D306" s="4"/>
      <c r="E306" s="4"/>
      <c r="F306" s="12"/>
      <c r="G306" s="12"/>
      <c r="H306" s="12"/>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row>
    <row r="308" spans="2:80" ht="13">
      <c r="B308" s="4" t="s">
        <v>1873</v>
      </c>
    </row>
    <row r="310" spans="2:80" ht="13">
      <c r="B310" s="24" t="s">
        <v>75</v>
      </c>
      <c r="C310" s="26" t="s">
        <v>64</v>
      </c>
      <c r="D310" s="4"/>
    </row>
    <row r="311" spans="2:80">
      <c r="B311" s="14" t="s">
        <v>39</v>
      </c>
      <c r="C311" s="15" t="s">
        <v>39</v>
      </c>
    </row>
    <row r="314" spans="2:80" ht="13">
      <c r="B314" s="24" t="s">
        <v>76</v>
      </c>
      <c r="C314" s="26" t="s">
        <v>77</v>
      </c>
      <c r="D314" s="4"/>
    </row>
    <row r="315" spans="2:80">
      <c r="B315" s="14" t="s">
        <v>39</v>
      </c>
      <c r="C315" s="15" t="s">
        <v>39</v>
      </c>
    </row>
    <row r="318" spans="2:80" ht="13">
      <c r="B318" s="4" t="s">
        <v>78</v>
      </c>
    </row>
    <row r="321" spans="2:7" ht="13">
      <c r="B321" s="4" t="s">
        <v>1875</v>
      </c>
    </row>
    <row r="322" spans="2:7" ht="13">
      <c r="B322" s="24" t="s">
        <v>57</v>
      </c>
      <c r="C322" s="26" t="s">
        <v>80</v>
      </c>
      <c r="D322" s="24" t="s">
        <v>81</v>
      </c>
      <c r="E322" s="24" t="s">
        <v>82</v>
      </c>
      <c r="F322" s="29" t="s">
        <v>83</v>
      </c>
      <c r="G322" s="12"/>
    </row>
    <row r="323" spans="2:7">
      <c r="B323" s="14" t="s">
        <v>39</v>
      </c>
      <c r="C323" s="15" t="s">
        <v>39</v>
      </c>
      <c r="D323" s="14" t="s">
        <v>39</v>
      </c>
      <c r="E323" s="14" t="s">
        <v>39</v>
      </c>
      <c r="F323" s="21" t="s">
        <v>39</v>
      </c>
    </row>
    <row r="324" spans="2:7">
      <c r="B324" s="2" t="s">
        <v>127</v>
      </c>
    </row>
  </sheetData>
  <mergeCells count="3">
    <mergeCell ref="B1:E1"/>
    <mergeCell ref="C3:C7"/>
    <mergeCell ref="D3:D7"/>
  </mergeCells>
  <hyperlinks>
    <hyperlink ref="A1" location="Index!A1" display="Index" xr:uid="{DF17E494-863B-4FF9-9143-AEDD737A4AB8}"/>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D4AB6-18D8-4ED0-9FCB-A8D3BA0878AB}">
  <sheetPr codeName="Sheet49"/>
  <dimension ref="A1:CB18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1572</v>
      </c>
      <c r="C1" s="243"/>
      <c r="D1" s="243"/>
      <c r="E1" s="243"/>
    </row>
    <row r="3" spans="1:9" ht="14.5">
      <c r="B3" s="68" t="s">
        <v>1572</v>
      </c>
      <c r="C3" s="244"/>
      <c r="D3" s="250"/>
    </row>
    <row r="4" spans="1:9" ht="14.5">
      <c r="B4" s="69" t="s">
        <v>1573</v>
      </c>
      <c r="C4" s="244"/>
      <c r="D4" s="250"/>
    </row>
    <row r="5" spans="1:9" ht="14.5">
      <c r="B5" s="69" t="s">
        <v>135</v>
      </c>
      <c r="C5" s="244"/>
      <c r="D5" s="250"/>
    </row>
    <row r="6" spans="1:9" ht="14.5">
      <c r="B6" s="16" t="s">
        <v>1532</v>
      </c>
      <c r="C6" s="244"/>
      <c r="D6" s="250"/>
    </row>
    <row r="7" spans="1:9" ht="14.5">
      <c r="B7" s="20" t="s">
        <v>1574</v>
      </c>
      <c r="C7" s="244"/>
      <c r="D7" s="250"/>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3152</v>
      </c>
      <c r="C15" s="7" t="s">
        <v>29</v>
      </c>
      <c r="D15" s="2" t="s">
        <v>748</v>
      </c>
      <c r="E15" s="2" t="s">
        <v>749</v>
      </c>
      <c r="F15" s="10">
        <v>103752</v>
      </c>
      <c r="G15" s="10">
        <v>5171</v>
      </c>
      <c r="H15" s="10">
        <v>20.38</v>
      </c>
    </row>
    <row r="16" spans="1:9">
      <c r="B16" s="2" t="s">
        <v>3150</v>
      </c>
      <c r="C16" s="7" t="s">
        <v>29</v>
      </c>
      <c r="D16" s="2" t="s">
        <v>894</v>
      </c>
      <c r="E16" s="2" t="s">
        <v>895</v>
      </c>
      <c r="F16" s="10">
        <v>705196</v>
      </c>
      <c r="G16" s="10">
        <v>5138.41</v>
      </c>
      <c r="H16" s="10">
        <v>20.25</v>
      </c>
    </row>
    <row r="17" spans="2:8">
      <c r="B17" s="2" t="s">
        <v>904</v>
      </c>
      <c r="C17" s="7" t="s">
        <v>29</v>
      </c>
      <c r="D17" s="2" t="s">
        <v>93</v>
      </c>
      <c r="E17" s="2" t="s">
        <v>905</v>
      </c>
      <c r="F17" s="10">
        <v>4832427</v>
      </c>
      <c r="G17" s="10">
        <v>4598.05</v>
      </c>
      <c r="H17" s="10">
        <v>18.12</v>
      </c>
    </row>
    <row r="18" spans="2:8">
      <c r="B18" s="2" t="s">
        <v>3311</v>
      </c>
      <c r="C18" s="7" t="s">
        <v>29</v>
      </c>
      <c r="D18" s="2" t="s">
        <v>894</v>
      </c>
      <c r="E18" s="2" t="s">
        <v>1182</v>
      </c>
      <c r="F18" s="10">
        <v>1560073</v>
      </c>
      <c r="G18" s="10">
        <v>2560.5500000000002</v>
      </c>
      <c r="H18" s="10">
        <v>10.09</v>
      </c>
    </row>
    <row r="19" spans="2:8">
      <c r="B19" s="2" t="s">
        <v>3314</v>
      </c>
      <c r="C19" s="7" t="s">
        <v>29</v>
      </c>
      <c r="D19" s="2" t="s">
        <v>894</v>
      </c>
      <c r="E19" s="2" t="s">
        <v>1178</v>
      </c>
      <c r="F19" s="10">
        <v>546773</v>
      </c>
      <c r="G19" s="10">
        <v>2497.11</v>
      </c>
      <c r="H19" s="10">
        <v>9.84</v>
      </c>
    </row>
    <row r="20" spans="2:8">
      <c r="B20" s="2" t="s">
        <v>3322</v>
      </c>
      <c r="C20" s="7" t="s">
        <v>29</v>
      </c>
      <c r="D20" s="2" t="s">
        <v>894</v>
      </c>
      <c r="E20" s="2" t="s">
        <v>1191</v>
      </c>
      <c r="F20" s="10">
        <v>420007</v>
      </c>
      <c r="G20" s="10">
        <v>1912.71</v>
      </c>
      <c r="H20" s="10">
        <v>7.54</v>
      </c>
    </row>
    <row r="21" spans="2:8">
      <c r="B21" s="2" t="s">
        <v>3193</v>
      </c>
      <c r="C21" s="7" t="s">
        <v>29</v>
      </c>
      <c r="D21" s="2" t="s">
        <v>894</v>
      </c>
      <c r="E21" s="2" t="s">
        <v>1195</v>
      </c>
      <c r="F21" s="10">
        <v>275923</v>
      </c>
      <c r="G21" s="10">
        <v>830.8</v>
      </c>
      <c r="H21" s="10">
        <v>3.27</v>
      </c>
    </row>
    <row r="22" spans="2:8">
      <c r="B22" s="2" t="s">
        <v>3338</v>
      </c>
      <c r="C22" s="7" t="s">
        <v>29</v>
      </c>
      <c r="D22" s="2" t="s">
        <v>894</v>
      </c>
      <c r="E22" s="2" t="s">
        <v>1285</v>
      </c>
      <c r="F22" s="10">
        <v>48033</v>
      </c>
      <c r="G22" s="10">
        <v>809.45</v>
      </c>
      <c r="H22" s="10">
        <v>3.19</v>
      </c>
    </row>
    <row r="23" spans="2:8">
      <c r="B23" s="2" t="s">
        <v>3339</v>
      </c>
      <c r="C23" s="7" t="s">
        <v>29</v>
      </c>
      <c r="D23" s="2" t="s">
        <v>894</v>
      </c>
      <c r="E23" s="2" t="s">
        <v>1190</v>
      </c>
      <c r="F23" s="10">
        <v>592851</v>
      </c>
      <c r="G23" s="10">
        <v>772.43</v>
      </c>
      <c r="H23" s="10">
        <v>3.04</v>
      </c>
    </row>
    <row r="24" spans="2:8">
      <c r="B24" s="2" t="s">
        <v>3340</v>
      </c>
      <c r="C24" s="7" t="s">
        <v>29</v>
      </c>
      <c r="D24" s="2" t="s">
        <v>894</v>
      </c>
      <c r="E24" s="2" t="s">
        <v>1575</v>
      </c>
      <c r="F24" s="10">
        <v>691507</v>
      </c>
      <c r="G24" s="10">
        <v>720.9</v>
      </c>
      <c r="H24" s="10">
        <v>2.84</v>
      </c>
    </row>
    <row r="25" spans="2:8">
      <c r="B25" s="2" t="s">
        <v>1564</v>
      </c>
      <c r="C25" s="7" t="s">
        <v>29</v>
      </c>
      <c r="D25" s="2" t="s">
        <v>894</v>
      </c>
      <c r="E25" s="2" t="s">
        <v>1565</v>
      </c>
      <c r="F25" s="10">
        <v>168677</v>
      </c>
      <c r="G25" s="10">
        <v>368.15</v>
      </c>
      <c r="H25" s="10">
        <v>1.45</v>
      </c>
    </row>
    <row r="26" spans="2:8" ht="13">
      <c r="B26" s="4" t="s">
        <v>2567</v>
      </c>
    </row>
    <row r="27" spans="2:8">
      <c r="B27" s="2" t="s">
        <v>11</v>
      </c>
      <c r="C27" s="7" t="s">
        <v>11</v>
      </c>
      <c r="D27" s="2" t="s">
        <v>11</v>
      </c>
      <c r="E27" s="2" t="s">
        <v>11</v>
      </c>
      <c r="F27" s="10" t="s">
        <v>11</v>
      </c>
      <c r="G27" s="10" t="s">
        <v>11</v>
      </c>
      <c r="H27" s="10" t="s">
        <v>11</v>
      </c>
    </row>
    <row r="28" spans="2:8" ht="13">
      <c r="B28" s="4" t="s">
        <v>12</v>
      </c>
      <c r="C28" s="9"/>
      <c r="D28" s="4"/>
      <c r="E28" s="4"/>
      <c r="F28" s="12"/>
      <c r="G28" s="12">
        <f>SUM(G12:G27)</f>
        <v>25379.56</v>
      </c>
      <c r="H28" s="12">
        <f>SUM(H12:H27)</f>
        <v>100.01000000000002</v>
      </c>
    </row>
    <row r="29" spans="2:8" ht="13">
      <c r="B29" s="5" t="s">
        <v>1</v>
      </c>
      <c r="C29" s="8" t="s">
        <v>2</v>
      </c>
      <c r="D29" s="5" t="s">
        <v>14</v>
      </c>
      <c r="E29" s="5" t="s">
        <v>4</v>
      </c>
      <c r="F29" s="11" t="s">
        <v>5</v>
      </c>
      <c r="G29" s="11" t="s">
        <v>6</v>
      </c>
      <c r="H29" s="11" t="s">
        <v>7</v>
      </c>
    </row>
    <row r="30" spans="2:8" ht="13">
      <c r="B30" s="4" t="s">
        <v>15</v>
      </c>
    </row>
    <row r="31" spans="2:8" ht="13">
      <c r="B31" s="4" t="s">
        <v>10</v>
      </c>
    </row>
    <row r="32" spans="2:8" ht="13">
      <c r="B32" s="4" t="s">
        <v>16</v>
      </c>
    </row>
    <row r="33" spans="2:8">
      <c r="B33" s="2" t="s">
        <v>11</v>
      </c>
      <c r="C33" s="7" t="s">
        <v>11</v>
      </c>
      <c r="D33" s="2" t="s">
        <v>11</v>
      </c>
      <c r="E33" s="2" t="s">
        <v>11</v>
      </c>
      <c r="F33" s="10" t="s">
        <v>11</v>
      </c>
      <c r="G33" s="10" t="s">
        <v>11</v>
      </c>
      <c r="H33" s="10" t="s">
        <v>11</v>
      </c>
    </row>
    <row r="34" spans="2:8" ht="13">
      <c r="B34" s="4" t="s">
        <v>20</v>
      </c>
      <c r="C34" s="9"/>
      <c r="D34" s="4"/>
      <c r="E34" s="4"/>
      <c r="F34" s="12"/>
      <c r="G34" s="12">
        <f>SUM(G29:G33)</f>
        <v>0</v>
      </c>
      <c r="H34" s="12">
        <f>SUM(H29:H33)</f>
        <v>0</v>
      </c>
    </row>
    <row r="35" spans="2:8" ht="13">
      <c r="B35" s="4" t="s">
        <v>21</v>
      </c>
    </row>
    <row r="36" spans="2:8">
      <c r="B36" s="2" t="s">
        <v>11</v>
      </c>
      <c r="C36" s="7" t="s">
        <v>11</v>
      </c>
      <c r="D36" s="2" t="s">
        <v>11</v>
      </c>
      <c r="E36" s="2" t="s">
        <v>11</v>
      </c>
      <c r="F36" s="10" t="s">
        <v>11</v>
      </c>
      <c r="G36" s="10" t="s">
        <v>11</v>
      </c>
      <c r="H36" s="10" t="s">
        <v>11</v>
      </c>
    </row>
    <row r="37" spans="2:8" ht="13">
      <c r="B37" s="4" t="s">
        <v>23</v>
      </c>
      <c r="C37" s="9"/>
      <c r="D37" s="4"/>
      <c r="E37" s="4"/>
      <c r="F37" s="12"/>
      <c r="G37" s="12">
        <f>SUM(G35:G36)</f>
        <v>0</v>
      </c>
      <c r="H37" s="12">
        <f>SUM(H35:H36)</f>
        <v>0</v>
      </c>
    </row>
    <row r="38" spans="2:8" ht="13">
      <c r="B38" s="4" t="s">
        <v>24</v>
      </c>
    </row>
    <row r="39" spans="2:8">
      <c r="B39" s="2" t="s">
        <v>11</v>
      </c>
      <c r="C39" s="7" t="s">
        <v>11</v>
      </c>
      <c r="D39" s="2" t="s">
        <v>11</v>
      </c>
      <c r="E39" s="2" t="s">
        <v>11</v>
      </c>
      <c r="F39" s="10" t="s">
        <v>11</v>
      </c>
      <c r="G39" s="10" t="s">
        <v>11</v>
      </c>
      <c r="H39" s="10" t="s">
        <v>11</v>
      </c>
    </row>
    <row r="40" spans="2:8" ht="13">
      <c r="B40" s="4" t="s">
        <v>25</v>
      </c>
      <c r="C40" s="9"/>
      <c r="D40" s="4"/>
      <c r="E40" s="4"/>
      <c r="F40" s="12"/>
      <c r="G40" s="12">
        <f>SUM(G38:G39)</f>
        <v>0</v>
      </c>
      <c r="H40" s="12">
        <f>SUM(H38:H39)</f>
        <v>0</v>
      </c>
    </row>
    <row r="41" spans="2:8" ht="13">
      <c r="B41" s="4" t="s">
        <v>349</v>
      </c>
    </row>
    <row r="42" spans="2:8">
      <c r="B42" s="2" t="s">
        <v>11</v>
      </c>
      <c r="C42" s="7" t="s">
        <v>11</v>
      </c>
      <c r="D42" s="2" t="s">
        <v>11</v>
      </c>
      <c r="E42" s="2" t="s">
        <v>11</v>
      </c>
      <c r="F42" s="10" t="s">
        <v>11</v>
      </c>
      <c r="G42" s="10" t="s">
        <v>11</v>
      </c>
      <c r="H42" s="10" t="s">
        <v>11</v>
      </c>
    </row>
    <row r="43" spans="2:8" ht="13">
      <c r="B43" s="4" t="s">
        <v>126</v>
      </c>
      <c r="C43" s="9"/>
      <c r="D43" s="4"/>
      <c r="E43" s="4"/>
      <c r="F43" s="12"/>
      <c r="G43" s="12">
        <f>SUM(G41:G42)</f>
        <v>0</v>
      </c>
      <c r="H43" s="12">
        <f>SUM(H41:H42)</f>
        <v>0</v>
      </c>
    </row>
    <row r="44" spans="2:8" ht="13">
      <c r="B44" s="4" t="s">
        <v>26</v>
      </c>
    </row>
    <row r="45" spans="2:8">
      <c r="B45" s="2" t="s">
        <v>11</v>
      </c>
      <c r="C45" s="7" t="s">
        <v>11</v>
      </c>
      <c r="D45" s="2" t="s">
        <v>11</v>
      </c>
      <c r="E45" s="2" t="s">
        <v>11</v>
      </c>
      <c r="F45" s="10" t="s">
        <v>11</v>
      </c>
      <c r="G45" s="10" t="s">
        <v>11</v>
      </c>
      <c r="H45" s="10" t="s">
        <v>11</v>
      </c>
    </row>
    <row r="46" spans="2:8" ht="13">
      <c r="B46" s="4" t="s">
        <v>125</v>
      </c>
      <c r="C46" s="9"/>
      <c r="D46" s="4"/>
      <c r="E46" s="4"/>
      <c r="F46" s="12"/>
      <c r="G46" s="12">
        <f>SUM(G44:G45)</f>
        <v>0</v>
      </c>
      <c r="H46" s="12">
        <f>SUM(H44:H45)</f>
        <v>0</v>
      </c>
    </row>
    <row r="47" spans="2:8" ht="13">
      <c r="B47" s="4" t="s">
        <v>27</v>
      </c>
    </row>
    <row r="48" spans="2:8">
      <c r="B48" s="2" t="s">
        <v>11</v>
      </c>
      <c r="C48" s="7" t="s">
        <v>11</v>
      </c>
      <c r="D48" s="2" t="s">
        <v>11</v>
      </c>
      <c r="E48" s="2" t="s">
        <v>11</v>
      </c>
      <c r="F48" s="10" t="s">
        <v>11</v>
      </c>
      <c r="G48" s="10" t="s">
        <v>11</v>
      </c>
      <c r="H48" s="10" t="s">
        <v>11</v>
      </c>
    </row>
    <row r="49" spans="2:8" ht="13">
      <c r="B49" s="4" t="s">
        <v>28</v>
      </c>
      <c r="C49" s="9"/>
      <c r="D49" s="4"/>
      <c r="E49" s="4"/>
      <c r="F49" s="12"/>
      <c r="G49" s="12">
        <f>SUM(G47:G48)</f>
        <v>0</v>
      </c>
      <c r="H49" s="12">
        <f>SUM(H47:H48)</f>
        <v>0</v>
      </c>
    </row>
    <row r="50" spans="2:8" ht="13">
      <c r="B50" s="4" t="s">
        <v>128</v>
      </c>
    </row>
    <row r="51" spans="2:8">
      <c r="B51" s="2" t="s">
        <v>11</v>
      </c>
      <c r="C51" s="7" t="s">
        <v>11</v>
      </c>
      <c r="D51" s="2" t="s">
        <v>11</v>
      </c>
      <c r="E51" s="2" t="s">
        <v>11</v>
      </c>
      <c r="F51" s="10" t="s">
        <v>11</v>
      </c>
      <c r="G51" s="10" t="s">
        <v>11</v>
      </c>
      <c r="H51" s="10" t="s">
        <v>11</v>
      </c>
    </row>
    <row r="52" spans="2:8" ht="13">
      <c r="B52" s="4" t="s">
        <v>30</v>
      </c>
      <c r="C52" s="9"/>
      <c r="D52" s="4"/>
      <c r="E52" s="4"/>
      <c r="F52" s="12"/>
      <c r="G52" s="12">
        <f>SUM(G50:G51)</f>
        <v>0</v>
      </c>
      <c r="H52" s="12">
        <f>SUM(H50:H51)</f>
        <v>0</v>
      </c>
    </row>
    <row r="53" spans="2:8" ht="13">
      <c r="B53" s="4" t="s">
        <v>129</v>
      </c>
    </row>
    <row r="54" spans="2:8">
      <c r="B54" s="2" t="s">
        <v>11</v>
      </c>
      <c r="C54" s="7" t="s">
        <v>11</v>
      </c>
      <c r="D54" s="2" t="s">
        <v>11</v>
      </c>
      <c r="E54" s="2" t="s">
        <v>11</v>
      </c>
      <c r="F54" s="10" t="s">
        <v>11</v>
      </c>
      <c r="G54" s="10" t="s">
        <v>11</v>
      </c>
      <c r="H54" s="10" t="s">
        <v>11</v>
      </c>
    </row>
    <row r="55" spans="2:8" ht="13">
      <c r="B55" s="4" t="s">
        <v>31</v>
      </c>
      <c r="C55" s="9"/>
      <c r="D55" s="4"/>
      <c r="E55" s="4"/>
      <c r="F55" s="12"/>
      <c r="G55" s="12">
        <f>SUM(G53:G54)</f>
        <v>0</v>
      </c>
      <c r="H55" s="12">
        <f>SUM(H53:H54)</f>
        <v>0</v>
      </c>
    </row>
    <row r="56" spans="2:8" ht="13">
      <c r="B56" s="4" t="s">
        <v>130</v>
      </c>
    </row>
    <row r="57" spans="2:8">
      <c r="B57" s="2" t="s">
        <v>11</v>
      </c>
      <c r="C57" s="7" t="s">
        <v>11</v>
      </c>
      <c r="D57" s="2" t="s">
        <v>11</v>
      </c>
      <c r="E57" s="2" t="s">
        <v>11</v>
      </c>
      <c r="F57" s="10" t="s">
        <v>11</v>
      </c>
      <c r="G57" s="10" t="s">
        <v>11</v>
      </c>
      <c r="H57" s="10" t="s">
        <v>11</v>
      </c>
    </row>
    <row r="58" spans="2:8" ht="13">
      <c r="B58" s="4" t="s">
        <v>124</v>
      </c>
      <c r="C58" s="9"/>
      <c r="D58" s="4"/>
      <c r="E58" s="4"/>
      <c r="F58" s="12"/>
      <c r="G58" s="12">
        <f>SUM(G56:G57)</f>
        <v>0</v>
      </c>
      <c r="H58" s="12">
        <f>SUM(H56:H57)</f>
        <v>0</v>
      </c>
    </row>
    <row r="59" spans="2:8" ht="13">
      <c r="B59" s="4" t="s">
        <v>131</v>
      </c>
    </row>
    <row r="60" spans="2:8">
      <c r="B60" s="2" t="s">
        <v>11</v>
      </c>
      <c r="C60" s="7" t="s">
        <v>11</v>
      </c>
      <c r="D60" s="2" t="s">
        <v>11</v>
      </c>
      <c r="E60" s="2" t="s">
        <v>11</v>
      </c>
      <c r="F60" s="10" t="s">
        <v>11</v>
      </c>
      <c r="G60" s="10" t="s">
        <v>11</v>
      </c>
      <c r="H60" s="10" t="s">
        <v>11</v>
      </c>
    </row>
    <row r="61" spans="2:8" ht="13">
      <c r="B61" s="4" t="s">
        <v>13</v>
      </c>
      <c r="C61" s="9"/>
      <c r="D61" s="4"/>
      <c r="E61" s="4"/>
      <c r="F61" s="12"/>
      <c r="G61" s="12">
        <f>SUM(G59:G60)</f>
        <v>0</v>
      </c>
      <c r="H61" s="12">
        <f>SUM(H59:H60)</f>
        <v>0</v>
      </c>
    </row>
    <row r="62" spans="2:8" ht="13">
      <c r="B62" s="4" t="s">
        <v>132</v>
      </c>
      <c r="C62" s="9"/>
      <c r="D62" s="4"/>
      <c r="E62" s="4"/>
      <c r="F62" s="12"/>
      <c r="G62" s="12">
        <v>61.69</v>
      </c>
      <c r="H62" s="12">
        <v>0.24</v>
      </c>
    </row>
    <row r="63" spans="2:8" ht="13">
      <c r="B63" s="4" t="s">
        <v>32</v>
      </c>
      <c r="C63" s="9"/>
      <c r="D63" s="4"/>
      <c r="E63" s="4"/>
      <c r="F63" s="12"/>
      <c r="G63" s="12">
        <v>25441.25</v>
      </c>
      <c r="H63" s="12">
        <v>100.25</v>
      </c>
    </row>
    <row r="64" spans="2:8" ht="13">
      <c r="B64" s="4" t="s">
        <v>336</v>
      </c>
      <c r="C64" s="9"/>
      <c r="D64" s="4"/>
      <c r="E64" s="4"/>
      <c r="F64" s="12"/>
      <c r="G64" s="12">
        <v>-71.459300859999928</v>
      </c>
      <c r="H64" s="12">
        <v>-0.25</v>
      </c>
    </row>
    <row r="65" spans="2:8" ht="13">
      <c r="B65" s="4" t="s">
        <v>34</v>
      </c>
      <c r="C65" s="9"/>
      <c r="D65" s="4"/>
      <c r="E65" s="4"/>
      <c r="F65" s="12"/>
      <c r="G65" s="12">
        <v>25369.790699140001</v>
      </c>
      <c r="H65" s="12">
        <v>100</v>
      </c>
    </row>
    <row r="66" spans="2:8">
      <c r="B66" s="2" t="s">
        <v>35</v>
      </c>
    </row>
    <row r="67" spans="2:8" ht="13">
      <c r="B67" s="4" t="s">
        <v>36</v>
      </c>
    </row>
    <row r="68" spans="2:8" ht="13">
      <c r="B68" s="4" t="s">
        <v>37</v>
      </c>
      <c r="C68" s="7" t="s">
        <v>1854</v>
      </c>
    </row>
    <row r="69" spans="2:8" ht="13">
      <c r="B69" s="4" t="s">
        <v>40</v>
      </c>
      <c r="C69" s="7" t="s">
        <v>39</v>
      </c>
    </row>
    <row r="70" spans="2:8" ht="13">
      <c r="B70" s="4" t="s">
        <v>718</v>
      </c>
      <c r="C70" s="7" t="s">
        <v>39</v>
      </c>
    </row>
    <row r="71" spans="2:8" ht="13">
      <c r="B71" s="4" t="s">
        <v>41</v>
      </c>
      <c r="C71" s="7" t="s">
        <v>42</v>
      </c>
    </row>
    <row r="72" spans="2:8" ht="13">
      <c r="B72" s="4" t="s">
        <v>2346</v>
      </c>
      <c r="C72" s="9"/>
    </row>
    <row r="73" spans="2:8" ht="13">
      <c r="B73" s="4" t="s">
        <v>2347</v>
      </c>
      <c r="C73" s="9"/>
    </row>
    <row r="74" spans="2:8" ht="13">
      <c r="B74" s="4" t="s">
        <v>2348</v>
      </c>
      <c r="C74" s="9"/>
    </row>
    <row r="75" spans="2:8" ht="13">
      <c r="B75" s="4" t="s">
        <v>2349</v>
      </c>
      <c r="C75" s="9"/>
    </row>
    <row r="76" spans="2:8" ht="13">
      <c r="B76" s="4" t="s">
        <v>2350</v>
      </c>
      <c r="C76" s="9"/>
    </row>
    <row r="77" spans="2:8" ht="13">
      <c r="B77" s="4" t="s">
        <v>2351</v>
      </c>
      <c r="C77" s="9"/>
    </row>
    <row r="78" spans="2:8" ht="13">
      <c r="B78" s="4" t="s">
        <v>2352</v>
      </c>
      <c r="C78" s="9"/>
    </row>
    <row r="79" spans="2:8" ht="13">
      <c r="B79" s="4" t="s">
        <v>2353</v>
      </c>
      <c r="C79" s="9"/>
    </row>
    <row r="80" spans="2:8" ht="13">
      <c r="B80" s="4" t="s">
        <v>1351</v>
      </c>
      <c r="C80" s="9"/>
    </row>
    <row r="81" spans="2:4">
      <c r="B81" s="2" t="s">
        <v>43</v>
      </c>
    </row>
    <row r="82" spans="2:4">
      <c r="B82" s="2" t="s">
        <v>826</v>
      </c>
    </row>
    <row r="85" spans="2:4" ht="14.5">
      <c r="B85" s="71" t="s">
        <v>2079</v>
      </c>
      <c r="C85" s="72"/>
    </row>
    <row r="86" spans="2:4" ht="14.5">
      <c r="B86" s="71" t="s">
        <v>827</v>
      </c>
      <c r="C86" s="73" t="s">
        <v>828</v>
      </c>
    </row>
    <row r="87" spans="2:4" ht="14.5">
      <c r="B87" s="16" t="s">
        <v>829</v>
      </c>
      <c r="C87" s="17" t="s">
        <v>830</v>
      </c>
    </row>
    <row r="88" spans="2:4" ht="14.5">
      <c r="B88" s="16" t="s">
        <v>831</v>
      </c>
      <c r="C88" s="17" t="s">
        <v>830</v>
      </c>
    </row>
    <row r="89" spans="2:4" ht="14.5">
      <c r="B89" s="16" t="s">
        <v>832</v>
      </c>
      <c r="C89" s="17" t="s">
        <v>830</v>
      </c>
    </row>
    <row r="90" spans="2:4" ht="14.5">
      <c r="B90" s="16" t="s">
        <v>833</v>
      </c>
      <c r="C90" s="17" t="s">
        <v>830</v>
      </c>
    </row>
    <row r="91" spans="2:4" ht="14.5">
      <c r="B91" s="16" t="s">
        <v>834</v>
      </c>
      <c r="C91" s="17" t="s">
        <v>830</v>
      </c>
    </row>
    <row r="92" spans="2:4" ht="14.5">
      <c r="B92" s="16" t="s">
        <v>835</v>
      </c>
      <c r="C92" s="17" t="s">
        <v>830</v>
      </c>
    </row>
    <row r="93" spans="2:4" ht="14.5">
      <c r="B93" s="71" t="s">
        <v>836</v>
      </c>
      <c r="C93" s="72" t="s">
        <v>830</v>
      </c>
    </row>
    <row r="95" spans="2:4" ht="14.5">
      <c r="B95" s="16" t="s">
        <v>52</v>
      </c>
      <c r="C95" s="17"/>
      <c r="D95" s="16"/>
    </row>
    <row r="96" spans="2:4" ht="29">
      <c r="B96" s="20" t="s">
        <v>53</v>
      </c>
      <c r="C96" s="18" t="s">
        <v>54</v>
      </c>
      <c r="D96" s="20" t="s">
        <v>55</v>
      </c>
    </row>
    <row r="97" spans="2:7" ht="14.5">
      <c r="B97" s="16" t="s">
        <v>39</v>
      </c>
      <c r="C97" s="17" t="s">
        <v>39</v>
      </c>
      <c r="D97" s="16" t="s">
        <v>39</v>
      </c>
    </row>
    <row r="99" spans="2:7" ht="13">
      <c r="B99" s="24" t="s">
        <v>56</v>
      </c>
      <c r="C99" s="25">
        <v>46295</v>
      </c>
      <c r="D99" s="14"/>
      <c r="E99" s="13"/>
      <c r="F99" s="30"/>
    </row>
    <row r="100" spans="2:7" ht="13">
      <c r="B100" s="24" t="s">
        <v>57</v>
      </c>
      <c r="C100" s="26" t="s">
        <v>58</v>
      </c>
      <c r="D100" s="24" t="s">
        <v>59</v>
      </c>
      <c r="E100" s="27" t="s">
        <v>60</v>
      </c>
      <c r="F100" s="29" t="s">
        <v>61</v>
      </c>
      <c r="G100" s="12"/>
    </row>
    <row r="101" spans="2:7">
      <c r="B101" s="22" t="s">
        <v>39</v>
      </c>
      <c r="C101" s="23" t="s">
        <v>39</v>
      </c>
      <c r="D101" s="22" t="s">
        <v>39</v>
      </c>
      <c r="E101" s="19" t="s">
        <v>39</v>
      </c>
      <c r="F101" s="28" t="s">
        <v>39</v>
      </c>
    </row>
    <row r="104" spans="2:7" ht="13">
      <c r="B104" s="4" t="s">
        <v>62</v>
      </c>
    </row>
    <row r="105" spans="2:7" ht="13">
      <c r="B105" s="4"/>
    </row>
    <row r="106" spans="2:7" ht="13">
      <c r="B106" s="4" t="s">
        <v>1871</v>
      </c>
    </row>
    <row r="107" spans="2:7" ht="13">
      <c r="B107" s="24" t="s">
        <v>63</v>
      </c>
      <c r="C107" s="26" t="s">
        <v>64</v>
      </c>
      <c r="D107" s="4"/>
    </row>
    <row r="108" spans="2:7">
      <c r="B108" s="14" t="s">
        <v>39</v>
      </c>
      <c r="C108" s="15" t="s">
        <v>39</v>
      </c>
    </row>
    <row r="110" spans="2:7" ht="13">
      <c r="B110" s="24" t="s">
        <v>65</v>
      </c>
      <c r="C110" s="26" t="s">
        <v>64</v>
      </c>
    </row>
    <row r="111" spans="2:7">
      <c r="B111" s="14" t="s">
        <v>39</v>
      </c>
      <c r="C111" s="15" t="s">
        <v>39</v>
      </c>
    </row>
    <row r="113" spans="2:7" ht="13">
      <c r="B113" s="24" t="s">
        <v>66</v>
      </c>
      <c r="C113" s="26" t="s">
        <v>67</v>
      </c>
    </row>
    <row r="114" spans="2:7">
      <c r="B114" s="14" t="s">
        <v>39</v>
      </c>
      <c r="C114" s="15" t="s">
        <v>39</v>
      </c>
    </row>
    <row r="116" spans="2:7" ht="13">
      <c r="B116" s="27" t="s">
        <v>68</v>
      </c>
      <c r="C116" s="26" t="s">
        <v>67</v>
      </c>
    </row>
    <row r="117" spans="2:7">
      <c r="B117" s="13" t="s">
        <v>39</v>
      </c>
      <c r="C117" s="15" t="s">
        <v>39</v>
      </c>
    </row>
    <row r="119" spans="2:7" ht="13">
      <c r="B119" s="24" t="s">
        <v>69</v>
      </c>
      <c r="C119" s="26" t="s">
        <v>39</v>
      </c>
    </row>
    <row r="121" spans="2:7" ht="13">
      <c r="B121" s="24" t="s">
        <v>70</v>
      </c>
      <c r="C121" s="25">
        <v>46295</v>
      </c>
      <c r="D121" s="14"/>
      <c r="E121" s="13"/>
      <c r="F121" s="30"/>
    </row>
    <row r="122" spans="2:7" ht="13">
      <c r="B122" s="24" t="s">
        <v>57</v>
      </c>
      <c r="C122" s="26" t="s">
        <v>58</v>
      </c>
      <c r="D122" s="24" t="s">
        <v>59</v>
      </c>
      <c r="E122" s="27" t="s">
        <v>60</v>
      </c>
      <c r="F122" s="29" t="s">
        <v>61</v>
      </c>
      <c r="G122" s="12"/>
    </row>
    <row r="123" spans="2:7">
      <c r="B123" s="22" t="s">
        <v>39</v>
      </c>
      <c r="C123" s="23" t="s">
        <v>39</v>
      </c>
      <c r="D123" s="22" t="s">
        <v>39</v>
      </c>
      <c r="E123" s="19" t="s">
        <v>39</v>
      </c>
      <c r="F123" s="28" t="s">
        <v>39</v>
      </c>
    </row>
    <row r="124" spans="2:7" ht="13">
      <c r="B124" s="4" t="s">
        <v>62</v>
      </c>
    </row>
    <row r="125" spans="2:7" ht="13">
      <c r="B125" s="4"/>
    </row>
    <row r="126" spans="2:7" ht="13">
      <c r="B126" s="4" t="s">
        <v>1871</v>
      </c>
    </row>
    <row r="127" spans="2:7" ht="13">
      <c r="B127" s="24" t="s">
        <v>63</v>
      </c>
      <c r="C127" s="26" t="s">
        <v>64</v>
      </c>
      <c r="D127" s="4"/>
    </row>
    <row r="128" spans="2:7">
      <c r="B128" s="14" t="s">
        <v>39</v>
      </c>
      <c r="C128" s="15" t="s">
        <v>39</v>
      </c>
    </row>
    <row r="130" spans="2:6" ht="13">
      <c r="B130" s="24" t="s">
        <v>65</v>
      </c>
      <c r="C130" s="26" t="s">
        <v>64</v>
      </c>
    </row>
    <row r="131" spans="2:6">
      <c r="B131" s="14" t="s">
        <v>39</v>
      </c>
      <c r="C131" s="15" t="s">
        <v>39</v>
      </c>
    </row>
    <row r="133" spans="2:6" ht="13">
      <c r="B133" s="24" t="s">
        <v>66</v>
      </c>
      <c r="C133" s="26" t="s">
        <v>67</v>
      </c>
    </row>
    <row r="134" spans="2:6">
      <c r="B134" s="14" t="s">
        <v>39</v>
      </c>
      <c r="C134" s="15" t="s">
        <v>39</v>
      </c>
    </row>
    <row r="136" spans="2:6" ht="13">
      <c r="B136" s="27" t="s">
        <v>68</v>
      </c>
      <c r="C136" s="26" t="s">
        <v>67</v>
      </c>
    </row>
    <row r="137" spans="2:6">
      <c r="B137" s="13" t="s">
        <v>39</v>
      </c>
      <c r="C137" s="15" t="s">
        <v>39</v>
      </c>
    </row>
    <row r="139" spans="2:6" ht="13">
      <c r="B139" s="24" t="s">
        <v>69</v>
      </c>
      <c r="C139" s="26" t="s">
        <v>39</v>
      </c>
    </row>
    <row r="142" spans="2:6" ht="13">
      <c r="B142" s="4" t="s">
        <v>1872</v>
      </c>
    </row>
    <row r="144" spans="2:6" ht="13">
      <c r="B144" s="24" t="s">
        <v>57</v>
      </c>
      <c r="C144" s="26" t="s">
        <v>71</v>
      </c>
      <c r="D144" s="24" t="s">
        <v>72</v>
      </c>
      <c r="E144" s="24" t="s">
        <v>73</v>
      </c>
      <c r="F144" s="12"/>
    </row>
    <row r="145" spans="2:80">
      <c r="B145" s="14" t="s">
        <v>39</v>
      </c>
      <c r="C145" s="15" t="s">
        <v>39</v>
      </c>
      <c r="D145" s="14" t="s">
        <v>39</v>
      </c>
      <c r="E145" s="14" t="s">
        <v>39</v>
      </c>
    </row>
    <row r="148" spans="2:80" ht="13">
      <c r="B148" s="4" t="s">
        <v>74</v>
      </c>
      <c r="C148" s="9" t="s">
        <v>39</v>
      </c>
      <c r="D148" s="4"/>
      <c r="E148" s="4"/>
      <c r="F148" s="12"/>
      <c r="G148" s="12"/>
      <c r="H148" s="12"/>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row>
    <row r="150" spans="2:80" ht="13">
      <c r="B150" s="4" t="s">
        <v>1873</v>
      </c>
    </row>
    <row r="152" spans="2:80" ht="13">
      <c r="B152" s="24" t="s">
        <v>75</v>
      </c>
      <c r="C152" s="26" t="s">
        <v>64</v>
      </c>
      <c r="D152" s="4"/>
    </row>
    <row r="153" spans="2:80">
      <c r="B153" s="14" t="s">
        <v>39</v>
      </c>
      <c r="C153" s="15" t="s">
        <v>39</v>
      </c>
    </row>
    <row r="156" spans="2:80" ht="13">
      <c r="B156" s="24" t="s">
        <v>76</v>
      </c>
      <c r="C156" s="26" t="s">
        <v>77</v>
      </c>
      <c r="D156" s="4"/>
    </row>
    <row r="157" spans="2:80">
      <c r="B157" s="14" t="s">
        <v>39</v>
      </c>
      <c r="C157" s="15" t="s">
        <v>39</v>
      </c>
    </row>
    <row r="160" spans="2:80" ht="13">
      <c r="B160" s="4" t="s">
        <v>78</v>
      </c>
    </row>
    <row r="163" spans="2:80" ht="13">
      <c r="B163" s="4" t="s">
        <v>1874</v>
      </c>
    </row>
    <row r="165" spans="2:80" ht="13">
      <c r="B165" s="24" t="s">
        <v>57</v>
      </c>
      <c r="C165" s="26" t="s">
        <v>79</v>
      </c>
      <c r="D165" s="24" t="s">
        <v>71</v>
      </c>
      <c r="E165" s="24" t="s">
        <v>72</v>
      </c>
      <c r="F165" s="29" t="s">
        <v>73</v>
      </c>
      <c r="G165" s="12"/>
    </row>
    <row r="166" spans="2:80">
      <c r="B166" s="14" t="s">
        <v>39</v>
      </c>
      <c r="C166" s="15" t="s">
        <v>39</v>
      </c>
      <c r="D166" s="14" t="s">
        <v>39</v>
      </c>
      <c r="E166" s="14" t="s">
        <v>39</v>
      </c>
      <c r="F166" s="21" t="s">
        <v>39</v>
      </c>
    </row>
    <row r="169" spans="2:80" ht="13">
      <c r="B169" s="4" t="s">
        <v>74</v>
      </c>
      <c r="C169" s="9" t="s">
        <v>39</v>
      </c>
      <c r="D169" s="4"/>
      <c r="E169" s="4"/>
      <c r="F169" s="12"/>
      <c r="G169" s="12"/>
      <c r="H169" s="12"/>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row>
    <row r="171" spans="2:80" ht="13">
      <c r="B171" s="4" t="s">
        <v>1873</v>
      </c>
    </row>
    <row r="173" spans="2:80" ht="13">
      <c r="B173" s="24" t="s">
        <v>75</v>
      </c>
      <c r="C173" s="26" t="s">
        <v>64</v>
      </c>
      <c r="D173" s="4"/>
    </row>
    <row r="174" spans="2:80">
      <c r="B174" s="14" t="s">
        <v>39</v>
      </c>
      <c r="C174" s="15" t="s">
        <v>39</v>
      </c>
    </row>
    <row r="177" spans="2:7" ht="13">
      <c r="B177" s="24" t="s">
        <v>76</v>
      </c>
      <c r="C177" s="26" t="s">
        <v>77</v>
      </c>
      <c r="D177" s="4"/>
    </row>
    <row r="178" spans="2:7">
      <c r="B178" s="14" t="s">
        <v>39</v>
      </c>
      <c r="C178" s="15" t="s">
        <v>39</v>
      </c>
    </row>
    <row r="181" spans="2:7" ht="13">
      <c r="B181" s="4" t="s">
        <v>78</v>
      </c>
    </row>
    <row r="184" spans="2:7" ht="13">
      <c r="B184" s="4" t="s">
        <v>1875</v>
      </c>
    </row>
    <row r="185" spans="2:7" ht="13">
      <c r="B185" s="24" t="s">
        <v>57</v>
      </c>
      <c r="C185" s="26" t="s">
        <v>80</v>
      </c>
      <c r="D185" s="24" t="s">
        <v>81</v>
      </c>
      <c r="E185" s="24" t="s">
        <v>82</v>
      </c>
      <c r="F185" s="29" t="s">
        <v>83</v>
      </c>
      <c r="G185" s="12"/>
    </row>
    <row r="186" spans="2:7">
      <c r="B186" s="14" t="s">
        <v>39</v>
      </c>
      <c r="C186" s="15" t="s">
        <v>39</v>
      </c>
      <c r="D186" s="14" t="s">
        <v>39</v>
      </c>
      <c r="E186" s="14" t="s">
        <v>39</v>
      </c>
      <c r="F186" s="21" t="s">
        <v>39</v>
      </c>
    </row>
    <row r="187" spans="2:7">
      <c r="B187" s="2" t="s">
        <v>127</v>
      </c>
    </row>
  </sheetData>
  <mergeCells count="3">
    <mergeCell ref="B1:E1"/>
    <mergeCell ref="C3:C7"/>
    <mergeCell ref="D3:D7"/>
  </mergeCells>
  <hyperlinks>
    <hyperlink ref="A1" location="Index!A1" display="Index" xr:uid="{90C7D475-EF13-4794-BEDB-9842DE932311}"/>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4646-1043-4616-92B8-44CAEEEE6EA9}">
  <sheetPr codeName="Sheet48"/>
  <dimension ref="A1:CB22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1246</v>
      </c>
      <c r="C1" s="243"/>
      <c r="D1" s="243"/>
      <c r="E1" s="243"/>
    </row>
    <row r="3" spans="1:9" ht="14.5">
      <c r="B3" s="68" t="s">
        <v>1553</v>
      </c>
      <c r="C3" s="244"/>
      <c r="D3" s="245"/>
      <c r="E3" s="1"/>
    </row>
    <row r="4" spans="1:9" ht="14.5">
      <c r="B4" s="74" t="s">
        <v>1554</v>
      </c>
      <c r="C4" s="244"/>
      <c r="D4" s="245"/>
      <c r="E4" s="1"/>
    </row>
    <row r="5" spans="1:9" ht="14.5">
      <c r="B5" s="74" t="s">
        <v>135</v>
      </c>
      <c r="C5" s="244"/>
      <c r="D5" s="245"/>
      <c r="E5" s="1"/>
    </row>
    <row r="6" spans="1:9" ht="14.5">
      <c r="B6" s="74" t="s">
        <v>1523</v>
      </c>
      <c r="C6" s="244"/>
      <c r="D6" s="245"/>
      <c r="E6" s="1"/>
    </row>
    <row r="7" spans="1:9" ht="29">
      <c r="B7" s="69" t="s">
        <v>1555</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2831</v>
      </c>
      <c r="C15" s="7" t="s">
        <v>29</v>
      </c>
      <c r="D15" s="2" t="s">
        <v>90</v>
      </c>
      <c r="E15" s="2" t="s">
        <v>91</v>
      </c>
      <c r="F15" s="10">
        <v>471117</v>
      </c>
      <c r="G15" s="10">
        <v>1507.57</v>
      </c>
      <c r="H15" s="10">
        <v>9.11</v>
      </c>
    </row>
    <row r="16" spans="1:9">
      <c r="B16" s="2" t="s">
        <v>2807</v>
      </c>
      <c r="C16" s="7" t="s">
        <v>29</v>
      </c>
      <c r="D16" s="2" t="s">
        <v>108</v>
      </c>
      <c r="E16" s="2" t="s">
        <v>164</v>
      </c>
      <c r="F16" s="10">
        <v>108432</v>
      </c>
      <c r="G16" s="10">
        <v>1333.71</v>
      </c>
      <c r="H16" s="10">
        <v>8.06</v>
      </c>
    </row>
    <row r="17" spans="2:8">
      <c r="B17" s="2" t="s">
        <v>2800</v>
      </c>
      <c r="C17" s="7" t="s">
        <v>29</v>
      </c>
      <c r="D17" s="2" t="s">
        <v>108</v>
      </c>
      <c r="E17" s="2" t="s">
        <v>114</v>
      </c>
      <c r="F17" s="10">
        <v>57278</v>
      </c>
      <c r="G17" s="10">
        <v>1174.54</v>
      </c>
      <c r="H17" s="10">
        <v>7.1</v>
      </c>
    </row>
    <row r="18" spans="2:8">
      <c r="B18" s="2" t="s">
        <v>3059</v>
      </c>
      <c r="C18" s="7" t="s">
        <v>29</v>
      </c>
      <c r="D18" s="2" t="s">
        <v>108</v>
      </c>
      <c r="E18" s="2" t="s">
        <v>731</v>
      </c>
      <c r="F18" s="10">
        <v>114279</v>
      </c>
      <c r="G18" s="10">
        <v>1136.05</v>
      </c>
      <c r="H18" s="10">
        <v>6.87</v>
      </c>
    </row>
    <row r="19" spans="2:8">
      <c r="B19" s="2" t="s">
        <v>3148</v>
      </c>
      <c r="C19" s="7" t="s">
        <v>29</v>
      </c>
      <c r="D19" s="2" t="s">
        <v>724</v>
      </c>
      <c r="E19" s="2" t="s">
        <v>725</v>
      </c>
      <c r="F19" s="10">
        <v>64329</v>
      </c>
      <c r="G19" s="10">
        <v>1130.26</v>
      </c>
      <c r="H19" s="10">
        <v>6.83</v>
      </c>
    </row>
    <row r="20" spans="2:8">
      <c r="B20" s="2" t="s">
        <v>2820</v>
      </c>
      <c r="C20" s="7" t="s">
        <v>29</v>
      </c>
      <c r="D20" s="2" t="s">
        <v>157</v>
      </c>
      <c r="E20" s="2" t="s">
        <v>543</v>
      </c>
      <c r="F20" s="10">
        <v>63081</v>
      </c>
      <c r="G20" s="10">
        <v>1058.5</v>
      </c>
      <c r="H20" s="10">
        <v>6.4</v>
      </c>
    </row>
    <row r="21" spans="2:8">
      <c r="B21" s="2" t="s">
        <v>3341</v>
      </c>
      <c r="C21" s="7" t="s">
        <v>29</v>
      </c>
      <c r="D21" s="2" t="s">
        <v>108</v>
      </c>
      <c r="E21" s="2" t="s">
        <v>941</v>
      </c>
      <c r="F21" s="10">
        <v>61549</v>
      </c>
      <c r="G21" s="10">
        <v>938.01</v>
      </c>
      <c r="H21" s="10">
        <v>5.67</v>
      </c>
    </row>
    <row r="22" spans="2:8">
      <c r="B22" s="2" t="s">
        <v>3295</v>
      </c>
      <c r="C22" s="7" t="s">
        <v>29</v>
      </c>
      <c r="D22" s="2" t="s">
        <v>90</v>
      </c>
      <c r="E22" s="2" t="s">
        <v>903</v>
      </c>
      <c r="F22" s="10">
        <v>57393</v>
      </c>
      <c r="G22" s="10">
        <v>699.91</v>
      </c>
      <c r="H22" s="10">
        <v>4.2300000000000004</v>
      </c>
    </row>
    <row r="23" spans="2:8">
      <c r="B23" s="2" t="s">
        <v>1153</v>
      </c>
      <c r="C23" s="7" t="s">
        <v>29</v>
      </c>
      <c r="D23" s="2" t="s">
        <v>90</v>
      </c>
      <c r="E23" s="2" t="s">
        <v>1154</v>
      </c>
      <c r="F23" s="10">
        <v>205052</v>
      </c>
      <c r="G23" s="10">
        <v>656.17</v>
      </c>
      <c r="H23" s="10">
        <v>3.97</v>
      </c>
    </row>
    <row r="24" spans="2:8">
      <c r="B24" s="2" t="s">
        <v>3292</v>
      </c>
      <c r="C24" s="7" t="s">
        <v>29</v>
      </c>
      <c r="D24" s="2" t="s">
        <v>108</v>
      </c>
      <c r="E24" s="2" t="s">
        <v>727</v>
      </c>
      <c r="F24" s="10">
        <v>33713</v>
      </c>
      <c r="G24" s="10">
        <v>589.66999999999996</v>
      </c>
      <c r="H24" s="10">
        <v>3.56</v>
      </c>
    </row>
    <row r="25" spans="2:8">
      <c r="B25" s="2" t="s">
        <v>3293</v>
      </c>
      <c r="C25" s="7" t="s">
        <v>29</v>
      </c>
      <c r="D25" s="2" t="s">
        <v>108</v>
      </c>
      <c r="E25" s="2" t="s">
        <v>1280</v>
      </c>
      <c r="F25" s="10">
        <v>10512</v>
      </c>
      <c r="G25" s="10">
        <v>554.92999999999995</v>
      </c>
      <c r="H25" s="10">
        <v>3.35</v>
      </c>
    </row>
    <row r="26" spans="2:8">
      <c r="B26" s="2" t="s">
        <v>2805</v>
      </c>
      <c r="C26" s="7" t="s">
        <v>29</v>
      </c>
      <c r="D26" s="2" t="s">
        <v>157</v>
      </c>
      <c r="E26" s="2" t="s">
        <v>158</v>
      </c>
      <c r="F26" s="10">
        <v>51833</v>
      </c>
      <c r="G26" s="10">
        <v>551.45000000000005</v>
      </c>
      <c r="H26" s="10">
        <v>3.33</v>
      </c>
    </row>
    <row r="27" spans="2:8">
      <c r="B27" s="2" t="s">
        <v>3233</v>
      </c>
      <c r="C27" s="7" t="s">
        <v>29</v>
      </c>
      <c r="D27" s="2" t="s">
        <v>724</v>
      </c>
      <c r="E27" s="2" t="s">
        <v>843</v>
      </c>
      <c r="F27" s="10">
        <v>4125967</v>
      </c>
      <c r="G27" s="10">
        <v>534.30999999999995</v>
      </c>
      <c r="H27" s="10">
        <v>3.23</v>
      </c>
    </row>
    <row r="28" spans="2:8">
      <c r="B28" s="2" t="s">
        <v>3298</v>
      </c>
      <c r="C28" s="7" t="s">
        <v>29</v>
      </c>
      <c r="D28" s="2" t="s">
        <v>90</v>
      </c>
      <c r="E28" s="2" t="s">
        <v>1157</v>
      </c>
      <c r="F28" s="10">
        <v>212705</v>
      </c>
      <c r="G28" s="10">
        <v>531.98</v>
      </c>
      <c r="H28" s="10">
        <v>3.22</v>
      </c>
    </row>
    <row r="29" spans="2:8">
      <c r="B29" s="2" t="s">
        <v>3260</v>
      </c>
      <c r="C29" s="7" t="s">
        <v>29</v>
      </c>
      <c r="D29" s="2" t="s">
        <v>108</v>
      </c>
      <c r="E29" s="2" t="s">
        <v>1281</v>
      </c>
      <c r="F29" s="10">
        <v>262535</v>
      </c>
      <c r="G29" s="10">
        <v>416.12</v>
      </c>
      <c r="H29" s="10">
        <v>2.52</v>
      </c>
    </row>
    <row r="30" spans="2:8">
      <c r="B30" s="2" t="s">
        <v>3262</v>
      </c>
      <c r="C30" s="7" t="s">
        <v>29</v>
      </c>
      <c r="D30" s="2" t="s">
        <v>108</v>
      </c>
      <c r="E30" s="2" t="s">
        <v>1225</v>
      </c>
      <c r="F30" s="10">
        <v>8976</v>
      </c>
      <c r="G30" s="10">
        <v>363.08</v>
      </c>
      <c r="H30" s="10">
        <v>2.19</v>
      </c>
    </row>
    <row r="31" spans="2:8">
      <c r="B31" s="2" t="s">
        <v>3287</v>
      </c>
      <c r="C31" s="7" t="s">
        <v>29</v>
      </c>
      <c r="D31" s="2" t="s">
        <v>724</v>
      </c>
      <c r="E31" s="2" t="s">
        <v>745</v>
      </c>
      <c r="F31" s="10">
        <v>17620</v>
      </c>
      <c r="G31" s="10">
        <v>291.82</v>
      </c>
      <c r="H31" s="10">
        <v>1.76</v>
      </c>
    </row>
    <row r="32" spans="2:8">
      <c r="B32" s="2" t="s">
        <v>3301</v>
      </c>
      <c r="C32" s="7" t="s">
        <v>29</v>
      </c>
      <c r="D32" s="2" t="s">
        <v>108</v>
      </c>
      <c r="E32" s="2" t="s">
        <v>947</v>
      </c>
      <c r="F32" s="10">
        <v>12845</v>
      </c>
      <c r="G32" s="10">
        <v>276.73</v>
      </c>
      <c r="H32" s="10">
        <v>1.67</v>
      </c>
    </row>
    <row r="33" spans="2:8">
      <c r="B33" s="2" t="s">
        <v>3283</v>
      </c>
      <c r="C33" s="7" t="s">
        <v>29</v>
      </c>
      <c r="D33" s="2" t="s">
        <v>108</v>
      </c>
      <c r="E33" s="2" t="s">
        <v>1216</v>
      </c>
      <c r="F33" s="10">
        <v>2288</v>
      </c>
      <c r="G33" s="10">
        <v>243.21</v>
      </c>
      <c r="H33" s="10">
        <v>1.47</v>
      </c>
    </row>
    <row r="34" spans="2:8">
      <c r="B34" s="2" t="s">
        <v>3322</v>
      </c>
      <c r="C34" s="7" t="s">
        <v>29</v>
      </c>
      <c r="D34" s="2" t="s">
        <v>894</v>
      </c>
      <c r="E34" s="2" t="s">
        <v>1191</v>
      </c>
      <c r="F34" s="10">
        <v>45186</v>
      </c>
      <c r="G34" s="10">
        <v>205.78</v>
      </c>
      <c r="H34" s="10">
        <v>1.24</v>
      </c>
    </row>
    <row r="35" spans="2:8">
      <c r="B35" s="2" t="s">
        <v>3309</v>
      </c>
      <c r="C35" s="7" t="s">
        <v>29</v>
      </c>
      <c r="D35" s="2" t="s">
        <v>90</v>
      </c>
      <c r="E35" s="2" t="s">
        <v>1202</v>
      </c>
      <c r="F35" s="10">
        <v>83490</v>
      </c>
      <c r="G35" s="10">
        <v>190.15</v>
      </c>
      <c r="H35" s="10">
        <v>1.1499999999999999</v>
      </c>
    </row>
    <row r="36" spans="2:8">
      <c r="B36" s="2" t="s">
        <v>3055</v>
      </c>
      <c r="C36" s="7" t="s">
        <v>29</v>
      </c>
      <c r="D36" s="2" t="s">
        <v>90</v>
      </c>
      <c r="E36" s="2" t="s">
        <v>1068</v>
      </c>
      <c r="F36" s="10">
        <v>6360</v>
      </c>
      <c r="G36" s="10">
        <v>184.43</v>
      </c>
      <c r="H36" s="10">
        <v>1.1100000000000001</v>
      </c>
    </row>
    <row r="37" spans="2:8">
      <c r="B37" s="2" t="s">
        <v>1473</v>
      </c>
      <c r="C37" s="7" t="s">
        <v>29</v>
      </c>
      <c r="D37" s="2" t="s">
        <v>724</v>
      </c>
      <c r="E37" s="2" t="s">
        <v>1474</v>
      </c>
      <c r="F37" s="10">
        <v>11281</v>
      </c>
      <c r="G37" s="10">
        <v>160.69999999999999</v>
      </c>
      <c r="H37" s="10">
        <v>0.97</v>
      </c>
    </row>
    <row r="38" spans="2:8">
      <c r="B38" s="2" t="s">
        <v>1556</v>
      </c>
      <c r="C38" s="7" t="s">
        <v>29</v>
      </c>
      <c r="D38" s="2" t="s">
        <v>1064</v>
      </c>
      <c r="E38" s="2" t="s">
        <v>1557</v>
      </c>
      <c r="F38" s="10">
        <v>16646</v>
      </c>
      <c r="G38" s="10">
        <v>117.77</v>
      </c>
      <c r="H38" s="10">
        <v>0.71</v>
      </c>
    </row>
    <row r="39" spans="2:8">
      <c r="B39" s="2" t="s">
        <v>3342</v>
      </c>
      <c r="C39" s="7" t="s">
        <v>29</v>
      </c>
      <c r="D39" s="2" t="s">
        <v>108</v>
      </c>
      <c r="E39" s="2" t="s">
        <v>1558</v>
      </c>
      <c r="F39" s="10">
        <v>3336</v>
      </c>
      <c r="G39" s="10">
        <v>103.05</v>
      </c>
      <c r="H39" s="10">
        <v>0.62</v>
      </c>
    </row>
    <row r="40" spans="2:8">
      <c r="B40" s="2" t="s">
        <v>3039</v>
      </c>
      <c r="C40" s="7" t="s">
        <v>29</v>
      </c>
      <c r="D40" s="2" t="s">
        <v>1187</v>
      </c>
      <c r="E40" s="2" t="s">
        <v>1188</v>
      </c>
      <c r="F40" s="10">
        <v>81079</v>
      </c>
      <c r="G40" s="10">
        <v>100.12</v>
      </c>
      <c r="H40" s="10">
        <v>0.61</v>
      </c>
    </row>
    <row r="41" spans="2:8">
      <c r="B41" s="2" t="s">
        <v>3343</v>
      </c>
      <c r="C41" s="7" t="s">
        <v>29</v>
      </c>
      <c r="D41" s="2" t="s">
        <v>1064</v>
      </c>
      <c r="E41" s="2" t="s">
        <v>1559</v>
      </c>
      <c r="F41" s="10">
        <v>223208</v>
      </c>
      <c r="G41" s="10">
        <v>95.04</v>
      </c>
      <c r="H41" s="10">
        <v>0.56999999999999995</v>
      </c>
    </row>
    <row r="42" spans="2:8">
      <c r="B42" s="2" t="s">
        <v>3344</v>
      </c>
      <c r="C42" s="7" t="s">
        <v>29</v>
      </c>
      <c r="D42" s="2" t="s">
        <v>1064</v>
      </c>
      <c r="E42" s="2" t="s">
        <v>1293</v>
      </c>
      <c r="F42" s="10">
        <v>6153</v>
      </c>
      <c r="G42" s="10">
        <v>92.97</v>
      </c>
      <c r="H42" s="10">
        <v>0.56000000000000005</v>
      </c>
    </row>
    <row r="43" spans="2:8">
      <c r="B43" s="2" t="s">
        <v>3345</v>
      </c>
      <c r="C43" s="7" t="s">
        <v>29</v>
      </c>
      <c r="D43" s="2" t="s">
        <v>1064</v>
      </c>
      <c r="E43" s="2" t="s">
        <v>1283</v>
      </c>
      <c r="F43" s="10">
        <v>8214</v>
      </c>
      <c r="G43" s="10">
        <v>90.41</v>
      </c>
      <c r="H43" s="10">
        <v>0.55000000000000004</v>
      </c>
    </row>
    <row r="44" spans="2:8">
      <c r="B44" s="2" t="s">
        <v>3330</v>
      </c>
      <c r="C44" s="7" t="s">
        <v>29</v>
      </c>
      <c r="D44" s="2" t="s">
        <v>1064</v>
      </c>
      <c r="E44" s="2" t="s">
        <v>1295</v>
      </c>
      <c r="F44" s="10">
        <v>2696</v>
      </c>
      <c r="G44" s="10">
        <v>87.04</v>
      </c>
      <c r="H44" s="10">
        <v>0.53</v>
      </c>
    </row>
    <row r="45" spans="2:8">
      <c r="B45" s="2" t="s">
        <v>3346</v>
      </c>
      <c r="C45" s="7" t="s">
        <v>29</v>
      </c>
      <c r="D45" s="2" t="s">
        <v>1064</v>
      </c>
      <c r="E45" s="2" t="s">
        <v>1065</v>
      </c>
      <c r="F45" s="10">
        <v>4976</v>
      </c>
      <c r="G45" s="10">
        <v>86.96</v>
      </c>
      <c r="H45" s="10">
        <v>0.53</v>
      </c>
    </row>
    <row r="46" spans="2:8">
      <c r="B46" s="2" t="s">
        <v>3338</v>
      </c>
      <c r="C46" s="7" t="s">
        <v>29</v>
      </c>
      <c r="D46" s="2" t="s">
        <v>894</v>
      </c>
      <c r="E46" s="2" t="s">
        <v>1285</v>
      </c>
      <c r="F46" s="10">
        <v>5142</v>
      </c>
      <c r="G46" s="10">
        <v>86.65</v>
      </c>
      <c r="H46" s="10">
        <v>0.52</v>
      </c>
    </row>
    <row r="47" spans="2:8">
      <c r="B47" s="2" t="s">
        <v>1287</v>
      </c>
      <c r="C47" s="7" t="s">
        <v>29</v>
      </c>
      <c r="D47" s="2" t="s">
        <v>1064</v>
      </c>
      <c r="E47" s="2" t="s">
        <v>1288</v>
      </c>
      <c r="F47" s="10">
        <v>1821</v>
      </c>
      <c r="G47" s="10">
        <v>82.82</v>
      </c>
      <c r="H47" s="10">
        <v>0.5</v>
      </c>
    </row>
    <row r="48" spans="2:8">
      <c r="B48" s="2" t="s">
        <v>3347</v>
      </c>
      <c r="C48" s="7" t="s">
        <v>29</v>
      </c>
      <c r="D48" s="2" t="s">
        <v>90</v>
      </c>
      <c r="E48" s="2" t="s">
        <v>1192</v>
      </c>
      <c r="F48" s="10">
        <v>50566</v>
      </c>
      <c r="G48" s="10">
        <v>79.63</v>
      </c>
      <c r="H48" s="10">
        <v>0.48</v>
      </c>
    </row>
    <row r="49" spans="2:8">
      <c r="B49" s="2" t="s">
        <v>3348</v>
      </c>
      <c r="C49" s="7" t="s">
        <v>29</v>
      </c>
      <c r="D49" s="2" t="s">
        <v>108</v>
      </c>
      <c r="E49" s="2" t="s">
        <v>1301</v>
      </c>
      <c r="F49" s="10">
        <v>15920</v>
      </c>
      <c r="G49" s="10">
        <v>79.459999999999994</v>
      </c>
      <c r="H49" s="10">
        <v>0.48</v>
      </c>
    </row>
    <row r="50" spans="2:8">
      <c r="B50" s="2" t="s">
        <v>3349</v>
      </c>
      <c r="C50" s="7" t="s">
        <v>29</v>
      </c>
      <c r="D50" s="2" t="s">
        <v>90</v>
      </c>
      <c r="E50" s="2" t="s">
        <v>1560</v>
      </c>
      <c r="F50" s="10">
        <v>4605</v>
      </c>
      <c r="G50" s="10">
        <v>75.02</v>
      </c>
      <c r="H50" s="10">
        <v>0.45</v>
      </c>
    </row>
    <row r="51" spans="2:8">
      <c r="B51" s="2" t="s">
        <v>3337</v>
      </c>
      <c r="C51" s="7" t="s">
        <v>29</v>
      </c>
      <c r="D51" s="2" t="s">
        <v>108</v>
      </c>
      <c r="E51" s="2" t="s">
        <v>1294</v>
      </c>
      <c r="F51" s="10">
        <v>14397</v>
      </c>
      <c r="G51" s="10">
        <v>71.14</v>
      </c>
      <c r="H51" s="10">
        <v>0.43</v>
      </c>
    </row>
    <row r="52" spans="2:8">
      <c r="B52" s="2" t="s">
        <v>3350</v>
      </c>
      <c r="C52" s="7" t="s">
        <v>29</v>
      </c>
      <c r="D52" s="2" t="s">
        <v>90</v>
      </c>
      <c r="E52" s="2" t="s">
        <v>1203</v>
      </c>
      <c r="F52" s="10">
        <v>33855</v>
      </c>
      <c r="G52" s="10">
        <v>60.92</v>
      </c>
      <c r="H52" s="10">
        <v>0.37</v>
      </c>
    </row>
    <row r="53" spans="2:8">
      <c r="B53" s="2" t="s">
        <v>3351</v>
      </c>
      <c r="C53" s="7" t="s">
        <v>29</v>
      </c>
      <c r="D53" s="2" t="s">
        <v>1561</v>
      </c>
      <c r="E53" s="2" t="s">
        <v>1562</v>
      </c>
      <c r="F53" s="10">
        <v>12405</v>
      </c>
      <c r="G53" s="10">
        <v>60.31</v>
      </c>
      <c r="H53" s="10">
        <v>0.36</v>
      </c>
    </row>
    <row r="54" spans="2:8">
      <c r="B54" s="2" t="s">
        <v>3352</v>
      </c>
      <c r="C54" s="7" t="s">
        <v>29</v>
      </c>
      <c r="D54" s="2" t="s">
        <v>157</v>
      </c>
      <c r="E54" s="2" t="s">
        <v>1072</v>
      </c>
      <c r="F54" s="10">
        <v>32454</v>
      </c>
      <c r="G54" s="10">
        <v>55.75</v>
      </c>
      <c r="H54" s="10">
        <v>0.34</v>
      </c>
    </row>
    <row r="55" spans="2:8">
      <c r="B55" s="2" t="s">
        <v>3353</v>
      </c>
      <c r="C55" s="7" t="s">
        <v>29</v>
      </c>
      <c r="D55" s="2" t="s">
        <v>108</v>
      </c>
      <c r="E55" s="2" t="s">
        <v>1563</v>
      </c>
      <c r="F55" s="10">
        <v>8721</v>
      </c>
      <c r="G55" s="10">
        <v>53.52</v>
      </c>
      <c r="H55" s="10">
        <v>0.32</v>
      </c>
    </row>
    <row r="56" spans="2:8">
      <c r="B56" s="2" t="s">
        <v>3354</v>
      </c>
      <c r="C56" s="7" t="s">
        <v>29</v>
      </c>
      <c r="D56" s="2" t="s">
        <v>108</v>
      </c>
      <c r="E56" s="2" t="s">
        <v>1284</v>
      </c>
      <c r="F56" s="10">
        <v>18803</v>
      </c>
      <c r="G56" s="10">
        <v>48.56</v>
      </c>
      <c r="H56" s="10">
        <v>0.28999999999999998</v>
      </c>
    </row>
    <row r="57" spans="2:8">
      <c r="B57" s="2" t="s">
        <v>2790</v>
      </c>
      <c r="C57" s="7" t="s">
        <v>29</v>
      </c>
      <c r="D57" s="2" t="s">
        <v>108</v>
      </c>
      <c r="E57" s="2" t="s">
        <v>179</v>
      </c>
      <c r="F57" s="10">
        <v>11063</v>
      </c>
      <c r="G57" s="10">
        <v>46.7</v>
      </c>
      <c r="H57" s="10">
        <v>0.28000000000000003</v>
      </c>
    </row>
    <row r="58" spans="2:8">
      <c r="B58" s="2" t="s">
        <v>3355</v>
      </c>
      <c r="C58" s="7" t="s">
        <v>29</v>
      </c>
      <c r="D58" s="2" t="s">
        <v>108</v>
      </c>
      <c r="E58" s="2" t="s">
        <v>1290</v>
      </c>
      <c r="F58" s="10">
        <v>16094</v>
      </c>
      <c r="G58" s="10">
        <v>43.73</v>
      </c>
      <c r="H58" s="10">
        <v>0.26</v>
      </c>
    </row>
    <row r="59" spans="2:8">
      <c r="B59" s="2" t="s">
        <v>1564</v>
      </c>
      <c r="C59" s="7" t="s">
        <v>29</v>
      </c>
      <c r="D59" s="2" t="s">
        <v>894</v>
      </c>
      <c r="E59" s="2" t="s">
        <v>1565</v>
      </c>
      <c r="F59" s="10">
        <v>18154</v>
      </c>
      <c r="G59" s="10">
        <v>39.619999999999997</v>
      </c>
      <c r="H59" s="10">
        <v>0.24</v>
      </c>
    </row>
    <row r="60" spans="2:8">
      <c r="B60" s="2" t="s">
        <v>3356</v>
      </c>
      <c r="C60" s="7" t="s">
        <v>29</v>
      </c>
      <c r="D60" s="2" t="s">
        <v>1561</v>
      </c>
      <c r="E60" s="2" t="s">
        <v>1566</v>
      </c>
      <c r="F60" s="10">
        <v>14451</v>
      </c>
      <c r="G60" s="10">
        <v>35.61</v>
      </c>
      <c r="H60" s="10">
        <v>0.22</v>
      </c>
    </row>
    <row r="61" spans="2:8">
      <c r="B61" s="2" t="s">
        <v>3357</v>
      </c>
      <c r="C61" s="7" t="s">
        <v>29</v>
      </c>
      <c r="D61" s="2" t="s">
        <v>724</v>
      </c>
      <c r="E61" s="2" t="s">
        <v>1567</v>
      </c>
      <c r="F61" s="10">
        <v>13100</v>
      </c>
      <c r="G61" s="10">
        <v>34.799999999999997</v>
      </c>
      <c r="H61" s="10">
        <v>0.21</v>
      </c>
    </row>
    <row r="62" spans="2:8">
      <c r="B62" s="2" t="s">
        <v>3358</v>
      </c>
      <c r="C62" s="7" t="s">
        <v>29</v>
      </c>
      <c r="D62" s="2" t="s">
        <v>108</v>
      </c>
      <c r="E62" s="2" t="s">
        <v>1299</v>
      </c>
      <c r="F62" s="10">
        <v>6209</v>
      </c>
      <c r="G62" s="10">
        <v>29.05</v>
      </c>
      <c r="H62" s="10">
        <v>0.18</v>
      </c>
    </row>
    <row r="63" spans="2:8">
      <c r="B63" s="2" t="s">
        <v>3359</v>
      </c>
      <c r="C63" s="7" t="s">
        <v>29</v>
      </c>
      <c r="D63" s="2" t="s">
        <v>724</v>
      </c>
      <c r="E63" s="2" t="s">
        <v>1568</v>
      </c>
      <c r="F63" s="10">
        <v>75343</v>
      </c>
      <c r="G63" s="10">
        <v>25.84</v>
      </c>
      <c r="H63" s="10">
        <v>0.16</v>
      </c>
    </row>
    <row r="64" spans="2:8">
      <c r="B64" s="2" t="s">
        <v>3360</v>
      </c>
      <c r="C64" s="7" t="s">
        <v>29</v>
      </c>
      <c r="D64" s="2" t="s">
        <v>108</v>
      </c>
      <c r="E64" s="2" t="s">
        <v>1569</v>
      </c>
      <c r="F64" s="10">
        <v>6998</v>
      </c>
      <c r="G64" s="10">
        <v>16.52</v>
      </c>
      <c r="H64" s="10">
        <v>0.1</v>
      </c>
    </row>
    <row r="65" spans="2:8">
      <c r="B65" s="2" t="s">
        <v>3077</v>
      </c>
      <c r="C65" s="7" t="s">
        <v>29</v>
      </c>
      <c r="D65" s="2" t="s">
        <v>108</v>
      </c>
      <c r="E65" s="2" t="s">
        <v>1570</v>
      </c>
      <c r="F65" s="10">
        <v>1677</v>
      </c>
      <c r="G65" s="10">
        <v>14.39</v>
      </c>
      <c r="H65" s="10">
        <v>0.09</v>
      </c>
    </row>
    <row r="66" spans="2:8" ht="13">
      <c r="B66" s="4" t="s">
        <v>2567</v>
      </c>
    </row>
    <row r="67" spans="2:8">
      <c r="B67" s="2" t="s">
        <v>11</v>
      </c>
      <c r="C67" s="7" t="s">
        <v>11</v>
      </c>
      <c r="D67" s="2" t="s">
        <v>11</v>
      </c>
      <c r="E67" s="2" t="s">
        <v>11</v>
      </c>
      <c r="F67" s="10" t="s">
        <v>11</v>
      </c>
      <c r="G67" s="10" t="s">
        <v>11</v>
      </c>
      <c r="H67" s="10" t="s">
        <v>11</v>
      </c>
    </row>
    <row r="68" spans="2:8" ht="13">
      <c r="B68" s="4" t="s">
        <v>12</v>
      </c>
      <c r="C68" s="9"/>
      <c r="D68" s="4"/>
      <c r="E68" s="4"/>
      <c r="F68" s="12"/>
      <c r="G68" s="12">
        <f>SUM(G12:G67)</f>
        <v>16542.479999999996</v>
      </c>
      <c r="H68" s="12">
        <f>SUM(H12:H67)</f>
        <v>99.970000000000013</v>
      </c>
    </row>
    <row r="69" spans="2:8" ht="13">
      <c r="B69" s="5" t="s">
        <v>1</v>
      </c>
      <c r="C69" s="8" t="s">
        <v>2</v>
      </c>
      <c r="D69" s="5" t="s">
        <v>14</v>
      </c>
      <c r="E69" s="5" t="s">
        <v>4</v>
      </c>
      <c r="F69" s="11" t="s">
        <v>5</v>
      </c>
      <c r="G69" s="11" t="s">
        <v>6</v>
      </c>
      <c r="H69" s="11" t="s">
        <v>7</v>
      </c>
    </row>
    <row r="70" spans="2:8" ht="13">
      <c r="B70" s="4" t="s">
        <v>15</v>
      </c>
    </row>
    <row r="71" spans="2:8" ht="13">
      <c r="B71" s="4" t="s">
        <v>10</v>
      </c>
    </row>
    <row r="72" spans="2:8" ht="13">
      <c r="B72" s="4" t="s">
        <v>16</v>
      </c>
    </row>
    <row r="73" spans="2:8">
      <c r="B73" s="2" t="s">
        <v>11</v>
      </c>
      <c r="C73" s="7" t="s">
        <v>11</v>
      </c>
      <c r="D73" s="2" t="s">
        <v>11</v>
      </c>
      <c r="E73" s="2" t="s">
        <v>11</v>
      </c>
      <c r="F73" s="10" t="s">
        <v>11</v>
      </c>
      <c r="G73" s="10" t="s">
        <v>11</v>
      </c>
      <c r="H73" s="10" t="s">
        <v>11</v>
      </c>
    </row>
    <row r="74" spans="2:8" ht="13">
      <c r="B74" s="4" t="s">
        <v>20</v>
      </c>
      <c r="C74" s="9"/>
      <c r="D74" s="4"/>
      <c r="E74" s="4"/>
      <c r="F74" s="12"/>
      <c r="G74" s="12">
        <f>SUM(G69:G73)</f>
        <v>0</v>
      </c>
      <c r="H74" s="12">
        <f>SUM(H69:H73)</f>
        <v>0</v>
      </c>
    </row>
    <row r="75" spans="2:8" ht="13">
      <c r="B75" s="4" t="s">
        <v>21</v>
      </c>
    </row>
    <row r="76" spans="2:8">
      <c r="B76" s="2" t="s">
        <v>11</v>
      </c>
      <c r="C76" s="7" t="s">
        <v>11</v>
      </c>
      <c r="D76" s="2" t="s">
        <v>11</v>
      </c>
      <c r="E76" s="2" t="s">
        <v>11</v>
      </c>
      <c r="F76" s="10" t="s">
        <v>11</v>
      </c>
      <c r="G76" s="10" t="s">
        <v>11</v>
      </c>
      <c r="H76" s="10" t="s">
        <v>11</v>
      </c>
    </row>
    <row r="77" spans="2:8" ht="13">
      <c r="B77" s="4" t="s">
        <v>23</v>
      </c>
      <c r="C77" s="9"/>
      <c r="D77" s="4"/>
      <c r="E77" s="4"/>
      <c r="F77" s="12"/>
      <c r="G77" s="12">
        <f>SUM(G75:G76)</f>
        <v>0</v>
      </c>
      <c r="H77" s="12">
        <f>SUM(H75:H76)</f>
        <v>0</v>
      </c>
    </row>
    <row r="78" spans="2:8" ht="13">
      <c r="B78" s="4" t="s">
        <v>24</v>
      </c>
    </row>
    <row r="79" spans="2:8">
      <c r="B79" s="2" t="s">
        <v>11</v>
      </c>
      <c r="C79" s="7" t="s">
        <v>11</v>
      </c>
      <c r="D79" s="2" t="s">
        <v>11</v>
      </c>
      <c r="E79" s="2" t="s">
        <v>11</v>
      </c>
      <c r="F79" s="10" t="s">
        <v>11</v>
      </c>
      <c r="G79" s="10" t="s">
        <v>11</v>
      </c>
      <c r="H79" s="10" t="s">
        <v>11</v>
      </c>
    </row>
    <row r="80" spans="2:8" ht="13">
      <c r="B80" s="4" t="s">
        <v>25</v>
      </c>
      <c r="C80" s="9"/>
      <c r="D80" s="4"/>
      <c r="E80" s="4"/>
      <c r="F80" s="12"/>
      <c r="G80" s="12">
        <f>SUM(G78:G79)</f>
        <v>0</v>
      </c>
      <c r="H80" s="12">
        <f>SUM(H78:H79)</f>
        <v>0</v>
      </c>
    </row>
    <row r="81" spans="2:8" ht="13">
      <c r="B81" s="4" t="s">
        <v>349</v>
      </c>
    </row>
    <row r="82" spans="2:8">
      <c r="B82" s="2" t="s">
        <v>11</v>
      </c>
      <c r="C82" s="7" t="s">
        <v>11</v>
      </c>
      <c r="D82" s="2" t="s">
        <v>11</v>
      </c>
      <c r="E82" s="2" t="s">
        <v>11</v>
      </c>
      <c r="F82" s="10" t="s">
        <v>11</v>
      </c>
      <c r="G82" s="10" t="s">
        <v>11</v>
      </c>
      <c r="H82" s="10" t="s">
        <v>11</v>
      </c>
    </row>
    <row r="83" spans="2:8" ht="13">
      <c r="B83" s="4" t="s">
        <v>126</v>
      </c>
      <c r="C83" s="9"/>
      <c r="D83" s="4"/>
      <c r="E83" s="4"/>
      <c r="F83" s="12"/>
      <c r="G83" s="12">
        <f>SUM(G81:G82)</f>
        <v>0</v>
      </c>
      <c r="H83" s="12">
        <f>SUM(H81:H82)</f>
        <v>0</v>
      </c>
    </row>
    <row r="84" spans="2:8" ht="13">
      <c r="B84" s="4" t="s">
        <v>26</v>
      </c>
    </row>
    <row r="85" spans="2:8">
      <c r="B85" s="2" t="s">
        <v>11</v>
      </c>
      <c r="C85" s="7" t="s">
        <v>11</v>
      </c>
      <c r="D85" s="2" t="s">
        <v>11</v>
      </c>
      <c r="E85" s="2" t="s">
        <v>11</v>
      </c>
      <c r="F85" s="10" t="s">
        <v>11</v>
      </c>
      <c r="G85" s="10" t="s">
        <v>11</v>
      </c>
      <c r="H85" s="10" t="s">
        <v>11</v>
      </c>
    </row>
    <row r="86" spans="2:8" ht="13">
      <c r="B86" s="4" t="s">
        <v>125</v>
      </c>
      <c r="C86" s="9"/>
      <c r="D86" s="4"/>
      <c r="E86" s="4"/>
      <c r="F86" s="12"/>
      <c r="G86" s="12">
        <f>SUM(G84:G85)</f>
        <v>0</v>
      </c>
      <c r="H86" s="12">
        <f>SUM(H84:H85)</f>
        <v>0</v>
      </c>
    </row>
    <row r="87" spans="2:8" ht="13">
      <c r="B87" s="4" t="s">
        <v>27</v>
      </c>
    </row>
    <row r="88" spans="2:8">
      <c r="B88" s="2" t="s">
        <v>11</v>
      </c>
      <c r="C88" s="7" t="s">
        <v>11</v>
      </c>
      <c r="D88" s="2" t="s">
        <v>11</v>
      </c>
      <c r="E88" s="2" t="s">
        <v>11</v>
      </c>
      <c r="F88" s="10" t="s">
        <v>11</v>
      </c>
      <c r="G88" s="10" t="s">
        <v>11</v>
      </c>
      <c r="H88" s="10" t="s">
        <v>11</v>
      </c>
    </row>
    <row r="89" spans="2:8" ht="13">
      <c r="B89" s="4" t="s">
        <v>28</v>
      </c>
      <c r="C89" s="9"/>
      <c r="D89" s="4"/>
      <c r="E89" s="4"/>
      <c r="F89" s="12"/>
      <c r="G89" s="12">
        <f>SUM(G87:G88)</f>
        <v>0</v>
      </c>
      <c r="H89" s="12">
        <f>SUM(H87:H88)</f>
        <v>0</v>
      </c>
    </row>
    <row r="90" spans="2:8" ht="13">
      <c r="B90" s="4" t="s">
        <v>128</v>
      </c>
    </row>
    <row r="91" spans="2:8">
      <c r="B91" s="2" t="s">
        <v>11</v>
      </c>
      <c r="C91" s="7" t="s">
        <v>11</v>
      </c>
      <c r="D91" s="2" t="s">
        <v>11</v>
      </c>
      <c r="E91" s="2" t="s">
        <v>11</v>
      </c>
      <c r="F91" s="10" t="s">
        <v>11</v>
      </c>
      <c r="G91" s="10" t="s">
        <v>11</v>
      </c>
      <c r="H91" s="10" t="s">
        <v>11</v>
      </c>
    </row>
    <row r="92" spans="2:8" ht="13">
      <c r="B92" s="4" t="s">
        <v>30</v>
      </c>
      <c r="C92" s="9"/>
      <c r="D92" s="4"/>
      <c r="E92" s="4"/>
      <c r="F92" s="12"/>
      <c r="G92" s="12">
        <f>SUM(G90:G91)</f>
        <v>0</v>
      </c>
      <c r="H92" s="12">
        <f>SUM(H90:H91)</f>
        <v>0</v>
      </c>
    </row>
    <row r="93" spans="2:8" ht="13">
      <c r="B93" s="4" t="s">
        <v>129</v>
      </c>
    </row>
    <row r="94" spans="2:8">
      <c r="B94" s="2" t="s">
        <v>11</v>
      </c>
      <c r="C94" s="7" t="s">
        <v>11</v>
      </c>
      <c r="D94" s="2" t="s">
        <v>11</v>
      </c>
      <c r="E94" s="2" t="s">
        <v>11</v>
      </c>
      <c r="F94" s="10" t="s">
        <v>11</v>
      </c>
      <c r="G94" s="10" t="s">
        <v>11</v>
      </c>
      <c r="H94" s="10" t="s">
        <v>11</v>
      </c>
    </row>
    <row r="95" spans="2:8" ht="13">
      <c r="B95" s="4" t="s">
        <v>31</v>
      </c>
      <c r="C95" s="9"/>
      <c r="D95" s="4"/>
      <c r="E95" s="4"/>
      <c r="F95" s="12"/>
      <c r="G95" s="12">
        <f>SUM(G93:G94)</f>
        <v>0</v>
      </c>
      <c r="H95" s="12">
        <f>SUM(H93:H94)</f>
        <v>0</v>
      </c>
    </row>
    <row r="96" spans="2:8" ht="13">
      <c r="B96" s="4" t="s">
        <v>130</v>
      </c>
    </row>
    <row r="97" spans="2:8">
      <c r="B97" s="2" t="s">
        <v>11</v>
      </c>
      <c r="C97" s="7" t="s">
        <v>11</v>
      </c>
      <c r="D97" s="2" t="s">
        <v>11</v>
      </c>
      <c r="E97" s="2" t="s">
        <v>11</v>
      </c>
      <c r="F97" s="10" t="s">
        <v>11</v>
      </c>
      <c r="G97" s="10" t="s">
        <v>11</v>
      </c>
      <c r="H97" s="10" t="s">
        <v>11</v>
      </c>
    </row>
    <row r="98" spans="2:8" ht="13">
      <c r="B98" s="4" t="s">
        <v>124</v>
      </c>
      <c r="C98" s="9"/>
      <c r="D98" s="4"/>
      <c r="E98" s="4"/>
      <c r="F98" s="12"/>
      <c r="G98" s="12">
        <f>SUM(G96:G97)</f>
        <v>0</v>
      </c>
      <c r="H98" s="12">
        <f>SUM(H96:H97)</f>
        <v>0</v>
      </c>
    </row>
    <row r="99" spans="2:8" ht="13">
      <c r="B99" s="4" t="s">
        <v>131</v>
      </c>
    </row>
    <row r="100" spans="2:8">
      <c r="B100" s="2" t="s">
        <v>11</v>
      </c>
      <c r="C100" s="7" t="s">
        <v>11</v>
      </c>
      <c r="D100" s="2" t="s">
        <v>11</v>
      </c>
      <c r="E100" s="2" t="s">
        <v>11</v>
      </c>
      <c r="F100" s="10" t="s">
        <v>11</v>
      </c>
      <c r="G100" s="10" t="s">
        <v>11</v>
      </c>
      <c r="H100" s="10" t="s">
        <v>11</v>
      </c>
    </row>
    <row r="101" spans="2:8" ht="13">
      <c r="B101" s="4" t="s">
        <v>13</v>
      </c>
      <c r="C101" s="9"/>
      <c r="D101" s="4"/>
      <c r="E101" s="4"/>
      <c r="F101" s="12"/>
      <c r="G101" s="12">
        <f>SUM(G99:G100)</f>
        <v>0</v>
      </c>
      <c r="H101" s="12">
        <f>SUM(H99:H100)</f>
        <v>0</v>
      </c>
    </row>
    <row r="102" spans="2:8" ht="13">
      <c r="B102" s="4" t="s">
        <v>32</v>
      </c>
      <c r="C102" s="9"/>
      <c r="D102" s="4"/>
      <c r="E102" s="4"/>
      <c r="F102" s="12"/>
      <c r="G102" s="12">
        <v>16542.48</v>
      </c>
      <c r="H102" s="12">
        <v>99.97</v>
      </c>
    </row>
    <row r="103" spans="2:8" ht="13">
      <c r="B103" s="4" t="s">
        <v>33</v>
      </c>
      <c r="C103" s="9"/>
      <c r="D103" s="4"/>
      <c r="E103" s="4"/>
      <c r="F103" s="12"/>
      <c r="G103" s="12">
        <v>0.25092450000011013</v>
      </c>
      <c r="H103" s="12">
        <v>3.0000000000001137E-2</v>
      </c>
    </row>
    <row r="104" spans="2:8" ht="13">
      <c r="B104" s="4" t="s">
        <v>34</v>
      </c>
      <c r="C104" s="9"/>
      <c r="D104" s="4"/>
      <c r="E104" s="4"/>
      <c r="F104" s="12"/>
      <c r="G104" s="12">
        <v>16542.7309245</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2344</v>
      </c>
      <c r="C111" s="9"/>
    </row>
    <row r="112" spans="2:8" ht="13">
      <c r="B112" s="4" t="s">
        <v>2345</v>
      </c>
      <c r="C112" s="9"/>
    </row>
    <row r="113" spans="2:4" ht="13">
      <c r="B113" s="4" t="s">
        <v>3028</v>
      </c>
      <c r="C113" s="9"/>
    </row>
    <row r="114" spans="2:4">
      <c r="B114" s="2" t="s">
        <v>43</v>
      </c>
    </row>
    <row r="115" spans="2:4">
      <c r="B115" s="2" t="s">
        <v>826</v>
      </c>
    </row>
    <row r="118" spans="2:4" ht="14.5">
      <c r="B118" s="71" t="s">
        <v>2079</v>
      </c>
      <c r="C118" s="72"/>
    </row>
    <row r="119" spans="2:4" ht="14.5">
      <c r="B119" s="71" t="s">
        <v>827</v>
      </c>
      <c r="C119" s="73" t="s">
        <v>828</v>
      </c>
    </row>
    <row r="120" spans="2:4" ht="14.5">
      <c r="B120" s="16" t="s">
        <v>829</v>
      </c>
      <c r="C120" s="17" t="s">
        <v>830</v>
      </c>
    </row>
    <row r="121" spans="2:4" ht="14.5">
      <c r="B121" s="16" t="s">
        <v>831</v>
      </c>
      <c r="C121" s="17" t="s">
        <v>830</v>
      </c>
    </row>
    <row r="122" spans="2:4" ht="14.5">
      <c r="B122" s="16" t="s">
        <v>832</v>
      </c>
      <c r="C122" s="17" t="s">
        <v>830</v>
      </c>
    </row>
    <row r="123" spans="2:4" ht="14.5">
      <c r="B123" s="16" t="s">
        <v>833</v>
      </c>
      <c r="C123" s="17" t="s">
        <v>830</v>
      </c>
    </row>
    <row r="124" spans="2:4" ht="14.5">
      <c r="B124" s="16" t="s">
        <v>834</v>
      </c>
      <c r="C124" s="17" t="s">
        <v>830</v>
      </c>
    </row>
    <row r="125" spans="2:4" ht="14.5">
      <c r="B125" s="16" t="s">
        <v>835</v>
      </c>
      <c r="C125" s="17" t="s">
        <v>830</v>
      </c>
    </row>
    <row r="126" spans="2:4" ht="14.5">
      <c r="B126" s="71" t="s">
        <v>836</v>
      </c>
      <c r="C126" s="72" t="s">
        <v>830</v>
      </c>
    </row>
    <row r="128" spans="2:4" ht="14.5">
      <c r="B128" s="16" t="s">
        <v>52</v>
      </c>
      <c r="C128" s="17"/>
      <c r="D128" s="16"/>
    </row>
    <row r="129" spans="2:7" ht="29">
      <c r="B129" s="20" t="s">
        <v>53</v>
      </c>
      <c r="C129" s="18" t="s">
        <v>54</v>
      </c>
      <c r="D129" s="20" t="s">
        <v>55</v>
      </c>
    </row>
    <row r="130" spans="2:7" ht="14.5">
      <c r="B130" s="16" t="s">
        <v>39</v>
      </c>
      <c r="C130" s="17" t="s">
        <v>39</v>
      </c>
      <c r="D130" s="16" t="s">
        <v>39</v>
      </c>
    </row>
    <row r="132" spans="2:7" ht="13">
      <c r="B132" s="24" t="s">
        <v>56</v>
      </c>
      <c r="C132" s="25">
        <v>46295</v>
      </c>
      <c r="D132" s="14"/>
      <c r="E132" s="13"/>
      <c r="F132" s="30"/>
    </row>
    <row r="133" spans="2:7" ht="13">
      <c r="B133" s="24" t="s">
        <v>57</v>
      </c>
      <c r="C133" s="26" t="s">
        <v>58</v>
      </c>
      <c r="D133" s="24" t="s">
        <v>59</v>
      </c>
      <c r="E133" s="27" t="s">
        <v>60</v>
      </c>
      <c r="F133" s="29" t="s">
        <v>61</v>
      </c>
      <c r="G133" s="12"/>
    </row>
    <row r="134" spans="2:7">
      <c r="B134" s="22" t="s">
        <v>39</v>
      </c>
      <c r="C134" s="23" t="s">
        <v>39</v>
      </c>
      <c r="D134" s="22" t="s">
        <v>39</v>
      </c>
      <c r="E134" s="19" t="s">
        <v>39</v>
      </c>
      <c r="F134" s="28" t="s">
        <v>39</v>
      </c>
    </row>
    <row r="137" spans="2:7" ht="13">
      <c r="B137" s="4" t="s">
        <v>62</v>
      </c>
    </row>
    <row r="138" spans="2:7" ht="13">
      <c r="B138" s="4"/>
    </row>
    <row r="139" spans="2:7" ht="13">
      <c r="B139" s="4" t="s">
        <v>1871</v>
      </c>
    </row>
    <row r="140" spans="2:7" ht="13">
      <c r="B140" s="24" t="s">
        <v>63</v>
      </c>
      <c r="C140" s="26" t="s">
        <v>64</v>
      </c>
      <c r="D140" s="4"/>
    </row>
    <row r="141" spans="2:7">
      <c r="B141" s="14" t="s">
        <v>39</v>
      </c>
      <c r="C141" s="15" t="s">
        <v>39</v>
      </c>
    </row>
    <row r="143" spans="2:7" ht="13">
      <c r="B143" s="24" t="s">
        <v>65</v>
      </c>
      <c r="C143" s="26" t="s">
        <v>64</v>
      </c>
    </row>
    <row r="144" spans="2:7">
      <c r="B144" s="14" t="s">
        <v>39</v>
      </c>
      <c r="C144" s="15" t="s">
        <v>39</v>
      </c>
    </row>
    <row r="146" spans="2:7" ht="13">
      <c r="B146" s="24" t="s">
        <v>66</v>
      </c>
      <c r="C146" s="26" t="s">
        <v>67</v>
      </c>
    </row>
    <row r="147" spans="2:7">
      <c r="B147" s="14" t="s">
        <v>39</v>
      </c>
      <c r="C147" s="15" t="s">
        <v>39</v>
      </c>
    </row>
    <row r="149" spans="2:7" ht="13">
      <c r="B149" s="27" t="s">
        <v>68</v>
      </c>
      <c r="C149" s="26" t="s">
        <v>67</v>
      </c>
    </row>
    <row r="150" spans="2:7">
      <c r="B150" s="13" t="s">
        <v>39</v>
      </c>
      <c r="C150" s="15" t="s">
        <v>39</v>
      </c>
    </row>
    <row r="152" spans="2:7" ht="13">
      <c r="B152" s="24" t="s">
        <v>69</v>
      </c>
      <c r="C152" s="26" t="s">
        <v>39</v>
      </c>
    </row>
    <row r="154" spans="2:7" ht="13">
      <c r="B154" s="24" t="s">
        <v>70</v>
      </c>
      <c r="C154" s="25">
        <v>46295</v>
      </c>
      <c r="D154" s="14"/>
      <c r="E154" s="13"/>
      <c r="F154" s="30"/>
    </row>
    <row r="155" spans="2:7" ht="13">
      <c r="B155" s="24" t="s">
        <v>57</v>
      </c>
      <c r="C155" s="26" t="s">
        <v>58</v>
      </c>
      <c r="D155" s="24" t="s">
        <v>59</v>
      </c>
      <c r="E155" s="27" t="s">
        <v>60</v>
      </c>
      <c r="F155" s="29" t="s">
        <v>61</v>
      </c>
      <c r="G155" s="12"/>
    </row>
    <row r="156" spans="2:7">
      <c r="B156" s="22" t="s">
        <v>39</v>
      </c>
      <c r="C156" s="23" t="s">
        <v>39</v>
      </c>
      <c r="D156" s="22" t="s">
        <v>39</v>
      </c>
      <c r="E156" s="19" t="s">
        <v>39</v>
      </c>
      <c r="F156" s="28" t="s">
        <v>39</v>
      </c>
    </row>
    <row r="157" spans="2:7" ht="13">
      <c r="B157" s="4" t="s">
        <v>62</v>
      </c>
    </row>
    <row r="158" spans="2:7" ht="13">
      <c r="B158" s="4"/>
    </row>
    <row r="159" spans="2:7" ht="13">
      <c r="B159" s="4" t="s">
        <v>1871</v>
      </c>
    </row>
    <row r="160" spans="2:7" ht="13">
      <c r="B160" s="24" t="s">
        <v>63</v>
      </c>
      <c r="C160" s="26" t="s">
        <v>64</v>
      </c>
      <c r="D160" s="4"/>
    </row>
    <row r="161" spans="2:3">
      <c r="B161" s="14" t="s">
        <v>39</v>
      </c>
      <c r="C161" s="15" t="s">
        <v>39</v>
      </c>
    </row>
    <row r="163" spans="2:3" ht="13">
      <c r="B163" s="24" t="s">
        <v>65</v>
      </c>
      <c r="C163" s="26" t="s">
        <v>64</v>
      </c>
    </row>
    <row r="164" spans="2:3">
      <c r="B164" s="14" t="s">
        <v>39</v>
      </c>
      <c r="C164" s="15" t="s">
        <v>39</v>
      </c>
    </row>
    <row r="166" spans="2:3" ht="13">
      <c r="B166" s="24" t="s">
        <v>66</v>
      </c>
      <c r="C166" s="26" t="s">
        <v>67</v>
      </c>
    </row>
    <row r="167" spans="2:3">
      <c r="B167" s="14" t="s">
        <v>39</v>
      </c>
      <c r="C167" s="15" t="s">
        <v>39</v>
      </c>
    </row>
    <row r="169" spans="2:3" ht="13">
      <c r="B169" s="27" t="s">
        <v>68</v>
      </c>
      <c r="C169" s="26" t="s">
        <v>67</v>
      </c>
    </row>
    <row r="170" spans="2:3">
      <c r="B170" s="13" t="s">
        <v>39</v>
      </c>
      <c r="C170" s="15" t="s">
        <v>39</v>
      </c>
    </row>
    <row r="172" spans="2:3" ht="13">
      <c r="B172" s="24" t="s">
        <v>69</v>
      </c>
      <c r="C172" s="26" t="s">
        <v>39</v>
      </c>
    </row>
    <row r="175" spans="2:3" ht="13">
      <c r="B175" s="4" t="s">
        <v>1872</v>
      </c>
    </row>
    <row r="177" spans="2:80" ht="13">
      <c r="B177" s="24" t="s">
        <v>57</v>
      </c>
      <c r="C177" s="26" t="s">
        <v>71</v>
      </c>
      <c r="D177" s="24" t="s">
        <v>72</v>
      </c>
      <c r="E177" s="24" t="s">
        <v>73</v>
      </c>
      <c r="F177" s="12"/>
    </row>
    <row r="178" spans="2:80">
      <c r="B178" s="14" t="s">
        <v>39</v>
      </c>
      <c r="C178" s="15" t="s">
        <v>39</v>
      </c>
      <c r="D178" s="14" t="s">
        <v>39</v>
      </c>
      <c r="E178" s="14" t="s">
        <v>39</v>
      </c>
    </row>
    <row r="181" spans="2:80" ht="13">
      <c r="B181" s="4" t="s">
        <v>74</v>
      </c>
      <c r="C181" s="9" t="s">
        <v>39</v>
      </c>
      <c r="D181" s="4"/>
      <c r="E181" s="4"/>
      <c r="F181" s="12"/>
      <c r="G181" s="12"/>
      <c r="H181" s="12"/>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row>
    <row r="183" spans="2:80" ht="13">
      <c r="B183" s="4" t="s">
        <v>1873</v>
      </c>
    </row>
    <row r="185" spans="2:80" ht="13">
      <c r="B185" s="24" t="s">
        <v>75</v>
      </c>
      <c r="C185" s="26" t="s">
        <v>64</v>
      </c>
      <c r="D185" s="4"/>
    </row>
    <row r="186" spans="2:80">
      <c r="B186" s="14" t="s">
        <v>39</v>
      </c>
      <c r="C186" s="15" t="s">
        <v>39</v>
      </c>
    </row>
    <row r="189" spans="2:80" ht="13">
      <c r="B189" s="24" t="s">
        <v>76</v>
      </c>
      <c r="C189" s="26" t="s">
        <v>77</v>
      </c>
      <c r="D189" s="4"/>
    </row>
    <row r="190" spans="2:80">
      <c r="B190" s="14" t="s">
        <v>39</v>
      </c>
      <c r="C190" s="15" t="s">
        <v>39</v>
      </c>
    </row>
    <row r="193" spans="2:80" ht="13">
      <c r="B193" s="4" t="s">
        <v>78</v>
      </c>
    </row>
    <row r="196" spans="2:80" ht="13">
      <c r="B196" s="4" t="s">
        <v>1874</v>
      </c>
    </row>
    <row r="198" spans="2:80" ht="13">
      <c r="B198" s="24" t="s">
        <v>57</v>
      </c>
      <c r="C198" s="26" t="s">
        <v>79</v>
      </c>
      <c r="D198" s="24" t="s">
        <v>71</v>
      </c>
      <c r="E198" s="24" t="s">
        <v>72</v>
      </c>
      <c r="F198" s="29" t="s">
        <v>73</v>
      </c>
      <c r="G198" s="12"/>
    </row>
    <row r="199" spans="2:80">
      <c r="B199" s="14" t="s">
        <v>39</v>
      </c>
      <c r="C199" s="15" t="s">
        <v>39</v>
      </c>
      <c r="D199" s="14" t="s">
        <v>39</v>
      </c>
      <c r="E199" s="14" t="s">
        <v>39</v>
      </c>
      <c r="F199" s="21" t="s">
        <v>39</v>
      </c>
    </row>
    <row r="202" spans="2:80" ht="13">
      <c r="B202" s="4" t="s">
        <v>74</v>
      </c>
      <c r="C202" s="9" t="s">
        <v>39</v>
      </c>
      <c r="D202" s="4"/>
      <c r="E202" s="4"/>
      <c r="F202" s="12"/>
      <c r="G202" s="12"/>
      <c r="H202" s="12"/>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row>
    <row r="204" spans="2:80" ht="13">
      <c r="B204" s="4" t="s">
        <v>1873</v>
      </c>
    </row>
    <row r="206" spans="2:80" ht="13">
      <c r="B206" s="24" t="s">
        <v>75</v>
      </c>
      <c r="C206" s="26" t="s">
        <v>64</v>
      </c>
      <c r="D206" s="4"/>
    </row>
    <row r="207" spans="2:80">
      <c r="B207" s="14" t="s">
        <v>39</v>
      </c>
      <c r="C207" s="15" t="s">
        <v>39</v>
      </c>
    </row>
    <row r="210" spans="2:7" ht="13">
      <c r="B210" s="24" t="s">
        <v>76</v>
      </c>
      <c r="C210" s="26" t="s">
        <v>77</v>
      </c>
      <c r="D210" s="4"/>
    </row>
    <row r="211" spans="2:7">
      <c r="B211" s="14" t="s">
        <v>39</v>
      </c>
      <c r="C211" s="15" t="s">
        <v>39</v>
      </c>
    </row>
    <row r="214" spans="2:7" ht="13">
      <c r="B214" s="4" t="s">
        <v>78</v>
      </c>
    </row>
    <row r="217" spans="2:7" ht="13">
      <c r="B217" s="4" t="s">
        <v>1875</v>
      </c>
    </row>
    <row r="218" spans="2:7" ht="13">
      <c r="B218" s="24" t="s">
        <v>57</v>
      </c>
      <c r="C218" s="26" t="s">
        <v>80</v>
      </c>
      <c r="D218" s="24" t="s">
        <v>81</v>
      </c>
      <c r="E218" s="24" t="s">
        <v>82</v>
      </c>
      <c r="F218" s="29" t="s">
        <v>83</v>
      </c>
      <c r="G218" s="12"/>
    </row>
    <row r="219" spans="2:7">
      <c r="B219" s="14" t="s">
        <v>39</v>
      </c>
      <c r="C219" s="15" t="s">
        <v>39</v>
      </c>
      <c r="D219" s="14" t="s">
        <v>39</v>
      </c>
      <c r="E219" s="14" t="s">
        <v>39</v>
      </c>
      <c r="F219" s="21" t="s">
        <v>39</v>
      </c>
    </row>
    <row r="220" spans="2:7">
      <c r="B220" s="2" t="s">
        <v>127</v>
      </c>
    </row>
  </sheetData>
  <mergeCells count="3">
    <mergeCell ref="B1:E1"/>
    <mergeCell ref="C3:C7"/>
    <mergeCell ref="D3:D7"/>
  </mergeCells>
  <hyperlinks>
    <hyperlink ref="A1" location="Index!A1" display="Index" xr:uid="{213E9A21-C66F-49CB-8226-BB95C2C6782B}"/>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CB942-77AA-46DE-B4D2-C6B47504E920}">
  <sheetPr codeName="Sheet47"/>
  <dimension ref="A1:CB17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1549</v>
      </c>
      <c r="C1" s="243"/>
      <c r="D1" s="243"/>
      <c r="E1" s="243"/>
    </row>
    <row r="3" spans="1:9" ht="14.5">
      <c r="B3" s="68" t="s">
        <v>1549</v>
      </c>
      <c r="C3" s="244"/>
      <c r="D3" s="245"/>
      <c r="E3" s="1"/>
    </row>
    <row r="4" spans="1:9" ht="14.5">
      <c r="B4" s="74" t="s">
        <v>1550</v>
      </c>
      <c r="C4" s="244"/>
      <c r="D4" s="245"/>
      <c r="E4" s="1"/>
    </row>
    <row r="5" spans="1:9" ht="14.5">
      <c r="B5" s="74" t="s">
        <v>135</v>
      </c>
      <c r="C5" s="244"/>
      <c r="D5" s="245"/>
      <c r="E5" s="1"/>
    </row>
    <row r="6" spans="1:9" ht="14.5">
      <c r="B6" s="74" t="s">
        <v>1523</v>
      </c>
      <c r="C6" s="244"/>
      <c r="D6" s="245"/>
      <c r="E6" s="1"/>
    </row>
    <row r="7" spans="1:9" ht="14.5">
      <c r="B7" s="69" t="s">
        <v>1551</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11</v>
      </c>
      <c r="C15" s="7" t="s">
        <v>11</v>
      </c>
      <c r="D15" s="2" t="s">
        <v>11</v>
      </c>
      <c r="E15" s="2" t="s">
        <v>11</v>
      </c>
      <c r="F15" s="10" t="s">
        <v>11</v>
      </c>
      <c r="G15" s="10" t="s">
        <v>11</v>
      </c>
      <c r="H15" s="10" t="s">
        <v>11</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0</v>
      </c>
      <c r="H18" s="12">
        <f>SUM(H12:H17)</f>
        <v>0</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1246</v>
      </c>
      <c r="C47" s="7" t="s">
        <v>29</v>
      </c>
      <c r="D47" s="2" t="s">
        <v>580</v>
      </c>
      <c r="E47" s="2" t="s">
        <v>1247</v>
      </c>
      <c r="F47" s="10">
        <v>12955034</v>
      </c>
      <c r="G47" s="10">
        <v>10750.09</v>
      </c>
      <c r="H47" s="10">
        <v>99.95</v>
      </c>
    </row>
    <row r="48" spans="2:8" ht="13">
      <c r="B48" s="4" t="s">
        <v>124</v>
      </c>
      <c r="C48" s="9"/>
      <c r="D48" s="4"/>
      <c r="E48" s="4"/>
      <c r="F48" s="12"/>
      <c r="G48" s="12">
        <f>SUM(G46:G47)</f>
        <v>10750.09</v>
      </c>
      <c r="H48" s="12">
        <f>SUM(H46:H47)</f>
        <v>99.95</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10750.09</v>
      </c>
      <c r="H52" s="12">
        <v>99.95</v>
      </c>
    </row>
    <row r="53" spans="2:8" ht="13">
      <c r="B53" s="4" t="s">
        <v>33</v>
      </c>
      <c r="C53" s="9"/>
      <c r="D53" s="4"/>
      <c r="E53" s="4"/>
      <c r="F53" s="12"/>
      <c r="G53" s="12">
        <v>5.2383198999996239</v>
      </c>
      <c r="H53" s="12">
        <v>4.9999999999997158E-2</v>
      </c>
    </row>
    <row r="54" spans="2:8" ht="13">
      <c r="B54" s="4" t="s">
        <v>34</v>
      </c>
      <c r="C54" s="9"/>
      <c r="D54" s="4"/>
      <c r="E54" s="4"/>
      <c r="F54" s="12"/>
      <c r="G54" s="12">
        <v>10755.3283199</v>
      </c>
      <c r="H54" s="12">
        <v>100</v>
      </c>
    </row>
    <row r="55" spans="2:8">
      <c r="B55" s="2" t="s">
        <v>35</v>
      </c>
    </row>
    <row r="56" spans="2:8" ht="13">
      <c r="B56" s="4" t="s">
        <v>36</v>
      </c>
    </row>
    <row r="57" spans="2:8" ht="13">
      <c r="B57" s="4" t="s">
        <v>37</v>
      </c>
      <c r="C57" s="7" t="s">
        <v>1854</v>
      </c>
    </row>
    <row r="58" spans="2:8" ht="13">
      <c r="B58" s="4" t="s">
        <v>40</v>
      </c>
      <c r="C58" s="7" t="s">
        <v>39</v>
      </c>
    </row>
    <row r="59" spans="2:8" ht="13">
      <c r="B59" s="4" t="s">
        <v>718</v>
      </c>
      <c r="C59" s="7" t="s">
        <v>39</v>
      </c>
    </row>
    <row r="60" spans="2:8" ht="13">
      <c r="B60" s="4" t="s">
        <v>41</v>
      </c>
      <c r="C60" s="7" t="s">
        <v>42</v>
      </c>
    </row>
    <row r="61" spans="2:8" ht="13">
      <c r="B61" s="4" t="s">
        <v>2336</v>
      </c>
      <c r="C61" s="9"/>
    </row>
    <row r="62" spans="2:8" ht="13">
      <c r="B62" s="4" t="s">
        <v>2337</v>
      </c>
      <c r="C62" s="9"/>
    </row>
    <row r="63" spans="2:8" ht="13">
      <c r="B63" s="4" t="s">
        <v>2338</v>
      </c>
      <c r="C63" s="9"/>
    </row>
    <row r="64" spans="2:8" ht="13">
      <c r="B64" s="4" t="s">
        <v>2339</v>
      </c>
      <c r="C64" s="9"/>
    </row>
    <row r="65" spans="2:3" ht="13">
      <c r="B65" s="4" t="s">
        <v>2340</v>
      </c>
      <c r="C65" s="9"/>
    </row>
    <row r="66" spans="2:3" ht="13">
      <c r="B66" s="4" t="s">
        <v>2341</v>
      </c>
      <c r="C66" s="9"/>
    </row>
    <row r="67" spans="2:3" ht="13">
      <c r="B67" s="4" t="s">
        <v>2342</v>
      </c>
      <c r="C67" s="9"/>
    </row>
    <row r="68" spans="2:3" ht="13">
      <c r="B68" s="4" t="s">
        <v>2343</v>
      </c>
      <c r="C68" s="9"/>
    </row>
    <row r="69" spans="2:3" ht="13">
      <c r="B69" s="4" t="s">
        <v>3027</v>
      </c>
      <c r="C69" s="9"/>
    </row>
    <row r="70" spans="2:3">
      <c r="B70" s="2" t="s">
        <v>43</v>
      </c>
    </row>
    <row r="71" spans="2:3">
      <c r="B71" s="2" t="s">
        <v>826</v>
      </c>
    </row>
    <row r="74" spans="2:3" ht="14.5">
      <c r="B74" s="71" t="s">
        <v>2079</v>
      </c>
      <c r="C74" s="72"/>
    </row>
    <row r="75" spans="2:3" ht="14.5">
      <c r="B75" s="71" t="s">
        <v>827</v>
      </c>
      <c r="C75" s="73" t="s">
        <v>828</v>
      </c>
    </row>
    <row r="76" spans="2:3" ht="14.5">
      <c r="B76" s="16" t="s">
        <v>829</v>
      </c>
      <c r="C76" s="17" t="s">
        <v>830</v>
      </c>
    </row>
    <row r="77" spans="2:3" ht="14.5">
      <c r="B77" s="16" t="s">
        <v>831</v>
      </c>
      <c r="C77" s="17" t="s">
        <v>830</v>
      </c>
    </row>
    <row r="78" spans="2:3" ht="14.5">
      <c r="B78" s="16" t="s">
        <v>832</v>
      </c>
      <c r="C78" s="17" t="s">
        <v>830</v>
      </c>
    </row>
    <row r="79" spans="2:3" ht="14.5">
      <c r="B79" s="16" t="s">
        <v>833</v>
      </c>
      <c r="C79" s="17" t="s">
        <v>830</v>
      </c>
    </row>
    <row r="80" spans="2:3" ht="14.5">
      <c r="B80" s="16" t="s">
        <v>834</v>
      </c>
      <c r="C80" s="17" t="s">
        <v>830</v>
      </c>
    </row>
    <row r="81" spans="2:7" ht="14.5">
      <c r="B81" s="16" t="s">
        <v>835</v>
      </c>
      <c r="C81" s="17" t="s">
        <v>830</v>
      </c>
    </row>
    <row r="82" spans="2:7" ht="14.5">
      <c r="B82" s="71" t="s">
        <v>836</v>
      </c>
      <c r="C82" s="72" t="s">
        <v>830</v>
      </c>
    </row>
    <row r="84" spans="2:7" ht="14.5">
      <c r="B84" s="16" t="s">
        <v>52</v>
      </c>
      <c r="C84" s="17"/>
      <c r="D84" s="16"/>
    </row>
    <row r="85" spans="2:7" ht="29">
      <c r="B85" s="20" t="s">
        <v>53</v>
      </c>
      <c r="C85" s="18" t="s">
        <v>54</v>
      </c>
      <c r="D85" s="20" t="s">
        <v>55</v>
      </c>
    </row>
    <row r="86" spans="2:7" ht="14.5">
      <c r="B86" s="16" t="s">
        <v>39</v>
      </c>
      <c r="C86" s="17" t="s">
        <v>39</v>
      </c>
      <c r="D86" s="16" t="s">
        <v>39</v>
      </c>
    </row>
    <row r="88" spans="2:7" ht="13">
      <c r="B88" s="24" t="s">
        <v>56</v>
      </c>
      <c r="C88" s="25">
        <v>46295</v>
      </c>
      <c r="D88" s="14"/>
      <c r="E88" s="13"/>
      <c r="F88" s="30"/>
    </row>
    <row r="89" spans="2:7" ht="13">
      <c r="B89" s="24" t="s">
        <v>57</v>
      </c>
      <c r="C89" s="26" t="s">
        <v>58</v>
      </c>
      <c r="D89" s="24" t="s">
        <v>59</v>
      </c>
      <c r="E89" s="27" t="s">
        <v>60</v>
      </c>
      <c r="F89" s="29" t="s">
        <v>61</v>
      </c>
      <c r="G89" s="12"/>
    </row>
    <row r="90" spans="2:7">
      <c r="B90" s="22" t="s">
        <v>39</v>
      </c>
      <c r="C90" s="23" t="s">
        <v>39</v>
      </c>
      <c r="D90" s="22" t="s">
        <v>39</v>
      </c>
      <c r="E90" s="19" t="s">
        <v>39</v>
      </c>
      <c r="F90" s="28" t="s">
        <v>39</v>
      </c>
    </row>
    <row r="93" spans="2:7" ht="13">
      <c r="B93" s="4" t="s">
        <v>62</v>
      </c>
    </row>
    <row r="94" spans="2:7" ht="13">
      <c r="B94" s="4"/>
    </row>
    <row r="95" spans="2:7" ht="13">
      <c r="B95" s="4" t="s">
        <v>1871</v>
      </c>
    </row>
    <row r="96" spans="2:7" ht="13">
      <c r="B96" s="24" t="s">
        <v>63</v>
      </c>
      <c r="C96" s="26" t="s">
        <v>64</v>
      </c>
      <c r="D96" s="4"/>
    </row>
    <row r="97" spans="2:7">
      <c r="B97" s="14" t="s">
        <v>39</v>
      </c>
      <c r="C97" s="15" t="s">
        <v>39</v>
      </c>
    </row>
    <row r="99" spans="2:7" ht="13">
      <c r="B99" s="24" t="s">
        <v>65</v>
      </c>
      <c r="C99" s="26" t="s">
        <v>64</v>
      </c>
    </row>
    <row r="100" spans="2:7">
      <c r="B100" s="14" t="s">
        <v>39</v>
      </c>
      <c r="C100" s="15" t="s">
        <v>39</v>
      </c>
    </row>
    <row r="102" spans="2:7" ht="13">
      <c r="B102" s="24" t="s">
        <v>66</v>
      </c>
      <c r="C102" s="26" t="s">
        <v>67</v>
      </c>
    </row>
    <row r="103" spans="2:7">
      <c r="B103" s="14" t="s">
        <v>39</v>
      </c>
      <c r="C103" s="15" t="s">
        <v>39</v>
      </c>
    </row>
    <row r="105" spans="2:7" ht="13">
      <c r="B105" s="27" t="s">
        <v>68</v>
      </c>
      <c r="C105" s="26" t="s">
        <v>67</v>
      </c>
    </row>
    <row r="106" spans="2:7">
      <c r="B106" s="13" t="s">
        <v>39</v>
      </c>
      <c r="C106" s="15" t="s">
        <v>39</v>
      </c>
    </row>
    <row r="108" spans="2:7" ht="13">
      <c r="B108" s="24" t="s">
        <v>69</v>
      </c>
      <c r="C108" s="26" t="s">
        <v>39</v>
      </c>
    </row>
    <row r="110" spans="2:7" ht="13">
      <c r="B110" s="24" t="s">
        <v>70</v>
      </c>
      <c r="C110" s="25">
        <v>46295</v>
      </c>
      <c r="D110" s="14"/>
      <c r="E110" s="13"/>
      <c r="F110" s="30"/>
    </row>
    <row r="111" spans="2:7" ht="13">
      <c r="B111" s="24" t="s">
        <v>57</v>
      </c>
      <c r="C111" s="26" t="s">
        <v>58</v>
      </c>
      <c r="D111" s="24" t="s">
        <v>59</v>
      </c>
      <c r="E111" s="27" t="s">
        <v>60</v>
      </c>
      <c r="F111" s="29" t="s">
        <v>61</v>
      </c>
      <c r="G111" s="12"/>
    </row>
    <row r="112" spans="2:7">
      <c r="B112" s="22" t="s">
        <v>39</v>
      </c>
      <c r="C112" s="23" t="s">
        <v>39</v>
      </c>
      <c r="D112" s="22" t="s">
        <v>39</v>
      </c>
      <c r="E112" s="19" t="s">
        <v>39</v>
      </c>
      <c r="F112" s="28" t="s">
        <v>39</v>
      </c>
    </row>
    <row r="113" spans="2:4" ht="13">
      <c r="B113" s="4" t="s">
        <v>62</v>
      </c>
    </row>
    <row r="114" spans="2:4" ht="13">
      <c r="B114" s="4"/>
    </row>
    <row r="115" spans="2:4" ht="13">
      <c r="B115" s="4" t="s">
        <v>1871</v>
      </c>
    </row>
    <row r="116" spans="2:4" ht="13">
      <c r="B116" s="24" t="s">
        <v>63</v>
      </c>
      <c r="C116" s="26" t="s">
        <v>64</v>
      </c>
      <c r="D116" s="4"/>
    </row>
    <row r="117" spans="2:4">
      <c r="B117" s="14" t="s">
        <v>39</v>
      </c>
      <c r="C117" s="15" t="s">
        <v>39</v>
      </c>
    </row>
    <row r="119" spans="2:4" ht="13">
      <c r="B119" s="24" t="s">
        <v>65</v>
      </c>
      <c r="C119" s="26" t="s">
        <v>64</v>
      </c>
    </row>
    <row r="120" spans="2:4">
      <c r="B120" s="14" t="s">
        <v>39</v>
      </c>
      <c r="C120" s="15" t="s">
        <v>39</v>
      </c>
    </row>
    <row r="122" spans="2:4" ht="13">
      <c r="B122" s="24" t="s">
        <v>66</v>
      </c>
      <c r="C122" s="26" t="s">
        <v>67</v>
      </c>
    </row>
    <row r="123" spans="2:4">
      <c r="B123" s="14" t="s">
        <v>39</v>
      </c>
      <c r="C123" s="15" t="s">
        <v>39</v>
      </c>
    </row>
    <row r="125" spans="2:4" ht="13">
      <c r="B125" s="27" t="s">
        <v>68</v>
      </c>
      <c r="C125" s="26" t="s">
        <v>67</v>
      </c>
    </row>
    <row r="126" spans="2:4">
      <c r="B126" s="13" t="s">
        <v>39</v>
      </c>
      <c r="C126" s="15" t="s">
        <v>39</v>
      </c>
    </row>
    <row r="128" spans="2:4" ht="13">
      <c r="B128" s="24" t="s">
        <v>69</v>
      </c>
      <c r="C128" s="26" t="s">
        <v>39</v>
      </c>
    </row>
    <row r="131" spans="2:80" ht="13">
      <c r="B131" s="4" t="s">
        <v>1872</v>
      </c>
    </row>
    <row r="133" spans="2:80" ht="13">
      <c r="B133" s="24" t="s">
        <v>57</v>
      </c>
      <c r="C133" s="26" t="s">
        <v>71</v>
      </c>
      <c r="D133" s="24" t="s">
        <v>72</v>
      </c>
      <c r="E133" s="24" t="s">
        <v>73</v>
      </c>
      <c r="F133" s="12"/>
    </row>
    <row r="134" spans="2:80">
      <c r="B134" s="14" t="s">
        <v>39</v>
      </c>
      <c r="C134" s="15" t="s">
        <v>39</v>
      </c>
      <c r="D134" s="14" t="s">
        <v>39</v>
      </c>
      <c r="E134" s="14" t="s">
        <v>39</v>
      </c>
    </row>
    <row r="137" spans="2:80" ht="13">
      <c r="B137" s="4" t="s">
        <v>74</v>
      </c>
      <c r="C137" s="9" t="s">
        <v>39</v>
      </c>
      <c r="D137" s="4"/>
      <c r="E137" s="4"/>
      <c r="F137" s="12"/>
      <c r="G137" s="12"/>
      <c r="H137" s="12"/>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row>
    <row r="139" spans="2:80" ht="13">
      <c r="B139" s="4" t="s">
        <v>1873</v>
      </c>
    </row>
    <row r="141" spans="2:80" ht="13">
      <c r="B141" s="24" t="s">
        <v>75</v>
      </c>
      <c r="C141" s="26" t="s">
        <v>64</v>
      </c>
      <c r="D141" s="4"/>
    </row>
    <row r="142" spans="2:80">
      <c r="B142" s="14" t="s">
        <v>39</v>
      </c>
      <c r="C142" s="15" t="s">
        <v>39</v>
      </c>
    </row>
    <row r="145" spans="2:80" ht="13">
      <c r="B145" s="24" t="s">
        <v>76</v>
      </c>
      <c r="C145" s="26" t="s">
        <v>77</v>
      </c>
      <c r="D145" s="4"/>
    </row>
    <row r="146" spans="2:80">
      <c r="B146" s="14" t="s">
        <v>39</v>
      </c>
      <c r="C146" s="15" t="s">
        <v>39</v>
      </c>
    </row>
    <row r="149" spans="2:80" ht="13">
      <c r="B149" s="4" t="s">
        <v>78</v>
      </c>
    </row>
    <row r="152" spans="2:80" ht="13">
      <c r="B152" s="4" t="s">
        <v>1874</v>
      </c>
    </row>
    <row r="154" spans="2:80" ht="13">
      <c r="B154" s="24" t="s">
        <v>57</v>
      </c>
      <c r="C154" s="26" t="s">
        <v>79</v>
      </c>
      <c r="D154" s="24" t="s">
        <v>71</v>
      </c>
      <c r="E154" s="24" t="s">
        <v>72</v>
      </c>
      <c r="F154" s="29" t="s">
        <v>73</v>
      </c>
      <c r="G154" s="12"/>
    </row>
    <row r="155" spans="2:80">
      <c r="B155" s="14" t="s">
        <v>39</v>
      </c>
      <c r="C155" s="15" t="s">
        <v>39</v>
      </c>
      <c r="D155" s="14" t="s">
        <v>39</v>
      </c>
      <c r="E155" s="14" t="s">
        <v>39</v>
      </c>
      <c r="F155" s="21" t="s">
        <v>39</v>
      </c>
    </row>
    <row r="158" spans="2:80" ht="13">
      <c r="B158" s="4" t="s">
        <v>74</v>
      </c>
      <c r="C158" s="9" t="s">
        <v>39</v>
      </c>
      <c r="D158" s="4"/>
      <c r="E158" s="4"/>
      <c r="F158" s="12"/>
      <c r="G158" s="12"/>
      <c r="H158" s="12"/>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row>
    <row r="160" spans="2:80" ht="13">
      <c r="B160" s="4" t="s">
        <v>1873</v>
      </c>
    </row>
    <row r="162" spans="2:7" ht="13">
      <c r="B162" s="24" t="s">
        <v>75</v>
      </c>
      <c r="C162" s="26" t="s">
        <v>64</v>
      </c>
      <c r="D162" s="4"/>
    </row>
    <row r="163" spans="2:7">
      <c r="B163" s="14" t="s">
        <v>39</v>
      </c>
      <c r="C163" s="15" t="s">
        <v>39</v>
      </c>
    </row>
    <row r="166" spans="2:7" ht="13">
      <c r="B166" s="24" t="s">
        <v>76</v>
      </c>
      <c r="C166" s="26" t="s">
        <v>77</v>
      </c>
      <c r="D166" s="4"/>
    </row>
    <row r="167" spans="2:7">
      <c r="B167" s="14" t="s">
        <v>39</v>
      </c>
      <c r="C167" s="15" t="s">
        <v>39</v>
      </c>
    </row>
    <row r="170" spans="2:7" ht="13">
      <c r="B170" s="4" t="s">
        <v>78</v>
      </c>
    </row>
    <row r="173" spans="2:7" ht="13">
      <c r="B173" s="4" t="s">
        <v>1875</v>
      </c>
    </row>
    <row r="174" spans="2:7" ht="13">
      <c r="B174" s="24" t="s">
        <v>57</v>
      </c>
      <c r="C174" s="26" t="s">
        <v>80</v>
      </c>
      <c r="D174" s="24" t="s">
        <v>81</v>
      </c>
      <c r="E174" s="24" t="s">
        <v>82</v>
      </c>
      <c r="F174" s="29" t="s">
        <v>83</v>
      </c>
      <c r="G174" s="12"/>
    </row>
    <row r="175" spans="2:7">
      <c r="B175" s="14" t="s">
        <v>39</v>
      </c>
      <c r="C175" s="15" t="s">
        <v>39</v>
      </c>
      <c r="D175" s="14" t="s">
        <v>39</v>
      </c>
      <c r="E175" s="14" t="s">
        <v>39</v>
      </c>
      <c r="F175" s="21" t="s">
        <v>39</v>
      </c>
    </row>
    <row r="176" spans="2:7">
      <c r="B176" s="2" t="s">
        <v>127</v>
      </c>
    </row>
  </sheetData>
  <mergeCells count="3">
    <mergeCell ref="B1:E1"/>
    <mergeCell ref="C3:C7"/>
    <mergeCell ref="D3:D7"/>
  </mergeCells>
  <hyperlinks>
    <hyperlink ref="A1" location="Index!A1" display="Index" xr:uid="{F57457F9-EE14-46C1-802B-D43B2FC82366}"/>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20701-8237-4DC5-BE8F-56B7C39A5078}">
  <sheetPr codeName="Sheet46"/>
  <dimension ref="A1:CB19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1546</v>
      </c>
      <c r="C1" s="243"/>
      <c r="D1" s="243"/>
      <c r="E1" s="243"/>
    </row>
    <row r="3" spans="1:9" ht="14.5">
      <c r="B3" s="68" t="s">
        <v>1546</v>
      </c>
      <c r="C3" s="244"/>
      <c r="D3" s="250"/>
    </row>
    <row r="4" spans="1:9" ht="14.5">
      <c r="B4" s="69" t="s">
        <v>1547</v>
      </c>
      <c r="C4" s="244"/>
      <c r="D4" s="250"/>
    </row>
    <row r="5" spans="1:9" ht="14.5">
      <c r="B5" s="69" t="s">
        <v>135</v>
      </c>
      <c r="C5" s="244"/>
      <c r="D5" s="250"/>
    </row>
    <row r="6" spans="1:9" ht="14.5">
      <c r="B6" s="16" t="s">
        <v>1532</v>
      </c>
      <c r="C6" s="244"/>
      <c r="D6" s="250"/>
    </row>
    <row r="7" spans="1:9" ht="14.5">
      <c r="B7" s="20" t="s">
        <v>1548</v>
      </c>
      <c r="C7" s="244"/>
      <c r="D7" s="250"/>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203691</v>
      </c>
      <c r="G15" s="10">
        <v>1443.56</v>
      </c>
      <c r="H15" s="10">
        <v>18.64</v>
      </c>
    </row>
    <row r="16" spans="1:9">
      <c r="B16" s="2" t="s">
        <v>2832</v>
      </c>
      <c r="C16" s="7" t="s">
        <v>29</v>
      </c>
      <c r="D16" s="2" t="s">
        <v>85</v>
      </c>
      <c r="E16" s="2" t="s">
        <v>86</v>
      </c>
      <c r="F16" s="10">
        <v>83211</v>
      </c>
      <c r="G16" s="10">
        <v>1099.8</v>
      </c>
      <c r="H16" s="10">
        <v>14.2</v>
      </c>
    </row>
    <row r="17" spans="2:8">
      <c r="B17" s="2" t="s">
        <v>3244</v>
      </c>
      <c r="C17" s="7" t="s">
        <v>29</v>
      </c>
      <c r="D17" s="2" t="s">
        <v>85</v>
      </c>
      <c r="E17" s="2" t="s">
        <v>728</v>
      </c>
      <c r="F17" s="10">
        <v>64319</v>
      </c>
      <c r="G17" s="10">
        <v>788.55</v>
      </c>
      <c r="H17" s="10">
        <v>10.18</v>
      </c>
    </row>
    <row r="18" spans="2:8">
      <c r="B18" s="2" t="s">
        <v>2821</v>
      </c>
      <c r="C18" s="7" t="s">
        <v>29</v>
      </c>
      <c r="D18" s="2" t="s">
        <v>85</v>
      </c>
      <c r="E18" s="2" t="s">
        <v>99</v>
      </c>
      <c r="F18" s="10">
        <v>187761</v>
      </c>
      <c r="G18" s="10">
        <v>782.96</v>
      </c>
      <c r="H18" s="10">
        <v>10.11</v>
      </c>
    </row>
    <row r="19" spans="2:8">
      <c r="B19" s="2" t="s">
        <v>734</v>
      </c>
      <c r="C19" s="7" t="s">
        <v>29</v>
      </c>
      <c r="D19" s="2" t="s">
        <v>85</v>
      </c>
      <c r="E19" s="2" t="s">
        <v>735</v>
      </c>
      <c r="F19" s="10">
        <v>80224</v>
      </c>
      <c r="G19" s="10">
        <v>769.75</v>
      </c>
      <c r="H19" s="10">
        <v>9.94</v>
      </c>
    </row>
    <row r="20" spans="2:8">
      <c r="B20" s="2" t="s">
        <v>3361</v>
      </c>
      <c r="C20" s="7" t="s">
        <v>29</v>
      </c>
      <c r="D20" s="2" t="s">
        <v>101</v>
      </c>
      <c r="E20" s="2" t="s">
        <v>915</v>
      </c>
      <c r="F20" s="10">
        <v>69575</v>
      </c>
      <c r="G20" s="10">
        <v>667.5</v>
      </c>
      <c r="H20" s="10">
        <v>8.6199999999999992</v>
      </c>
    </row>
    <row r="21" spans="2:8">
      <c r="B21" s="2" t="s">
        <v>2799</v>
      </c>
      <c r="C21" s="7" t="s">
        <v>29</v>
      </c>
      <c r="D21" s="2" t="s">
        <v>101</v>
      </c>
      <c r="E21" s="2" t="s">
        <v>113</v>
      </c>
      <c r="F21" s="10">
        <v>35717</v>
      </c>
      <c r="G21" s="10">
        <v>350.99</v>
      </c>
      <c r="H21" s="10">
        <v>4.53</v>
      </c>
    </row>
    <row r="22" spans="2:8">
      <c r="B22" s="2" t="s">
        <v>2812</v>
      </c>
      <c r="C22" s="7" t="s">
        <v>29</v>
      </c>
      <c r="D22" s="2" t="s">
        <v>89</v>
      </c>
      <c r="E22" s="2" t="s">
        <v>156</v>
      </c>
      <c r="F22" s="10">
        <v>10418</v>
      </c>
      <c r="G22" s="10">
        <v>322.12</v>
      </c>
      <c r="H22" s="10">
        <v>4.16</v>
      </c>
    </row>
    <row r="23" spans="2:8">
      <c r="B23" s="2" t="s">
        <v>3362</v>
      </c>
      <c r="C23" s="7" t="s">
        <v>29</v>
      </c>
      <c r="D23" s="2" t="s">
        <v>101</v>
      </c>
      <c r="E23" s="2" t="s">
        <v>916</v>
      </c>
      <c r="F23" s="10">
        <v>14822</v>
      </c>
      <c r="G23" s="10">
        <v>256.57</v>
      </c>
      <c r="H23" s="10">
        <v>3.31</v>
      </c>
    </row>
    <row r="24" spans="2:8">
      <c r="B24" s="2" t="s">
        <v>3363</v>
      </c>
      <c r="C24" s="7" t="s">
        <v>29</v>
      </c>
      <c r="D24" s="2" t="s">
        <v>854</v>
      </c>
      <c r="E24" s="2" t="s">
        <v>925</v>
      </c>
      <c r="F24" s="10">
        <v>11460</v>
      </c>
      <c r="G24" s="10">
        <v>194.41</v>
      </c>
      <c r="H24" s="10">
        <v>2.5099999999999998</v>
      </c>
    </row>
    <row r="25" spans="2:8">
      <c r="B25" s="2" t="s">
        <v>846</v>
      </c>
      <c r="C25" s="7" t="s">
        <v>29</v>
      </c>
      <c r="D25" s="2" t="s">
        <v>101</v>
      </c>
      <c r="E25" s="2" t="s">
        <v>847</v>
      </c>
      <c r="F25" s="10">
        <v>83689</v>
      </c>
      <c r="G25" s="10">
        <v>181.5</v>
      </c>
      <c r="H25" s="10">
        <v>2.34</v>
      </c>
    </row>
    <row r="26" spans="2:8">
      <c r="B26" s="2" t="s">
        <v>3251</v>
      </c>
      <c r="C26" s="7" t="s">
        <v>29</v>
      </c>
      <c r="D26" s="2" t="s">
        <v>101</v>
      </c>
      <c r="E26" s="2" t="s">
        <v>893</v>
      </c>
      <c r="F26" s="10">
        <v>11058</v>
      </c>
      <c r="G26" s="10">
        <v>179.14</v>
      </c>
      <c r="H26" s="10">
        <v>2.31</v>
      </c>
    </row>
    <row r="27" spans="2:8">
      <c r="B27" s="2" t="s">
        <v>3364</v>
      </c>
      <c r="C27" s="7" t="s">
        <v>29</v>
      </c>
      <c r="D27" s="2" t="s">
        <v>854</v>
      </c>
      <c r="E27" s="2" t="s">
        <v>855</v>
      </c>
      <c r="F27" s="10">
        <v>27430</v>
      </c>
      <c r="G27" s="10">
        <v>142.97</v>
      </c>
      <c r="H27" s="10">
        <v>1.85</v>
      </c>
    </row>
    <row r="28" spans="2:8">
      <c r="B28" s="2" t="s">
        <v>3255</v>
      </c>
      <c r="C28" s="7" t="s">
        <v>29</v>
      </c>
      <c r="D28" s="2" t="s">
        <v>101</v>
      </c>
      <c r="E28" s="2" t="s">
        <v>918</v>
      </c>
      <c r="F28" s="10">
        <v>37125</v>
      </c>
      <c r="G28" s="10">
        <v>120.84</v>
      </c>
      <c r="H28" s="10">
        <v>1.56</v>
      </c>
    </row>
    <row r="29" spans="2:8">
      <c r="B29" s="2" t="s">
        <v>3297</v>
      </c>
      <c r="C29" s="7" t="s">
        <v>29</v>
      </c>
      <c r="D29" s="2" t="s">
        <v>854</v>
      </c>
      <c r="E29" s="2" t="s">
        <v>898</v>
      </c>
      <c r="F29" s="10">
        <v>6109</v>
      </c>
      <c r="G29" s="10">
        <v>97.13</v>
      </c>
      <c r="H29" s="10">
        <v>1.25</v>
      </c>
    </row>
    <row r="30" spans="2:8">
      <c r="B30" s="2" t="s">
        <v>3299</v>
      </c>
      <c r="C30" s="7" t="s">
        <v>29</v>
      </c>
      <c r="D30" s="2" t="s">
        <v>101</v>
      </c>
      <c r="E30" s="2" t="s">
        <v>1517</v>
      </c>
      <c r="F30" s="10">
        <v>31846</v>
      </c>
      <c r="G30" s="10">
        <v>95.22</v>
      </c>
      <c r="H30" s="10">
        <v>1.23</v>
      </c>
    </row>
    <row r="31" spans="2:8">
      <c r="B31" s="2" t="s">
        <v>3285</v>
      </c>
      <c r="C31" s="7" t="s">
        <v>29</v>
      </c>
      <c r="D31" s="2" t="s">
        <v>854</v>
      </c>
      <c r="E31" s="2" t="s">
        <v>879</v>
      </c>
      <c r="F31" s="10">
        <v>6673</v>
      </c>
      <c r="G31" s="10">
        <v>91.65</v>
      </c>
      <c r="H31" s="10">
        <v>1.18</v>
      </c>
    </row>
    <row r="32" spans="2:8">
      <c r="B32" s="2" t="s">
        <v>2798</v>
      </c>
      <c r="C32" s="7" t="s">
        <v>29</v>
      </c>
      <c r="D32" s="2" t="s">
        <v>101</v>
      </c>
      <c r="E32" s="2" t="s">
        <v>162</v>
      </c>
      <c r="F32" s="10">
        <v>2780</v>
      </c>
      <c r="G32" s="10">
        <v>76.09</v>
      </c>
      <c r="H32" s="10">
        <v>0.98</v>
      </c>
    </row>
    <row r="33" spans="2:8">
      <c r="B33" s="2" t="s">
        <v>3316</v>
      </c>
      <c r="C33" s="7" t="s">
        <v>29</v>
      </c>
      <c r="D33" s="2" t="s">
        <v>101</v>
      </c>
      <c r="E33" s="2" t="s">
        <v>953</v>
      </c>
      <c r="F33" s="10">
        <v>7705</v>
      </c>
      <c r="G33" s="10">
        <v>44.54</v>
      </c>
      <c r="H33" s="10">
        <v>0.57999999999999996</v>
      </c>
    </row>
    <row r="34" spans="2:8">
      <c r="B34" s="2" t="s">
        <v>3319</v>
      </c>
      <c r="C34" s="7" t="s">
        <v>29</v>
      </c>
      <c r="D34" s="2" t="s">
        <v>101</v>
      </c>
      <c r="E34" s="2" t="s">
        <v>899</v>
      </c>
      <c r="F34" s="10">
        <v>7796</v>
      </c>
      <c r="G34" s="10">
        <v>41.33</v>
      </c>
      <c r="H34" s="10">
        <v>0.53</v>
      </c>
    </row>
    <row r="35" spans="2:8" ht="13">
      <c r="B35" s="4" t="s">
        <v>2567</v>
      </c>
    </row>
    <row r="36" spans="2:8">
      <c r="B36" s="2" t="s">
        <v>11</v>
      </c>
      <c r="C36" s="7" t="s">
        <v>11</v>
      </c>
      <c r="D36" s="2" t="s">
        <v>11</v>
      </c>
      <c r="E36" s="2" t="s">
        <v>11</v>
      </c>
      <c r="F36" s="10" t="s">
        <v>11</v>
      </c>
      <c r="G36" s="10" t="s">
        <v>11</v>
      </c>
      <c r="H36" s="10" t="s">
        <v>11</v>
      </c>
    </row>
    <row r="37" spans="2:8" ht="13">
      <c r="B37" s="4" t="s">
        <v>12</v>
      </c>
      <c r="C37" s="9"/>
      <c r="D37" s="4"/>
      <c r="E37" s="4"/>
      <c r="F37" s="12"/>
      <c r="G37" s="12">
        <f>SUM(G12:G36)</f>
        <v>7746.62</v>
      </c>
      <c r="H37" s="12">
        <f>SUM(H12:H36)</f>
        <v>100.01000000000002</v>
      </c>
    </row>
    <row r="38" spans="2:8" ht="13">
      <c r="B38" s="5" t="s">
        <v>1</v>
      </c>
      <c r="C38" s="8" t="s">
        <v>2</v>
      </c>
      <c r="D38" s="5" t="s">
        <v>14</v>
      </c>
      <c r="E38" s="5" t="s">
        <v>4</v>
      </c>
      <c r="F38" s="11" t="s">
        <v>5</v>
      </c>
      <c r="G38" s="11" t="s">
        <v>6</v>
      </c>
      <c r="H38" s="11" t="s">
        <v>7</v>
      </c>
    </row>
    <row r="39" spans="2:8" ht="13">
      <c r="B39" s="4" t="s">
        <v>15</v>
      </c>
    </row>
    <row r="40" spans="2:8" ht="13">
      <c r="B40" s="4" t="s">
        <v>10</v>
      </c>
    </row>
    <row r="41" spans="2:8" ht="13">
      <c r="B41" s="4" t="s">
        <v>16</v>
      </c>
    </row>
    <row r="42" spans="2:8">
      <c r="B42" s="2" t="s">
        <v>11</v>
      </c>
      <c r="C42" s="7" t="s">
        <v>11</v>
      </c>
      <c r="D42" s="2" t="s">
        <v>11</v>
      </c>
      <c r="E42" s="2" t="s">
        <v>11</v>
      </c>
      <c r="F42" s="10" t="s">
        <v>11</v>
      </c>
      <c r="G42" s="10" t="s">
        <v>11</v>
      </c>
      <c r="H42" s="10" t="s">
        <v>11</v>
      </c>
    </row>
    <row r="43" spans="2:8" ht="13">
      <c r="B43" s="4" t="s">
        <v>20</v>
      </c>
      <c r="C43" s="9"/>
      <c r="D43" s="4"/>
      <c r="E43" s="4"/>
      <c r="F43" s="12"/>
      <c r="G43" s="12">
        <f>SUM(G38:G42)</f>
        <v>0</v>
      </c>
      <c r="H43" s="12">
        <f>SUM(H38:H42)</f>
        <v>0</v>
      </c>
    </row>
    <row r="44" spans="2:8" ht="13">
      <c r="B44" s="4" t="s">
        <v>21</v>
      </c>
    </row>
    <row r="45" spans="2:8">
      <c r="B45" s="2" t="s">
        <v>11</v>
      </c>
      <c r="C45" s="7" t="s">
        <v>11</v>
      </c>
      <c r="D45" s="2" t="s">
        <v>11</v>
      </c>
      <c r="E45" s="2" t="s">
        <v>11</v>
      </c>
      <c r="F45" s="10" t="s">
        <v>11</v>
      </c>
      <c r="G45" s="10" t="s">
        <v>11</v>
      </c>
      <c r="H45" s="10" t="s">
        <v>11</v>
      </c>
    </row>
    <row r="46" spans="2:8" ht="13">
      <c r="B46" s="4" t="s">
        <v>23</v>
      </c>
      <c r="C46" s="9"/>
      <c r="D46" s="4"/>
      <c r="E46" s="4"/>
      <c r="F46" s="12"/>
      <c r="G46" s="12">
        <f>SUM(G44:G45)</f>
        <v>0</v>
      </c>
      <c r="H46" s="12">
        <f>SUM(H44:H45)</f>
        <v>0</v>
      </c>
    </row>
    <row r="47" spans="2:8" ht="13">
      <c r="B47" s="4" t="s">
        <v>24</v>
      </c>
    </row>
    <row r="48" spans="2:8">
      <c r="B48" s="2" t="s">
        <v>11</v>
      </c>
      <c r="C48" s="7" t="s">
        <v>11</v>
      </c>
      <c r="D48" s="2" t="s">
        <v>11</v>
      </c>
      <c r="E48" s="2" t="s">
        <v>11</v>
      </c>
      <c r="F48" s="10" t="s">
        <v>11</v>
      </c>
      <c r="G48" s="10" t="s">
        <v>11</v>
      </c>
      <c r="H48" s="10" t="s">
        <v>11</v>
      </c>
    </row>
    <row r="49" spans="2:8" ht="13">
      <c r="B49" s="4" t="s">
        <v>25</v>
      </c>
      <c r="C49" s="9"/>
      <c r="D49" s="4"/>
      <c r="E49" s="4"/>
      <c r="F49" s="12"/>
      <c r="G49" s="12">
        <f>SUM(G47:G48)</f>
        <v>0</v>
      </c>
      <c r="H49" s="12">
        <f>SUM(H47:H48)</f>
        <v>0</v>
      </c>
    </row>
    <row r="50" spans="2:8" ht="13">
      <c r="B50" s="4" t="s">
        <v>349</v>
      </c>
    </row>
    <row r="51" spans="2:8">
      <c r="B51" s="2" t="s">
        <v>11</v>
      </c>
      <c r="C51" s="7" t="s">
        <v>11</v>
      </c>
      <c r="D51" s="2" t="s">
        <v>11</v>
      </c>
      <c r="E51" s="2" t="s">
        <v>11</v>
      </c>
      <c r="F51" s="10" t="s">
        <v>11</v>
      </c>
      <c r="G51" s="10" t="s">
        <v>11</v>
      </c>
      <c r="H51" s="10" t="s">
        <v>11</v>
      </c>
    </row>
    <row r="52" spans="2:8" ht="13">
      <c r="B52" s="4" t="s">
        <v>126</v>
      </c>
      <c r="C52" s="9"/>
      <c r="D52" s="4"/>
      <c r="E52" s="4"/>
      <c r="F52" s="12"/>
      <c r="G52" s="12">
        <f>SUM(G50:G51)</f>
        <v>0</v>
      </c>
      <c r="H52" s="12">
        <f>SUM(H50:H51)</f>
        <v>0</v>
      </c>
    </row>
    <row r="53" spans="2:8" ht="13">
      <c r="B53" s="4" t="s">
        <v>26</v>
      </c>
    </row>
    <row r="54" spans="2:8">
      <c r="B54" s="2" t="s">
        <v>11</v>
      </c>
      <c r="C54" s="7" t="s">
        <v>11</v>
      </c>
      <c r="D54" s="2" t="s">
        <v>11</v>
      </c>
      <c r="E54" s="2" t="s">
        <v>11</v>
      </c>
      <c r="F54" s="10" t="s">
        <v>11</v>
      </c>
      <c r="G54" s="10" t="s">
        <v>11</v>
      </c>
      <c r="H54" s="10" t="s">
        <v>11</v>
      </c>
    </row>
    <row r="55" spans="2:8" ht="13">
      <c r="B55" s="4" t="s">
        <v>125</v>
      </c>
      <c r="C55" s="9"/>
      <c r="D55" s="4"/>
      <c r="E55" s="4"/>
      <c r="F55" s="12"/>
      <c r="G55" s="12">
        <f>SUM(G53:G54)</f>
        <v>0</v>
      </c>
      <c r="H55" s="12">
        <f>SUM(H53:H54)</f>
        <v>0</v>
      </c>
    </row>
    <row r="56" spans="2:8" ht="13">
      <c r="B56" s="4" t="s">
        <v>27</v>
      </c>
    </row>
    <row r="57" spans="2:8">
      <c r="B57" s="2" t="s">
        <v>11</v>
      </c>
      <c r="C57" s="7" t="s">
        <v>11</v>
      </c>
      <c r="D57" s="2" t="s">
        <v>11</v>
      </c>
      <c r="E57" s="2" t="s">
        <v>11</v>
      </c>
      <c r="F57" s="10" t="s">
        <v>11</v>
      </c>
      <c r="G57" s="10" t="s">
        <v>11</v>
      </c>
      <c r="H57" s="10" t="s">
        <v>11</v>
      </c>
    </row>
    <row r="58" spans="2:8" ht="13">
      <c r="B58" s="4" t="s">
        <v>28</v>
      </c>
      <c r="C58" s="9"/>
      <c r="D58" s="4"/>
      <c r="E58" s="4"/>
      <c r="F58" s="12"/>
      <c r="G58" s="12">
        <f>SUM(G56:G57)</f>
        <v>0</v>
      </c>
      <c r="H58" s="12">
        <f>SUM(H56:H57)</f>
        <v>0</v>
      </c>
    </row>
    <row r="59" spans="2:8" ht="13">
      <c r="B59" s="4" t="s">
        <v>128</v>
      </c>
    </row>
    <row r="60" spans="2:8">
      <c r="B60" s="2" t="s">
        <v>11</v>
      </c>
      <c r="C60" s="7" t="s">
        <v>11</v>
      </c>
      <c r="D60" s="2" t="s">
        <v>11</v>
      </c>
      <c r="E60" s="2" t="s">
        <v>11</v>
      </c>
      <c r="F60" s="10" t="s">
        <v>11</v>
      </c>
      <c r="G60" s="10" t="s">
        <v>11</v>
      </c>
      <c r="H60" s="10" t="s">
        <v>11</v>
      </c>
    </row>
    <row r="61" spans="2:8" ht="13">
      <c r="B61" s="4" t="s">
        <v>30</v>
      </c>
      <c r="C61" s="9"/>
      <c r="D61" s="4"/>
      <c r="E61" s="4"/>
      <c r="F61" s="12"/>
      <c r="G61" s="12">
        <f>SUM(G59:G60)</f>
        <v>0</v>
      </c>
      <c r="H61" s="12">
        <f>SUM(H59:H60)</f>
        <v>0</v>
      </c>
    </row>
    <row r="62" spans="2:8" ht="13">
      <c r="B62" s="4" t="s">
        <v>129</v>
      </c>
    </row>
    <row r="63" spans="2:8">
      <c r="B63" s="2" t="s">
        <v>11</v>
      </c>
      <c r="C63" s="7" t="s">
        <v>11</v>
      </c>
      <c r="D63" s="2" t="s">
        <v>11</v>
      </c>
      <c r="E63" s="2" t="s">
        <v>11</v>
      </c>
      <c r="F63" s="10" t="s">
        <v>11</v>
      </c>
      <c r="G63" s="10" t="s">
        <v>11</v>
      </c>
      <c r="H63" s="10" t="s">
        <v>11</v>
      </c>
    </row>
    <row r="64" spans="2:8" ht="13">
      <c r="B64" s="4" t="s">
        <v>31</v>
      </c>
      <c r="C64" s="9"/>
      <c r="D64" s="4"/>
      <c r="E64" s="4"/>
      <c r="F64" s="12"/>
      <c r="G64" s="12">
        <f>SUM(G62:G63)</f>
        <v>0</v>
      </c>
      <c r="H64" s="12">
        <f>SUM(H62:H63)</f>
        <v>0</v>
      </c>
    </row>
    <row r="65" spans="2:8" ht="13">
      <c r="B65" s="4" t="s">
        <v>130</v>
      </c>
    </row>
    <row r="66" spans="2:8">
      <c r="B66" s="2" t="s">
        <v>11</v>
      </c>
      <c r="C66" s="7" t="s">
        <v>11</v>
      </c>
      <c r="D66" s="2" t="s">
        <v>11</v>
      </c>
      <c r="E66" s="2" t="s">
        <v>11</v>
      </c>
      <c r="F66" s="10" t="s">
        <v>11</v>
      </c>
      <c r="G66" s="10" t="s">
        <v>11</v>
      </c>
      <c r="H66" s="10" t="s">
        <v>11</v>
      </c>
    </row>
    <row r="67" spans="2:8" ht="13">
      <c r="B67" s="4" t="s">
        <v>124</v>
      </c>
      <c r="C67" s="9"/>
      <c r="D67" s="4"/>
      <c r="E67" s="4"/>
      <c r="F67" s="12"/>
      <c r="G67" s="12">
        <f>SUM(G65:G66)</f>
        <v>0</v>
      </c>
      <c r="H67" s="12">
        <f>SUM(H65:H66)</f>
        <v>0</v>
      </c>
    </row>
    <row r="68" spans="2:8" ht="13">
      <c r="B68" s="4" t="s">
        <v>131</v>
      </c>
    </row>
    <row r="69" spans="2:8">
      <c r="B69" s="2" t="s">
        <v>11</v>
      </c>
      <c r="C69" s="7" t="s">
        <v>11</v>
      </c>
      <c r="D69" s="2" t="s">
        <v>11</v>
      </c>
      <c r="E69" s="2" t="s">
        <v>11</v>
      </c>
      <c r="F69" s="10" t="s">
        <v>11</v>
      </c>
      <c r="G69" s="10" t="s">
        <v>11</v>
      </c>
      <c r="H69" s="10" t="s">
        <v>11</v>
      </c>
    </row>
    <row r="70" spans="2:8" ht="13">
      <c r="B70" s="4" t="s">
        <v>13</v>
      </c>
      <c r="C70" s="9"/>
      <c r="D70" s="4"/>
      <c r="E70" s="4"/>
      <c r="F70" s="12"/>
      <c r="G70" s="12">
        <f>SUM(G68:G69)</f>
        <v>0</v>
      </c>
      <c r="H70" s="12">
        <f>SUM(H68:H69)</f>
        <v>0</v>
      </c>
    </row>
    <row r="71" spans="2:8" ht="13">
      <c r="B71" s="4" t="s">
        <v>32</v>
      </c>
      <c r="C71" s="9"/>
      <c r="D71" s="4"/>
      <c r="E71" s="4"/>
      <c r="F71" s="12"/>
      <c r="G71" s="12">
        <v>7746.62</v>
      </c>
      <c r="H71" s="12">
        <v>100.01</v>
      </c>
    </row>
    <row r="72" spans="2:8" ht="13">
      <c r="B72" s="4" t="s">
        <v>336</v>
      </c>
      <c r="C72" s="9"/>
      <c r="D72" s="4"/>
      <c r="E72" s="4"/>
      <c r="F72" s="12"/>
      <c r="G72" s="12">
        <v>-1.7590734400000656</v>
      </c>
      <c r="H72" s="12">
        <v>-1.0000000000005116E-2</v>
      </c>
    </row>
    <row r="73" spans="2:8" ht="13">
      <c r="B73" s="4" t="s">
        <v>34</v>
      </c>
      <c r="C73" s="9"/>
      <c r="D73" s="4"/>
      <c r="E73" s="4"/>
      <c r="F73" s="12"/>
      <c r="G73" s="12">
        <v>7744.8609265599998</v>
      </c>
      <c r="H73" s="12">
        <v>100</v>
      </c>
    </row>
    <row r="74" spans="2:8">
      <c r="B74" s="2" t="s">
        <v>35</v>
      </c>
    </row>
    <row r="75" spans="2:8" ht="13">
      <c r="B75" s="4" t="s">
        <v>36</v>
      </c>
    </row>
    <row r="76" spans="2:8" ht="13">
      <c r="B76" s="4" t="s">
        <v>37</v>
      </c>
      <c r="C76" s="7" t="s">
        <v>1854</v>
      </c>
    </row>
    <row r="77" spans="2:8" ht="13">
      <c r="B77" s="4" t="s">
        <v>40</v>
      </c>
      <c r="C77" s="7" t="s">
        <v>39</v>
      </c>
    </row>
    <row r="78" spans="2:8" ht="13">
      <c r="B78" s="4" t="s">
        <v>718</v>
      </c>
      <c r="C78" s="7" t="s">
        <v>39</v>
      </c>
    </row>
    <row r="79" spans="2:8" ht="13">
      <c r="B79" s="4" t="s">
        <v>41</v>
      </c>
      <c r="C79" s="7" t="s">
        <v>42</v>
      </c>
    </row>
    <row r="80" spans="2:8" ht="13">
      <c r="B80" s="4" t="s">
        <v>2328</v>
      </c>
      <c r="C80" s="9"/>
    </row>
    <row r="81" spans="2:3" ht="13">
      <c r="B81" s="4" t="s">
        <v>2329</v>
      </c>
      <c r="C81" s="9"/>
    </row>
    <row r="82" spans="2:3" ht="13">
      <c r="B82" s="4" t="s">
        <v>2330</v>
      </c>
      <c r="C82" s="9"/>
    </row>
    <row r="83" spans="2:3" ht="13">
      <c r="B83" s="4" t="s">
        <v>2331</v>
      </c>
      <c r="C83" s="9"/>
    </row>
    <row r="84" spans="2:3" ht="13">
      <c r="B84" s="4" t="s">
        <v>2332</v>
      </c>
      <c r="C84" s="9"/>
    </row>
    <row r="85" spans="2:3" ht="13">
      <c r="B85" s="4" t="s">
        <v>2333</v>
      </c>
      <c r="C85" s="9"/>
    </row>
    <row r="86" spans="2:3" ht="13">
      <c r="B86" s="4" t="s">
        <v>2334</v>
      </c>
      <c r="C86" s="9"/>
    </row>
    <row r="87" spans="2:3" ht="13">
      <c r="B87" s="4" t="s">
        <v>2335</v>
      </c>
      <c r="C87" s="9"/>
    </row>
    <row r="88" spans="2:3" ht="13">
      <c r="B88" s="4" t="s">
        <v>3026</v>
      </c>
      <c r="C88" s="9"/>
    </row>
    <row r="89" spans="2:3">
      <c r="B89" s="2" t="s">
        <v>43</v>
      </c>
    </row>
    <row r="90" spans="2:3">
      <c r="B90" s="2" t="s">
        <v>826</v>
      </c>
    </row>
    <row r="93" spans="2:3" ht="14.5">
      <c r="B93" s="71" t="s">
        <v>2079</v>
      </c>
      <c r="C93" s="72"/>
    </row>
    <row r="94" spans="2:3" ht="14.5">
      <c r="B94" s="71" t="s">
        <v>827</v>
      </c>
      <c r="C94" s="73" t="s">
        <v>828</v>
      </c>
    </row>
    <row r="95" spans="2:3" ht="14.5">
      <c r="B95" s="16" t="s">
        <v>829</v>
      </c>
      <c r="C95" s="17" t="s">
        <v>830</v>
      </c>
    </row>
    <row r="96" spans="2:3" ht="14.5">
      <c r="B96" s="16" t="s">
        <v>831</v>
      </c>
      <c r="C96" s="17" t="s">
        <v>830</v>
      </c>
    </row>
    <row r="97" spans="2:7" ht="14.5">
      <c r="B97" s="16" t="s">
        <v>832</v>
      </c>
      <c r="C97" s="17" t="s">
        <v>830</v>
      </c>
    </row>
    <row r="98" spans="2:7" ht="14.5">
      <c r="B98" s="16" t="s">
        <v>833</v>
      </c>
      <c r="C98" s="17" t="s">
        <v>830</v>
      </c>
    </row>
    <row r="99" spans="2:7" ht="14.5">
      <c r="B99" s="16" t="s">
        <v>834</v>
      </c>
      <c r="C99" s="17" t="s">
        <v>830</v>
      </c>
    </row>
    <row r="100" spans="2:7" ht="14.5">
      <c r="B100" s="16" t="s">
        <v>835</v>
      </c>
      <c r="C100" s="17" t="s">
        <v>830</v>
      </c>
    </row>
    <row r="101" spans="2:7" ht="14.5">
      <c r="B101" s="71" t="s">
        <v>836</v>
      </c>
      <c r="C101" s="72" t="s">
        <v>830</v>
      </c>
    </row>
    <row r="103" spans="2:7" ht="14.5">
      <c r="B103" s="16" t="s">
        <v>52</v>
      </c>
      <c r="C103" s="17"/>
      <c r="D103" s="16"/>
    </row>
    <row r="104" spans="2:7" ht="29">
      <c r="B104" s="20" t="s">
        <v>53</v>
      </c>
      <c r="C104" s="18" t="s">
        <v>54</v>
      </c>
      <c r="D104" s="20" t="s">
        <v>55</v>
      </c>
    </row>
    <row r="105" spans="2:7" ht="14.5">
      <c r="B105" s="16" t="s">
        <v>39</v>
      </c>
      <c r="C105" s="17" t="s">
        <v>39</v>
      </c>
      <c r="D105" s="16" t="s">
        <v>39</v>
      </c>
    </row>
    <row r="107" spans="2:7" ht="13">
      <c r="B107" s="24" t="s">
        <v>56</v>
      </c>
      <c r="C107" s="25">
        <v>46295</v>
      </c>
      <c r="D107" s="14"/>
      <c r="E107" s="13"/>
      <c r="F107" s="30"/>
    </row>
    <row r="108" spans="2:7" ht="13">
      <c r="B108" s="24" t="s">
        <v>57</v>
      </c>
      <c r="C108" s="26" t="s">
        <v>58</v>
      </c>
      <c r="D108" s="24" t="s">
        <v>59</v>
      </c>
      <c r="E108" s="27" t="s">
        <v>60</v>
      </c>
      <c r="F108" s="29" t="s">
        <v>61</v>
      </c>
      <c r="G108" s="12"/>
    </row>
    <row r="109" spans="2:7">
      <c r="B109" s="22" t="s">
        <v>39</v>
      </c>
      <c r="C109" s="23" t="s">
        <v>39</v>
      </c>
      <c r="D109" s="22" t="s">
        <v>39</v>
      </c>
      <c r="E109" s="19" t="s">
        <v>39</v>
      </c>
      <c r="F109" s="28" t="s">
        <v>39</v>
      </c>
    </row>
    <row r="112" spans="2:7" ht="13">
      <c r="B112" s="4" t="s">
        <v>62</v>
      </c>
    </row>
    <row r="113" spans="2:4" ht="13">
      <c r="B113" s="4"/>
    </row>
    <row r="114" spans="2:4" ht="13">
      <c r="B114" s="4" t="s">
        <v>1871</v>
      </c>
    </row>
    <row r="115" spans="2:4" ht="13">
      <c r="B115" s="24" t="s">
        <v>63</v>
      </c>
      <c r="C115" s="26" t="s">
        <v>64</v>
      </c>
      <c r="D115" s="4"/>
    </row>
    <row r="116" spans="2:4">
      <c r="B116" s="14" t="s">
        <v>39</v>
      </c>
      <c r="C116" s="15" t="s">
        <v>39</v>
      </c>
    </row>
    <row r="118" spans="2:4" ht="13">
      <c r="B118" s="24" t="s">
        <v>65</v>
      </c>
      <c r="C118" s="26" t="s">
        <v>64</v>
      </c>
    </row>
    <row r="119" spans="2:4">
      <c r="B119" s="14" t="s">
        <v>39</v>
      </c>
      <c r="C119" s="15" t="s">
        <v>39</v>
      </c>
    </row>
    <row r="121" spans="2:4" ht="13">
      <c r="B121" s="24" t="s">
        <v>66</v>
      </c>
      <c r="C121" s="26" t="s">
        <v>67</v>
      </c>
    </row>
    <row r="122" spans="2:4">
      <c r="B122" s="14" t="s">
        <v>39</v>
      </c>
      <c r="C122" s="15" t="s">
        <v>39</v>
      </c>
    </row>
    <row r="124" spans="2:4" ht="13">
      <c r="B124" s="27" t="s">
        <v>68</v>
      </c>
      <c r="C124" s="26" t="s">
        <v>67</v>
      </c>
    </row>
    <row r="125" spans="2:4">
      <c r="B125" s="13" t="s">
        <v>39</v>
      </c>
      <c r="C125" s="15" t="s">
        <v>39</v>
      </c>
    </row>
    <row r="127" spans="2:4" ht="13">
      <c r="B127" s="24" t="s">
        <v>69</v>
      </c>
      <c r="C127" s="26" t="s">
        <v>39</v>
      </c>
    </row>
    <row r="129" spans="2:7" ht="13">
      <c r="B129" s="24" t="s">
        <v>70</v>
      </c>
      <c r="C129" s="25">
        <v>46295</v>
      </c>
      <c r="D129" s="14"/>
      <c r="E129" s="13"/>
      <c r="F129" s="30"/>
    </row>
    <row r="130" spans="2:7" ht="13">
      <c r="B130" s="24" t="s">
        <v>57</v>
      </c>
      <c r="C130" s="26" t="s">
        <v>58</v>
      </c>
      <c r="D130" s="24" t="s">
        <v>59</v>
      </c>
      <c r="E130" s="27" t="s">
        <v>60</v>
      </c>
      <c r="F130" s="29" t="s">
        <v>61</v>
      </c>
      <c r="G130" s="12"/>
    </row>
    <row r="131" spans="2:7">
      <c r="B131" s="22" t="s">
        <v>39</v>
      </c>
      <c r="C131" s="23" t="s">
        <v>39</v>
      </c>
      <c r="D131" s="22" t="s">
        <v>39</v>
      </c>
      <c r="E131" s="19" t="s">
        <v>39</v>
      </c>
      <c r="F131" s="28" t="s">
        <v>39</v>
      </c>
    </row>
    <row r="132" spans="2:7" ht="13">
      <c r="B132" s="4" t="s">
        <v>62</v>
      </c>
    </row>
    <row r="133" spans="2:7" ht="13">
      <c r="B133" s="4"/>
    </row>
    <row r="134" spans="2:7" ht="13">
      <c r="B134" s="4" t="s">
        <v>1871</v>
      </c>
    </row>
    <row r="135" spans="2:7" ht="13">
      <c r="B135" s="24" t="s">
        <v>63</v>
      </c>
      <c r="C135" s="26" t="s">
        <v>64</v>
      </c>
      <c r="D135" s="4"/>
    </row>
    <row r="136" spans="2:7">
      <c r="B136" s="14" t="s">
        <v>39</v>
      </c>
      <c r="C136" s="15" t="s">
        <v>39</v>
      </c>
    </row>
    <row r="138" spans="2:7" ht="13">
      <c r="B138" s="24" t="s">
        <v>65</v>
      </c>
      <c r="C138" s="26" t="s">
        <v>64</v>
      </c>
    </row>
    <row r="139" spans="2:7">
      <c r="B139" s="14" t="s">
        <v>39</v>
      </c>
      <c r="C139" s="15" t="s">
        <v>39</v>
      </c>
    </row>
    <row r="141" spans="2:7" ht="13">
      <c r="B141" s="24" t="s">
        <v>66</v>
      </c>
      <c r="C141" s="26" t="s">
        <v>67</v>
      </c>
    </row>
    <row r="142" spans="2:7">
      <c r="B142" s="14" t="s">
        <v>39</v>
      </c>
      <c r="C142" s="15" t="s">
        <v>39</v>
      </c>
    </row>
    <row r="144" spans="2:7" ht="13">
      <c r="B144" s="27" t="s">
        <v>68</v>
      </c>
      <c r="C144" s="26" t="s">
        <v>67</v>
      </c>
    </row>
    <row r="145" spans="2:80">
      <c r="B145" s="13" t="s">
        <v>39</v>
      </c>
      <c r="C145" s="15" t="s">
        <v>39</v>
      </c>
    </row>
    <row r="147" spans="2:80" ht="13">
      <c r="B147" s="24" t="s">
        <v>69</v>
      </c>
      <c r="C147" s="26" t="s">
        <v>39</v>
      </c>
    </row>
    <row r="150" spans="2:80" ht="13">
      <c r="B150" s="4" t="s">
        <v>1872</v>
      </c>
    </row>
    <row r="152" spans="2:80" ht="13">
      <c r="B152" s="24" t="s">
        <v>57</v>
      </c>
      <c r="C152" s="26" t="s">
        <v>71</v>
      </c>
      <c r="D152" s="24" t="s">
        <v>72</v>
      </c>
      <c r="E152" s="24" t="s">
        <v>73</v>
      </c>
      <c r="F152" s="12"/>
    </row>
    <row r="153" spans="2:80">
      <c r="B153" s="14" t="s">
        <v>39</v>
      </c>
      <c r="C153" s="15" t="s">
        <v>39</v>
      </c>
      <c r="D153" s="14" t="s">
        <v>39</v>
      </c>
      <c r="E153" s="14" t="s">
        <v>39</v>
      </c>
    </row>
    <row r="156" spans="2:80" ht="13">
      <c r="B156" s="4" t="s">
        <v>74</v>
      </c>
      <c r="C156" s="9" t="s">
        <v>39</v>
      </c>
      <c r="D156" s="4"/>
      <c r="E156" s="4"/>
      <c r="F156" s="12"/>
      <c r="G156" s="12"/>
      <c r="H156" s="12"/>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row>
    <row r="158" spans="2:80" ht="13">
      <c r="B158" s="4" t="s">
        <v>1873</v>
      </c>
    </row>
    <row r="160" spans="2:80" ht="13">
      <c r="B160" s="24" t="s">
        <v>75</v>
      </c>
      <c r="C160" s="26" t="s">
        <v>64</v>
      </c>
      <c r="D160" s="4"/>
    </row>
    <row r="161" spans="2:7">
      <c r="B161" s="14" t="s">
        <v>39</v>
      </c>
      <c r="C161" s="15" t="s">
        <v>39</v>
      </c>
    </row>
    <row r="164" spans="2:7" ht="13">
      <c r="B164" s="24" t="s">
        <v>76</v>
      </c>
      <c r="C164" s="26" t="s">
        <v>77</v>
      </c>
      <c r="D164" s="4"/>
    </row>
    <row r="165" spans="2:7">
      <c r="B165" s="14" t="s">
        <v>39</v>
      </c>
      <c r="C165" s="15" t="s">
        <v>39</v>
      </c>
    </row>
    <row r="168" spans="2:7" ht="13">
      <c r="B168" s="4" t="s">
        <v>78</v>
      </c>
    </row>
    <row r="171" spans="2:7" ht="13">
      <c r="B171" s="4" t="s">
        <v>1874</v>
      </c>
    </row>
    <row r="173" spans="2:7" ht="13">
      <c r="B173" s="24" t="s">
        <v>57</v>
      </c>
      <c r="C173" s="26" t="s">
        <v>79</v>
      </c>
      <c r="D173" s="24" t="s">
        <v>71</v>
      </c>
      <c r="E173" s="24" t="s">
        <v>72</v>
      </c>
      <c r="F173" s="29" t="s">
        <v>73</v>
      </c>
      <c r="G173" s="12"/>
    </row>
    <row r="174" spans="2:7">
      <c r="B174" s="14" t="s">
        <v>39</v>
      </c>
      <c r="C174" s="15" t="s">
        <v>39</v>
      </c>
      <c r="D174" s="14" t="s">
        <v>39</v>
      </c>
      <c r="E174" s="14" t="s">
        <v>39</v>
      </c>
      <c r="F174" s="21" t="s">
        <v>39</v>
      </c>
    </row>
    <row r="177" spans="2:80" ht="13">
      <c r="B177" s="4" t="s">
        <v>74</v>
      </c>
      <c r="C177" s="9" t="s">
        <v>39</v>
      </c>
      <c r="D177" s="4"/>
      <c r="E177" s="4"/>
      <c r="F177" s="12"/>
      <c r="G177" s="12"/>
      <c r="H177" s="12"/>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row>
    <row r="179" spans="2:80" ht="13">
      <c r="B179" s="4" t="s">
        <v>1873</v>
      </c>
    </row>
    <row r="181" spans="2:80" ht="13">
      <c r="B181" s="24" t="s">
        <v>75</v>
      </c>
      <c r="C181" s="26" t="s">
        <v>64</v>
      </c>
      <c r="D181" s="4"/>
    </row>
    <row r="182" spans="2:80">
      <c r="B182" s="14" t="s">
        <v>39</v>
      </c>
      <c r="C182" s="15" t="s">
        <v>39</v>
      </c>
    </row>
    <row r="185" spans="2:80" ht="13">
      <c r="B185" s="24" t="s">
        <v>76</v>
      </c>
      <c r="C185" s="26" t="s">
        <v>77</v>
      </c>
      <c r="D185" s="4"/>
    </row>
    <row r="186" spans="2:80">
      <c r="B186" s="14" t="s">
        <v>39</v>
      </c>
      <c r="C186" s="15" t="s">
        <v>39</v>
      </c>
    </row>
    <row r="189" spans="2:80" ht="13">
      <c r="B189" s="4" t="s">
        <v>78</v>
      </c>
    </row>
    <row r="192" spans="2:80" ht="13">
      <c r="B192" s="4" t="s">
        <v>1875</v>
      </c>
    </row>
    <row r="193" spans="2:7" ht="13">
      <c r="B193" s="24" t="s">
        <v>57</v>
      </c>
      <c r="C193" s="26" t="s">
        <v>80</v>
      </c>
      <c r="D193" s="24" t="s">
        <v>81</v>
      </c>
      <c r="E193" s="24" t="s">
        <v>82</v>
      </c>
      <c r="F193" s="29" t="s">
        <v>83</v>
      </c>
      <c r="G193" s="12"/>
    </row>
    <row r="194" spans="2:7">
      <c r="B194" s="14" t="s">
        <v>39</v>
      </c>
      <c r="C194" s="15" t="s">
        <v>39</v>
      </c>
      <c r="D194" s="14" t="s">
        <v>39</v>
      </c>
      <c r="E194" s="14" t="s">
        <v>39</v>
      </c>
      <c r="F194" s="21" t="s">
        <v>39</v>
      </c>
    </row>
    <row r="195" spans="2:7">
      <c r="B195" s="2" t="s">
        <v>127</v>
      </c>
    </row>
  </sheetData>
  <mergeCells count="3">
    <mergeCell ref="B1:E1"/>
    <mergeCell ref="C3:C7"/>
    <mergeCell ref="D3:D7"/>
  </mergeCells>
  <hyperlinks>
    <hyperlink ref="A1" location="Index!A1" display="Index" xr:uid="{9BDDF922-9F4C-4765-9839-E75611A662DA}"/>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EEBC-6D8C-49BC-9315-6AACFC60C042}">
  <sheetPr codeName="Sheet45"/>
  <dimension ref="A1:CB19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1535</v>
      </c>
      <c r="C1" s="243"/>
      <c r="D1" s="243"/>
      <c r="E1" s="243"/>
    </row>
    <row r="3" spans="1:9" ht="14.5">
      <c r="B3" s="68" t="s">
        <v>1535</v>
      </c>
      <c r="C3" s="244"/>
      <c r="D3" s="250"/>
    </row>
    <row r="4" spans="1:9" ht="14.5">
      <c r="B4" s="69" t="s">
        <v>1536</v>
      </c>
      <c r="C4" s="244"/>
      <c r="D4" s="250"/>
    </row>
    <row r="5" spans="1:9" ht="14.5">
      <c r="B5" s="69" t="s">
        <v>135</v>
      </c>
      <c r="C5" s="244"/>
      <c r="D5" s="250"/>
    </row>
    <row r="6" spans="1:9" ht="14.5">
      <c r="B6" s="16" t="s">
        <v>1532</v>
      </c>
      <c r="C6" s="244"/>
      <c r="D6" s="250"/>
    </row>
    <row r="7" spans="1:9" ht="14.5">
      <c r="B7" s="20" t="s">
        <v>1537</v>
      </c>
      <c r="C7" s="244"/>
      <c r="D7" s="250"/>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2812</v>
      </c>
      <c r="C15" s="7" t="s">
        <v>29</v>
      </c>
      <c r="D15" s="2" t="s">
        <v>89</v>
      </c>
      <c r="E15" s="2" t="s">
        <v>156</v>
      </c>
      <c r="F15" s="10">
        <v>624242</v>
      </c>
      <c r="G15" s="10">
        <v>19301.560000000001</v>
      </c>
      <c r="H15" s="10">
        <v>20.02</v>
      </c>
    </row>
    <row r="16" spans="1:9">
      <c r="B16" s="2" t="s">
        <v>2829</v>
      </c>
      <c r="C16" s="7" t="s">
        <v>29</v>
      </c>
      <c r="D16" s="2" t="s">
        <v>89</v>
      </c>
      <c r="E16" s="2" t="s">
        <v>147</v>
      </c>
      <c r="F16" s="10">
        <v>551571</v>
      </c>
      <c r="G16" s="10">
        <v>18204.05</v>
      </c>
      <c r="H16" s="10">
        <v>18.88</v>
      </c>
    </row>
    <row r="17" spans="2:8">
      <c r="B17" s="2" t="s">
        <v>3257</v>
      </c>
      <c r="C17" s="7" t="s">
        <v>29</v>
      </c>
      <c r="D17" s="2" t="s">
        <v>89</v>
      </c>
      <c r="E17" s="2" t="s">
        <v>862</v>
      </c>
      <c r="F17" s="10">
        <v>441530</v>
      </c>
      <c r="G17" s="10">
        <v>10069.969999999999</v>
      </c>
      <c r="H17" s="10">
        <v>10.44</v>
      </c>
    </row>
    <row r="18" spans="2:8">
      <c r="B18" s="2" t="s">
        <v>2818</v>
      </c>
      <c r="C18" s="7" t="s">
        <v>29</v>
      </c>
      <c r="D18" s="2" t="s">
        <v>89</v>
      </c>
      <c r="E18" s="2" t="s">
        <v>100</v>
      </c>
      <c r="F18" s="10">
        <v>568133</v>
      </c>
      <c r="G18" s="10">
        <v>5851.77</v>
      </c>
      <c r="H18" s="10">
        <v>6.07</v>
      </c>
    </row>
    <row r="19" spans="2:8">
      <c r="B19" s="2" t="s">
        <v>2811</v>
      </c>
      <c r="C19" s="7" t="s">
        <v>29</v>
      </c>
      <c r="D19" s="2" t="s">
        <v>89</v>
      </c>
      <c r="E19" s="2" t="s">
        <v>165</v>
      </c>
      <c r="F19" s="10">
        <v>3094373</v>
      </c>
      <c r="G19" s="10">
        <v>5690.86</v>
      </c>
      <c r="H19" s="10">
        <v>5.9</v>
      </c>
    </row>
    <row r="20" spans="2:8">
      <c r="B20" s="2" t="s">
        <v>3365</v>
      </c>
      <c r="C20" s="7" t="s">
        <v>29</v>
      </c>
      <c r="D20" s="2" t="s">
        <v>89</v>
      </c>
      <c r="E20" s="2" t="s">
        <v>936</v>
      </c>
      <c r="F20" s="10">
        <v>385157</v>
      </c>
      <c r="G20" s="10">
        <v>4868.38</v>
      </c>
      <c r="H20" s="10">
        <v>5.05</v>
      </c>
    </row>
    <row r="21" spans="2:8">
      <c r="B21" s="2" t="s">
        <v>1538</v>
      </c>
      <c r="C21" s="7" t="s">
        <v>29</v>
      </c>
      <c r="D21" s="2" t="s">
        <v>89</v>
      </c>
      <c r="E21" s="2" t="s">
        <v>1539</v>
      </c>
      <c r="F21" s="10">
        <v>197747</v>
      </c>
      <c r="G21" s="10">
        <v>4192.24</v>
      </c>
      <c r="H21" s="10">
        <v>4.3499999999999996</v>
      </c>
    </row>
    <row r="22" spans="2:8">
      <c r="B22" s="2" t="s">
        <v>2814</v>
      </c>
      <c r="C22" s="7" t="s">
        <v>29</v>
      </c>
      <c r="D22" s="2" t="s">
        <v>89</v>
      </c>
      <c r="E22" s="2" t="s">
        <v>146</v>
      </c>
      <c r="F22" s="10">
        <v>390217</v>
      </c>
      <c r="G22" s="10">
        <v>4175.32</v>
      </c>
      <c r="H22" s="10">
        <v>4.33</v>
      </c>
    </row>
    <row r="23" spans="2:8">
      <c r="B23" s="2" t="s">
        <v>3312</v>
      </c>
      <c r="C23" s="7" t="s">
        <v>29</v>
      </c>
      <c r="D23" s="2" t="s">
        <v>89</v>
      </c>
      <c r="E23" s="2" t="s">
        <v>742</v>
      </c>
      <c r="F23" s="10">
        <v>126468</v>
      </c>
      <c r="G23" s="10">
        <v>3966.92</v>
      </c>
      <c r="H23" s="10">
        <v>4.1100000000000003</v>
      </c>
    </row>
    <row r="24" spans="2:8">
      <c r="B24" s="2" t="s">
        <v>3366</v>
      </c>
      <c r="C24" s="7" t="s">
        <v>29</v>
      </c>
      <c r="D24" s="2" t="s">
        <v>89</v>
      </c>
      <c r="E24" s="2" t="s">
        <v>1540</v>
      </c>
      <c r="F24" s="10">
        <v>1410712</v>
      </c>
      <c r="G24" s="10">
        <v>3865.35</v>
      </c>
      <c r="H24" s="10">
        <v>4.01</v>
      </c>
    </row>
    <row r="25" spans="2:8">
      <c r="B25" s="2" t="s">
        <v>922</v>
      </c>
      <c r="C25" s="7" t="s">
        <v>29</v>
      </c>
      <c r="D25" s="2" t="s">
        <v>89</v>
      </c>
      <c r="E25" s="2" t="s">
        <v>923</v>
      </c>
      <c r="F25" s="10">
        <v>520570</v>
      </c>
      <c r="G25" s="10">
        <v>3493.02</v>
      </c>
      <c r="H25" s="10">
        <v>3.62</v>
      </c>
    </row>
    <row r="26" spans="2:8">
      <c r="B26" s="2" t="s">
        <v>3043</v>
      </c>
      <c r="C26" s="7" t="s">
        <v>29</v>
      </c>
      <c r="D26" s="2" t="s">
        <v>89</v>
      </c>
      <c r="E26" s="2" t="s">
        <v>1313</v>
      </c>
      <c r="F26" s="10">
        <v>343243</v>
      </c>
      <c r="G26" s="10">
        <v>3411.84</v>
      </c>
      <c r="H26" s="10">
        <v>3.54</v>
      </c>
    </row>
    <row r="27" spans="2:8">
      <c r="B27" s="2" t="s">
        <v>1541</v>
      </c>
      <c r="C27" s="7" t="s">
        <v>29</v>
      </c>
      <c r="D27" s="2" t="s">
        <v>89</v>
      </c>
      <c r="E27" s="2" t="s">
        <v>1542</v>
      </c>
      <c r="F27" s="10">
        <v>174291</v>
      </c>
      <c r="G27" s="10">
        <v>2880.16</v>
      </c>
      <c r="H27" s="10">
        <v>2.99</v>
      </c>
    </row>
    <row r="28" spans="2:8">
      <c r="B28" s="2" t="s">
        <v>3367</v>
      </c>
      <c r="C28" s="7" t="s">
        <v>29</v>
      </c>
      <c r="D28" s="2" t="s">
        <v>89</v>
      </c>
      <c r="E28" s="2" t="s">
        <v>1543</v>
      </c>
      <c r="F28" s="10">
        <v>289294</v>
      </c>
      <c r="G28" s="10">
        <v>2430.0700000000002</v>
      </c>
      <c r="H28" s="10">
        <v>2.52</v>
      </c>
    </row>
    <row r="29" spans="2:8">
      <c r="B29" s="2" t="s">
        <v>3368</v>
      </c>
      <c r="C29" s="7" t="s">
        <v>29</v>
      </c>
      <c r="D29" s="2" t="s">
        <v>89</v>
      </c>
      <c r="E29" s="2" t="s">
        <v>906</v>
      </c>
      <c r="F29" s="10">
        <v>1718396</v>
      </c>
      <c r="G29" s="10">
        <v>1838.68</v>
      </c>
      <c r="H29" s="10">
        <v>1.91</v>
      </c>
    </row>
    <row r="30" spans="2:8">
      <c r="B30" s="2" t="s">
        <v>3369</v>
      </c>
      <c r="C30" s="7" t="s">
        <v>29</v>
      </c>
      <c r="D30" s="2" t="s">
        <v>89</v>
      </c>
      <c r="E30" s="2" t="s">
        <v>1144</v>
      </c>
      <c r="F30" s="10">
        <v>158378</v>
      </c>
      <c r="G30" s="10">
        <v>1576.34</v>
      </c>
      <c r="H30" s="10">
        <v>1.63</v>
      </c>
    </row>
    <row r="31" spans="2:8">
      <c r="B31" s="2" t="s">
        <v>3370</v>
      </c>
      <c r="C31" s="7" t="s">
        <v>29</v>
      </c>
      <c r="D31" s="2" t="s">
        <v>89</v>
      </c>
      <c r="E31" s="2" t="s">
        <v>1544</v>
      </c>
      <c r="F31" s="10">
        <v>91022</v>
      </c>
      <c r="G31" s="10">
        <v>803.18</v>
      </c>
      <c r="H31" s="10">
        <v>0.83</v>
      </c>
    </row>
    <row r="32" spans="2:8" ht="13">
      <c r="B32" s="4" t="s">
        <v>2567</v>
      </c>
    </row>
    <row r="33" spans="2:8">
      <c r="B33" s="2" t="s">
        <v>11</v>
      </c>
      <c r="C33" s="7" t="s">
        <v>11</v>
      </c>
      <c r="D33" s="2" t="s">
        <v>11</v>
      </c>
      <c r="E33" s="2" t="s">
        <v>11</v>
      </c>
      <c r="F33" s="10" t="s">
        <v>11</v>
      </c>
      <c r="G33" s="10" t="s">
        <v>11</v>
      </c>
      <c r="H33" s="10" t="s">
        <v>11</v>
      </c>
    </row>
    <row r="34" spans="2:8" ht="13">
      <c r="B34" s="4" t="s">
        <v>12</v>
      </c>
      <c r="C34" s="9"/>
      <c r="D34" s="4"/>
      <c r="E34" s="4"/>
      <c r="F34" s="12"/>
      <c r="G34" s="12">
        <f>SUM(G12:G33)</f>
        <v>96619.709999999992</v>
      </c>
      <c r="H34" s="12">
        <f>SUM(H12:H33)</f>
        <v>100.19999999999999</v>
      </c>
    </row>
    <row r="35" spans="2:8" ht="13">
      <c r="B35" s="5" t="s">
        <v>1</v>
      </c>
      <c r="C35" s="8" t="s">
        <v>2</v>
      </c>
      <c r="D35" s="5" t="s">
        <v>14</v>
      </c>
      <c r="E35" s="5" t="s">
        <v>4</v>
      </c>
      <c r="F35" s="11" t="s">
        <v>5</v>
      </c>
      <c r="G35" s="11" t="s">
        <v>6</v>
      </c>
      <c r="H35" s="11" t="s">
        <v>7</v>
      </c>
    </row>
    <row r="36" spans="2:8" ht="13">
      <c r="B36" s="4" t="s">
        <v>15</v>
      </c>
    </row>
    <row r="37" spans="2:8" ht="13">
      <c r="B37" s="4" t="s">
        <v>10</v>
      </c>
    </row>
    <row r="38" spans="2:8" ht="13">
      <c r="B38" s="4" t="s">
        <v>16</v>
      </c>
    </row>
    <row r="39" spans="2:8">
      <c r="B39" s="2" t="s">
        <v>11</v>
      </c>
      <c r="C39" s="7" t="s">
        <v>11</v>
      </c>
      <c r="D39" s="2" t="s">
        <v>11</v>
      </c>
      <c r="E39" s="2" t="s">
        <v>11</v>
      </c>
      <c r="F39" s="10" t="s">
        <v>11</v>
      </c>
      <c r="G39" s="10" t="s">
        <v>11</v>
      </c>
      <c r="H39" s="10" t="s">
        <v>11</v>
      </c>
    </row>
    <row r="40" spans="2:8" ht="13">
      <c r="B40" s="4" t="s">
        <v>20</v>
      </c>
      <c r="C40" s="9"/>
      <c r="D40" s="4"/>
      <c r="E40" s="4"/>
      <c r="F40" s="12"/>
      <c r="G40" s="12">
        <f>SUM(G35:G39)</f>
        <v>0</v>
      </c>
      <c r="H40" s="12">
        <f>SUM(H35:H39)</f>
        <v>0</v>
      </c>
    </row>
    <row r="41" spans="2:8" ht="13">
      <c r="B41" s="4" t="s">
        <v>21</v>
      </c>
    </row>
    <row r="42" spans="2:8">
      <c r="B42" s="2" t="s">
        <v>11</v>
      </c>
      <c r="C42" s="7" t="s">
        <v>11</v>
      </c>
      <c r="D42" s="2" t="s">
        <v>11</v>
      </c>
      <c r="E42" s="2" t="s">
        <v>11</v>
      </c>
      <c r="F42" s="10" t="s">
        <v>11</v>
      </c>
      <c r="G42" s="10" t="s">
        <v>11</v>
      </c>
      <c r="H42" s="10" t="s">
        <v>11</v>
      </c>
    </row>
    <row r="43" spans="2:8" ht="13">
      <c r="B43" s="4" t="s">
        <v>23</v>
      </c>
      <c r="C43" s="9"/>
      <c r="D43" s="4"/>
      <c r="E43" s="4"/>
      <c r="F43" s="12"/>
      <c r="G43" s="12">
        <f>SUM(G41:G42)</f>
        <v>0</v>
      </c>
      <c r="H43" s="12">
        <f>SUM(H41:H42)</f>
        <v>0</v>
      </c>
    </row>
    <row r="44" spans="2:8" ht="13">
      <c r="B44" s="4" t="s">
        <v>24</v>
      </c>
    </row>
    <row r="45" spans="2:8">
      <c r="B45" s="2" t="s">
        <v>11</v>
      </c>
      <c r="C45" s="7" t="s">
        <v>11</v>
      </c>
      <c r="D45" s="2" t="s">
        <v>11</v>
      </c>
      <c r="E45" s="2" t="s">
        <v>11</v>
      </c>
      <c r="F45" s="10" t="s">
        <v>11</v>
      </c>
      <c r="G45" s="10" t="s">
        <v>11</v>
      </c>
      <c r="H45" s="10" t="s">
        <v>11</v>
      </c>
    </row>
    <row r="46" spans="2:8" ht="13">
      <c r="B46" s="4" t="s">
        <v>25</v>
      </c>
      <c r="C46" s="9"/>
      <c r="D46" s="4"/>
      <c r="E46" s="4"/>
      <c r="F46" s="12"/>
      <c r="G46" s="12">
        <f>SUM(G44:G45)</f>
        <v>0</v>
      </c>
      <c r="H46" s="12">
        <f>SUM(H44:H45)</f>
        <v>0</v>
      </c>
    </row>
    <row r="47" spans="2:8" ht="13">
      <c r="B47" s="4" t="s">
        <v>349</v>
      </c>
    </row>
    <row r="48" spans="2:8">
      <c r="B48" s="2" t="s">
        <v>11</v>
      </c>
      <c r="C48" s="7" t="s">
        <v>11</v>
      </c>
      <c r="D48" s="2" t="s">
        <v>11</v>
      </c>
      <c r="E48" s="2" t="s">
        <v>11</v>
      </c>
      <c r="F48" s="10" t="s">
        <v>11</v>
      </c>
      <c r="G48" s="10" t="s">
        <v>11</v>
      </c>
      <c r="H48" s="10" t="s">
        <v>11</v>
      </c>
    </row>
    <row r="49" spans="2:8" ht="13">
      <c r="B49" s="4" t="s">
        <v>126</v>
      </c>
      <c r="C49" s="9"/>
      <c r="D49" s="4"/>
      <c r="E49" s="4"/>
      <c r="F49" s="12"/>
      <c r="G49" s="12">
        <f>SUM(G47:G48)</f>
        <v>0</v>
      </c>
      <c r="H49" s="12">
        <f>SUM(H47:H48)</f>
        <v>0</v>
      </c>
    </row>
    <row r="50" spans="2:8" ht="13">
      <c r="B50" s="4" t="s">
        <v>26</v>
      </c>
    </row>
    <row r="51" spans="2:8">
      <c r="B51" s="2" t="s">
        <v>11</v>
      </c>
      <c r="C51" s="7" t="s">
        <v>11</v>
      </c>
      <c r="D51" s="2" t="s">
        <v>11</v>
      </c>
      <c r="E51" s="2" t="s">
        <v>11</v>
      </c>
      <c r="F51" s="10" t="s">
        <v>11</v>
      </c>
      <c r="G51" s="10" t="s">
        <v>11</v>
      </c>
      <c r="H51" s="10" t="s">
        <v>11</v>
      </c>
    </row>
    <row r="52" spans="2:8" ht="13">
      <c r="B52" s="4" t="s">
        <v>125</v>
      </c>
      <c r="C52" s="9"/>
      <c r="D52" s="4"/>
      <c r="E52" s="4"/>
      <c r="F52" s="12"/>
      <c r="G52" s="12">
        <f>SUM(G50:G51)</f>
        <v>0</v>
      </c>
      <c r="H52" s="12">
        <f>SUM(H50:H51)</f>
        <v>0</v>
      </c>
    </row>
    <row r="53" spans="2:8" ht="13">
      <c r="B53" s="4" t="s">
        <v>27</v>
      </c>
    </row>
    <row r="54" spans="2:8">
      <c r="B54" s="2" t="s">
        <v>11</v>
      </c>
      <c r="C54" s="7" t="s">
        <v>11</v>
      </c>
      <c r="D54" s="2" t="s">
        <v>11</v>
      </c>
      <c r="E54" s="2" t="s">
        <v>11</v>
      </c>
      <c r="F54" s="10" t="s">
        <v>11</v>
      </c>
      <c r="G54" s="10" t="s">
        <v>11</v>
      </c>
      <c r="H54" s="10" t="s">
        <v>11</v>
      </c>
    </row>
    <row r="55" spans="2:8" ht="13">
      <c r="B55" s="4" t="s">
        <v>28</v>
      </c>
      <c r="C55" s="9"/>
      <c r="D55" s="4"/>
      <c r="E55" s="4"/>
      <c r="F55" s="12"/>
      <c r="G55" s="12">
        <f>SUM(G53:G54)</f>
        <v>0</v>
      </c>
      <c r="H55" s="12">
        <f>SUM(H53:H54)</f>
        <v>0</v>
      </c>
    </row>
    <row r="56" spans="2:8" ht="13">
      <c r="B56" s="4" t="s">
        <v>128</v>
      </c>
    </row>
    <row r="57" spans="2:8">
      <c r="B57" s="2" t="s">
        <v>11</v>
      </c>
      <c r="C57" s="7" t="s">
        <v>11</v>
      </c>
      <c r="D57" s="2" t="s">
        <v>11</v>
      </c>
      <c r="E57" s="2" t="s">
        <v>11</v>
      </c>
      <c r="F57" s="10" t="s">
        <v>11</v>
      </c>
      <c r="G57" s="10" t="s">
        <v>11</v>
      </c>
      <c r="H57" s="10" t="s">
        <v>11</v>
      </c>
    </row>
    <row r="58" spans="2:8" ht="13">
      <c r="B58" s="4" t="s">
        <v>30</v>
      </c>
      <c r="C58" s="9"/>
      <c r="D58" s="4"/>
      <c r="E58" s="4"/>
      <c r="F58" s="12"/>
      <c r="G58" s="12">
        <f>SUM(G56:G57)</f>
        <v>0</v>
      </c>
      <c r="H58" s="12">
        <f>SUM(H56:H57)</f>
        <v>0</v>
      </c>
    </row>
    <row r="59" spans="2:8" ht="13">
      <c r="B59" s="4" t="s">
        <v>129</v>
      </c>
    </row>
    <row r="60" spans="2:8">
      <c r="B60" s="2" t="s">
        <v>11</v>
      </c>
      <c r="C60" s="7" t="s">
        <v>11</v>
      </c>
      <c r="D60" s="2" t="s">
        <v>11</v>
      </c>
      <c r="E60" s="2" t="s">
        <v>11</v>
      </c>
      <c r="F60" s="10" t="s">
        <v>11</v>
      </c>
      <c r="G60" s="10" t="s">
        <v>11</v>
      </c>
      <c r="H60" s="10" t="s">
        <v>11</v>
      </c>
    </row>
    <row r="61" spans="2:8" ht="13">
      <c r="B61" s="4" t="s">
        <v>31</v>
      </c>
      <c r="C61" s="9"/>
      <c r="D61" s="4"/>
      <c r="E61" s="4"/>
      <c r="F61" s="12"/>
      <c r="G61" s="12">
        <f>SUM(G59:G60)</f>
        <v>0</v>
      </c>
      <c r="H61" s="12">
        <f>SUM(H59:H60)</f>
        <v>0</v>
      </c>
    </row>
    <row r="62" spans="2:8" ht="13">
      <c r="B62" s="4" t="s">
        <v>130</v>
      </c>
    </row>
    <row r="63" spans="2:8">
      <c r="B63" s="2" t="s">
        <v>11</v>
      </c>
      <c r="C63" s="7" t="s">
        <v>11</v>
      </c>
      <c r="D63" s="2" t="s">
        <v>11</v>
      </c>
      <c r="E63" s="2" t="s">
        <v>11</v>
      </c>
      <c r="F63" s="10" t="s">
        <v>11</v>
      </c>
      <c r="G63" s="10" t="s">
        <v>11</v>
      </c>
      <c r="H63" s="10" t="s">
        <v>11</v>
      </c>
    </row>
    <row r="64" spans="2:8" ht="13">
      <c r="B64" s="4" t="s">
        <v>124</v>
      </c>
      <c r="C64" s="9"/>
      <c r="D64" s="4"/>
      <c r="E64" s="4"/>
      <c r="F64" s="12"/>
      <c r="G64" s="12">
        <f>SUM(G62:G63)</f>
        <v>0</v>
      </c>
      <c r="H64" s="12">
        <f>SUM(H62:H63)</f>
        <v>0</v>
      </c>
    </row>
    <row r="65" spans="2:8" ht="13">
      <c r="B65" s="4" t="s">
        <v>131</v>
      </c>
    </row>
    <row r="66" spans="2:8">
      <c r="B66" s="2" t="s">
        <v>11</v>
      </c>
      <c r="C66" s="7" t="s">
        <v>11</v>
      </c>
      <c r="D66" s="2" t="s">
        <v>11</v>
      </c>
      <c r="E66" s="2" t="s">
        <v>11</v>
      </c>
      <c r="F66" s="10" t="s">
        <v>11</v>
      </c>
      <c r="G66" s="10" t="s">
        <v>11</v>
      </c>
      <c r="H66" s="10" t="s">
        <v>11</v>
      </c>
    </row>
    <row r="67" spans="2:8" ht="13">
      <c r="B67" s="4" t="s">
        <v>13</v>
      </c>
      <c r="C67" s="9"/>
      <c r="D67" s="4"/>
      <c r="E67" s="4"/>
      <c r="F67" s="12"/>
      <c r="G67" s="12">
        <f>SUM(G65:G66)</f>
        <v>0</v>
      </c>
      <c r="H67" s="12">
        <f>SUM(H65:H66)</f>
        <v>0</v>
      </c>
    </row>
    <row r="68" spans="2:8" ht="13">
      <c r="B68" s="4" t="s">
        <v>132</v>
      </c>
      <c r="C68" s="9"/>
      <c r="D68" s="4"/>
      <c r="E68" s="4"/>
      <c r="F68" s="12"/>
      <c r="G68" s="12">
        <v>293.26</v>
      </c>
      <c r="H68" s="12">
        <v>0.3</v>
      </c>
    </row>
    <row r="69" spans="2:8" ht="13">
      <c r="B69" s="4" t="s">
        <v>32</v>
      </c>
      <c r="C69" s="9"/>
      <c r="D69" s="4"/>
      <c r="E69" s="4"/>
      <c r="F69" s="12"/>
      <c r="G69" s="12">
        <v>96912.97</v>
      </c>
      <c r="H69" s="12">
        <v>100.5</v>
      </c>
    </row>
    <row r="70" spans="2:8" ht="13">
      <c r="B70" s="4" t="s">
        <v>336</v>
      </c>
      <c r="C70" s="9"/>
      <c r="D70" s="4"/>
      <c r="E70" s="4"/>
      <c r="F70" s="12"/>
      <c r="G70" s="12">
        <v>-478.83332737999967</v>
      </c>
      <c r="H70" s="12">
        <v>-0.5</v>
      </c>
    </row>
    <row r="71" spans="2:8" ht="13">
      <c r="B71" s="4" t="s">
        <v>34</v>
      </c>
      <c r="C71" s="9"/>
      <c r="D71" s="4"/>
      <c r="E71" s="4"/>
      <c r="F71" s="12"/>
      <c r="G71" s="12">
        <v>96434.136672620007</v>
      </c>
      <c r="H71" s="12">
        <v>100</v>
      </c>
    </row>
    <row r="72" spans="2:8">
      <c r="B72" s="2" t="s">
        <v>35</v>
      </c>
    </row>
    <row r="73" spans="2:8" ht="13">
      <c r="B73" s="4" t="s">
        <v>36</v>
      </c>
    </row>
    <row r="74" spans="2:8" ht="13">
      <c r="B74" s="4" t="s">
        <v>37</v>
      </c>
      <c r="C74" s="7" t="s">
        <v>1854</v>
      </c>
    </row>
    <row r="75" spans="2:8" ht="13">
      <c r="B75" s="4" t="s">
        <v>40</v>
      </c>
      <c r="C75" s="7" t="s">
        <v>39</v>
      </c>
    </row>
    <row r="76" spans="2:8" ht="13">
      <c r="B76" s="4" t="s">
        <v>718</v>
      </c>
      <c r="C76" s="7" t="s">
        <v>39</v>
      </c>
    </row>
    <row r="77" spans="2:8" ht="13">
      <c r="B77" s="4" t="s">
        <v>41</v>
      </c>
      <c r="C77" s="7" t="s">
        <v>42</v>
      </c>
    </row>
    <row r="78" spans="2:8" ht="13">
      <c r="B78" s="4" t="s">
        <v>2320</v>
      </c>
      <c r="C78" s="9"/>
    </row>
    <row r="79" spans="2:8" ht="13">
      <c r="B79" s="4" t="s">
        <v>2321</v>
      </c>
      <c r="C79" s="9"/>
    </row>
    <row r="80" spans="2:8" ht="13">
      <c r="B80" s="4" t="s">
        <v>2322</v>
      </c>
      <c r="C80" s="9"/>
    </row>
    <row r="81" spans="2:3" ht="13">
      <c r="B81" s="4" t="s">
        <v>2323</v>
      </c>
      <c r="C81" s="9"/>
    </row>
    <row r="82" spans="2:3" ht="13">
      <c r="B82" s="4" t="s">
        <v>2324</v>
      </c>
      <c r="C82" s="9"/>
    </row>
    <row r="83" spans="2:3" ht="13">
      <c r="B83" s="4" t="s">
        <v>2325</v>
      </c>
      <c r="C83" s="9"/>
    </row>
    <row r="84" spans="2:3" ht="13">
      <c r="B84" s="4" t="s">
        <v>2326</v>
      </c>
      <c r="C84" s="9"/>
    </row>
    <row r="85" spans="2:3" ht="13">
      <c r="B85" s="4" t="s">
        <v>2327</v>
      </c>
      <c r="C85" s="9"/>
    </row>
    <row r="86" spans="2:3" ht="13">
      <c r="B86" s="4" t="s">
        <v>3025</v>
      </c>
      <c r="C86" s="9"/>
    </row>
    <row r="87" spans="2:3">
      <c r="B87" s="2" t="s">
        <v>43</v>
      </c>
    </row>
    <row r="88" spans="2:3">
      <c r="B88" s="2" t="s">
        <v>826</v>
      </c>
    </row>
    <row r="91" spans="2:3" ht="14.5">
      <c r="B91" s="71" t="s">
        <v>2079</v>
      </c>
      <c r="C91" s="72"/>
    </row>
    <row r="92" spans="2:3" ht="14.5">
      <c r="B92" s="71" t="s">
        <v>827</v>
      </c>
      <c r="C92" s="73" t="s">
        <v>828</v>
      </c>
    </row>
    <row r="93" spans="2:3" ht="14.5">
      <c r="B93" s="16" t="s">
        <v>829</v>
      </c>
      <c r="C93" s="17" t="s">
        <v>830</v>
      </c>
    </row>
    <row r="94" spans="2:3" ht="14.5">
      <c r="B94" s="16" t="s">
        <v>831</v>
      </c>
      <c r="C94" s="17" t="s">
        <v>830</v>
      </c>
    </row>
    <row r="95" spans="2:3" ht="14.5">
      <c r="B95" s="16" t="s">
        <v>832</v>
      </c>
      <c r="C95" s="17" t="s">
        <v>830</v>
      </c>
    </row>
    <row r="96" spans="2:3" ht="14.5">
      <c r="B96" s="16" t="s">
        <v>833</v>
      </c>
      <c r="C96" s="17" t="s">
        <v>830</v>
      </c>
    </row>
    <row r="97" spans="2:7" ht="14.5">
      <c r="B97" s="16" t="s">
        <v>834</v>
      </c>
      <c r="C97" s="17" t="s">
        <v>830</v>
      </c>
    </row>
    <row r="98" spans="2:7" ht="14.5">
      <c r="B98" s="16" t="s">
        <v>835</v>
      </c>
      <c r="C98" s="17" t="s">
        <v>830</v>
      </c>
    </row>
    <row r="99" spans="2:7" ht="14.5">
      <c r="B99" s="71" t="s">
        <v>836</v>
      </c>
      <c r="C99" s="72" t="s">
        <v>830</v>
      </c>
    </row>
    <row r="101" spans="2:7" ht="14.5">
      <c r="B101" s="16" t="s">
        <v>52</v>
      </c>
      <c r="C101" s="17"/>
      <c r="D101" s="16"/>
    </row>
    <row r="102" spans="2:7" ht="29">
      <c r="B102" s="20" t="s">
        <v>53</v>
      </c>
      <c r="C102" s="18" t="s">
        <v>54</v>
      </c>
      <c r="D102" s="20" t="s">
        <v>55</v>
      </c>
    </row>
    <row r="103" spans="2:7" ht="14.5">
      <c r="B103" s="16" t="s">
        <v>39</v>
      </c>
      <c r="C103" s="17" t="s">
        <v>39</v>
      </c>
      <c r="D103" s="16" t="s">
        <v>39</v>
      </c>
    </row>
    <row r="105" spans="2:7" ht="13">
      <c r="B105" s="24" t="s">
        <v>56</v>
      </c>
      <c r="C105" s="25">
        <v>46295</v>
      </c>
      <c r="D105" s="14"/>
      <c r="E105" s="13"/>
      <c r="F105" s="30"/>
    </row>
    <row r="106" spans="2:7" ht="13">
      <c r="B106" s="24" t="s">
        <v>57</v>
      </c>
      <c r="C106" s="26" t="s">
        <v>58</v>
      </c>
      <c r="D106" s="24" t="s">
        <v>59</v>
      </c>
      <c r="E106" s="27" t="s">
        <v>60</v>
      </c>
      <c r="F106" s="29" t="s">
        <v>61</v>
      </c>
      <c r="G106" s="12"/>
    </row>
    <row r="107" spans="2:7">
      <c r="B107" s="22" t="s">
        <v>39</v>
      </c>
      <c r="C107" s="23" t="s">
        <v>39</v>
      </c>
      <c r="D107" s="22" t="s">
        <v>39</v>
      </c>
      <c r="E107" s="19" t="s">
        <v>39</v>
      </c>
      <c r="F107" s="28" t="s">
        <v>39</v>
      </c>
    </row>
    <row r="110" spans="2:7" ht="13">
      <c r="B110" s="4" t="s">
        <v>62</v>
      </c>
    </row>
    <row r="111" spans="2:7" ht="13">
      <c r="B111" s="4"/>
    </row>
    <row r="112" spans="2:7" ht="13">
      <c r="B112" s="4" t="s">
        <v>1871</v>
      </c>
    </row>
    <row r="113" spans="2:7" ht="13">
      <c r="B113" s="24" t="s">
        <v>63</v>
      </c>
      <c r="C113" s="26" t="s">
        <v>64</v>
      </c>
      <c r="D113" s="4"/>
    </row>
    <row r="114" spans="2:7">
      <c r="B114" s="14" t="s">
        <v>39</v>
      </c>
      <c r="C114" s="15" t="s">
        <v>39</v>
      </c>
    </row>
    <row r="116" spans="2:7" ht="13">
      <c r="B116" s="24" t="s">
        <v>65</v>
      </c>
      <c r="C116" s="26" t="s">
        <v>64</v>
      </c>
    </row>
    <row r="117" spans="2:7">
      <c r="B117" s="14" t="s">
        <v>39</v>
      </c>
      <c r="C117" s="15" t="s">
        <v>39</v>
      </c>
    </row>
    <row r="119" spans="2:7" ht="13">
      <c r="B119" s="24" t="s">
        <v>66</v>
      </c>
      <c r="C119" s="26" t="s">
        <v>67</v>
      </c>
    </row>
    <row r="120" spans="2:7">
      <c r="B120" s="14" t="s">
        <v>39</v>
      </c>
      <c r="C120" s="15" t="s">
        <v>39</v>
      </c>
    </row>
    <row r="122" spans="2:7" ht="13">
      <c r="B122" s="27" t="s">
        <v>68</v>
      </c>
      <c r="C122" s="26" t="s">
        <v>67</v>
      </c>
    </row>
    <row r="123" spans="2:7">
      <c r="B123" s="13" t="s">
        <v>39</v>
      </c>
      <c r="C123" s="15" t="s">
        <v>39</v>
      </c>
    </row>
    <row r="125" spans="2:7" ht="13">
      <c r="B125" s="24" t="s">
        <v>69</v>
      </c>
      <c r="C125" s="26" t="s">
        <v>39</v>
      </c>
    </row>
    <row r="127" spans="2:7" ht="13">
      <c r="B127" s="24" t="s">
        <v>70</v>
      </c>
      <c r="C127" s="25">
        <v>46295</v>
      </c>
      <c r="D127" s="14"/>
      <c r="E127" s="13"/>
      <c r="F127" s="30"/>
    </row>
    <row r="128" spans="2:7" ht="13">
      <c r="B128" s="24" t="s">
        <v>57</v>
      </c>
      <c r="C128" s="26" t="s">
        <v>58</v>
      </c>
      <c r="D128" s="24" t="s">
        <v>59</v>
      </c>
      <c r="E128" s="27" t="s">
        <v>60</v>
      </c>
      <c r="F128" s="29" t="s">
        <v>61</v>
      </c>
      <c r="G128" s="12"/>
    </row>
    <row r="129" spans="2:6">
      <c r="B129" s="22" t="s">
        <v>39</v>
      </c>
      <c r="C129" s="23" t="s">
        <v>39</v>
      </c>
      <c r="D129" s="22" t="s">
        <v>39</v>
      </c>
      <c r="E129" s="19" t="s">
        <v>39</v>
      </c>
      <c r="F129" s="28" t="s">
        <v>39</v>
      </c>
    </row>
    <row r="130" spans="2:6" ht="13">
      <c r="B130" s="4" t="s">
        <v>62</v>
      </c>
    </row>
    <row r="131" spans="2:6" ht="13">
      <c r="B131" s="4"/>
    </row>
    <row r="132" spans="2:6" ht="13">
      <c r="B132" s="4" t="s">
        <v>1871</v>
      </c>
    </row>
    <row r="133" spans="2:6" ht="13">
      <c r="B133" s="24" t="s">
        <v>63</v>
      </c>
      <c r="C133" s="26" t="s">
        <v>64</v>
      </c>
      <c r="D133" s="4"/>
    </row>
    <row r="134" spans="2:6">
      <c r="B134" s="14" t="s">
        <v>39</v>
      </c>
      <c r="C134" s="15" t="s">
        <v>39</v>
      </c>
    </row>
    <row r="136" spans="2:6" ht="13">
      <c r="B136" s="24" t="s">
        <v>65</v>
      </c>
      <c r="C136" s="26" t="s">
        <v>64</v>
      </c>
    </row>
    <row r="137" spans="2:6">
      <c r="B137" s="14" t="s">
        <v>39</v>
      </c>
      <c r="C137" s="15" t="s">
        <v>39</v>
      </c>
    </row>
    <row r="139" spans="2:6" ht="13">
      <c r="B139" s="24" t="s">
        <v>66</v>
      </c>
      <c r="C139" s="26" t="s">
        <v>67</v>
      </c>
    </row>
    <row r="140" spans="2:6">
      <c r="B140" s="14" t="s">
        <v>39</v>
      </c>
      <c r="C140" s="15" t="s">
        <v>39</v>
      </c>
    </row>
    <row r="142" spans="2:6" ht="13">
      <c r="B142" s="27" t="s">
        <v>68</v>
      </c>
      <c r="C142" s="26" t="s">
        <v>67</v>
      </c>
    </row>
    <row r="143" spans="2:6">
      <c r="B143" s="13" t="s">
        <v>39</v>
      </c>
      <c r="C143" s="15" t="s">
        <v>39</v>
      </c>
    </row>
    <row r="145" spans="2:80" ht="13">
      <c r="B145" s="24" t="s">
        <v>69</v>
      </c>
      <c r="C145" s="26" t="s">
        <v>39</v>
      </c>
    </row>
    <row r="148" spans="2:80" ht="13">
      <c r="B148" s="4" t="s">
        <v>1872</v>
      </c>
    </row>
    <row r="150" spans="2:80" ht="13">
      <c r="B150" s="24" t="s">
        <v>57</v>
      </c>
      <c r="C150" s="26" t="s">
        <v>71</v>
      </c>
      <c r="D150" s="24" t="s">
        <v>72</v>
      </c>
      <c r="E150" s="24" t="s">
        <v>73</v>
      </c>
      <c r="F150" s="12"/>
    </row>
    <row r="151" spans="2:80">
      <c r="B151" s="14" t="s">
        <v>39</v>
      </c>
      <c r="C151" s="15" t="s">
        <v>39</v>
      </c>
      <c r="D151" s="14" t="s">
        <v>39</v>
      </c>
      <c r="E151" s="14" t="s">
        <v>39</v>
      </c>
    </row>
    <row r="154" spans="2:80" ht="13">
      <c r="B154" s="4" t="s">
        <v>74</v>
      </c>
      <c r="C154" s="9" t="s">
        <v>39</v>
      </c>
      <c r="D154" s="4"/>
      <c r="E154" s="4"/>
      <c r="F154" s="12"/>
      <c r="G154" s="12"/>
      <c r="H154" s="12"/>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row>
    <row r="156" spans="2:80" ht="13">
      <c r="B156" s="4" t="s">
        <v>1873</v>
      </c>
    </row>
    <row r="158" spans="2:80" ht="13">
      <c r="B158" s="24" t="s">
        <v>75</v>
      </c>
      <c r="C158" s="26" t="s">
        <v>64</v>
      </c>
      <c r="D158" s="4"/>
    </row>
    <row r="159" spans="2:80">
      <c r="B159" s="14" t="s">
        <v>39</v>
      </c>
      <c r="C159" s="15" t="s">
        <v>39</v>
      </c>
    </row>
    <row r="162" spans="2:80" ht="13">
      <c r="B162" s="24" t="s">
        <v>76</v>
      </c>
      <c r="C162" s="26" t="s">
        <v>77</v>
      </c>
      <c r="D162" s="4"/>
    </row>
    <row r="163" spans="2:80">
      <c r="B163" s="14" t="s">
        <v>39</v>
      </c>
      <c r="C163" s="15" t="s">
        <v>39</v>
      </c>
    </row>
    <row r="166" spans="2:80" ht="13">
      <c r="B166" s="4" t="s">
        <v>78</v>
      </c>
    </row>
    <row r="169" spans="2:80" ht="13">
      <c r="B169" s="4" t="s">
        <v>1874</v>
      </c>
    </row>
    <row r="171" spans="2:80" ht="13">
      <c r="B171" s="24" t="s">
        <v>57</v>
      </c>
      <c r="C171" s="26" t="s">
        <v>79</v>
      </c>
      <c r="D171" s="24" t="s">
        <v>71</v>
      </c>
      <c r="E171" s="24" t="s">
        <v>72</v>
      </c>
      <c r="F171" s="29" t="s">
        <v>73</v>
      </c>
      <c r="G171" s="12"/>
    </row>
    <row r="172" spans="2:80">
      <c r="B172" s="14" t="s">
        <v>39</v>
      </c>
      <c r="C172" s="15" t="s">
        <v>39</v>
      </c>
      <c r="D172" s="14" t="s">
        <v>39</v>
      </c>
      <c r="E172" s="14" t="s">
        <v>39</v>
      </c>
      <c r="F172" s="21" t="s">
        <v>39</v>
      </c>
    </row>
    <row r="175" spans="2:80" ht="13">
      <c r="B175" s="4" t="s">
        <v>74</v>
      </c>
      <c r="C175" s="9" t="s">
        <v>39</v>
      </c>
      <c r="D175" s="4"/>
      <c r="E175" s="4"/>
      <c r="F175" s="12"/>
      <c r="G175" s="12"/>
      <c r="H175" s="12"/>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row>
    <row r="177" spans="2:7" ht="13">
      <c r="B177" s="4" t="s">
        <v>1873</v>
      </c>
    </row>
    <row r="179" spans="2:7" ht="13">
      <c r="B179" s="24" t="s">
        <v>75</v>
      </c>
      <c r="C179" s="26" t="s">
        <v>64</v>
      </c>
      <c r="D179" s="4"/>
    </row>
    <row r="180" spans="2:7">
      <c r="B180" s="14" t="s">
        <v>39</v>
      </c>
      <c r="C180" s="15" t="s">
        <v>39</v>
      </c>
    </row>
    <row r="183" spans="2:7" ht="13">
      <c r="B183" s="24" t="s">
        <v>76</v>
      </c>
      <c r="C183" s="26" t="s">
        <v>77</v>
      </c>
      <c r="D183" s="4"/>
    </row>
    <row r="184" spans="2:7">
      <c r="B184" s="14" t="s">
        <v>39</v>
      </c>
      <c r="C184" s="15" t="s">
        <v>39</v>
      </c>
    </row>
    <row r="187" spans="2:7" ht="13">
      <c r="B187" s="4" t="s">
        <v>78</v>
      </c>
    </row>
    <row r="190" spans="2:7" ht="13">
      <c r="B190" s="4" t="s">
        <v>1875</v>
      </c>
    </row>
    <row r="191" spans="2:7" ht="13">
      <c r="B191" s="24" t="s">
        <v>57</v>
      </c>
      <c r="C191" s="26" t="s">
        <v>80</v>
      </c>
      <c r="D191" s="24" t="s">
        <v>81</v>
      </c>
      <c r="E191" s="24" t="s">
        <v>82</v>
      </c>
      <c r="F191" s="29" t="s">
        <v>83</v>
      </c>
      <c r="G191" s="12"/>
    </row>
    <row r="192" spans="2:7">
      <c r="B192" s="14" t="s">
        <v>39</v>
      </c>
      <c r="C192" s="15" t="s">
        <v>39</v>
      </c>
      <c r="D192" s="14" t="s">
        <v>39</v>
      </c>
      <c r="E192" s="14" t="s">
        <v>39</v>
      </c>
      <c r="F192" s="21" t="s">
        <v>39</v>
      </c>
    </row>
    <row r="193" spans="2:2">
      <c r="B193" s="2" t="s">
        <v>127</v>
      </c>
    </row>
  </sheetData>
  <mergeCells count="3">
    <mergeCell ref="B1:E1"/>
    <mergeCell ref="C3:C7"/>
    <mergeCell ref="D3:D7"/>
  </mergeCells>
  <hyperlinks>
    <hyperlink ref="A1" location="Index!A1" display="Index" xr:uid="{66F6851B-A0D1-4F09-8E73-6654513CB273}"/>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FEEC7-7D31-49D8-BCE1-106AEDF09DA4}">
  <sheetPr codeName="Sheet44"/>
  <dimension ref="A1:CB19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1530</v>
      </c>
      <c r="C1" s="243"/>
      <c r="D1" s="243"/>
      <c r="E1" s="243"/>
    </row>
    <row r="3" spans="1:9" ht="14.5">
      <c r="B3" s="68" t="s">
        <v>1530</v>
      </c>
      <c r="C3" s="244"/>
      <c r="D3" s="250"/>
    </row>
    <row r="4" spans="1:9" ht="14.5">
      <c r="B4" s="78" t="s">
        <v>1531</v>
      </c>
      <c r="C4" s="244"/>
      <c r="D4" s="250"/>
    </row>
    <row r="5" spans="1:9" ht="14.5">
      <c r="B5" s="69" t="s">
        <v>135</v>
      </c>
      <c r="C5" s="244"/>
      <c r="D5" s="250"/>
    </row>
    <row r="6" spans="1:9" ht="14.5">
      <c r="B6" s="16" t="s">
        <v>1532</v>
      </c>
      <c r="C6" s="244"/>
      <c r="D6" s="250"/>
    </row>
    <row r="7" spans="1:9" ht="14.5">
      <c r="B7" s="16" t="s">
        <v>1533</v>
      </c>
      <c r="C7" s="244"/>
      <c r="D7" s="250"/>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3197</v>
      </c>
      <c r="C15" s="7" t="s">
        <v>29</v>
      </c>
      <c r="D15" s="2" t="s">
        <v>115</v>
      </c>
      <c r="E15" s="2" t="s">
        <v>729</v>
      </c>
      <c r="F15" s="10">
        <v>81364</v>
      </c>
      <c r="G15" s="10">
        <v>2400.2399999999998</v>
      </c>
      <c r="H15" s="10">
        <v>22.28</v>
      </c>
    </row>
    <row r="16" spans="1:9">
      <c r="B16" s="2" t="s">
        <v>2793</v>
      </c>
      <c r="C16" s="7" t="s">
        <v>29</v>
      </c>
      <c r="D16" s="2" t="s">
        <v>115</v>
      </c>
      <c r="E16" s="2" t="s">
        <v>176</v>
      </c>
      <c r="F16" s="10">
        <v>11842</v>
      </c>
      <c r="G16" s="10">
        <v>1417.13</v>
      </c>
      <c r="H16" s="10">
        <v>13.15</v>
      </c>
    </row>
    <row r="17" spans="2:8">
      <c r="B17" s="2" t="s">
        <v>3199</v>
      </c>
      <c r="C17" s="7" t="s">
        <v>29</v>
      </c>
      <c r="D17" s="2" t="s">
        <v>115</v>
      </c>
      <c r="E17" s="2" t="s">
        <v>1151</v>
      </c>
      <c r="F17" s="10">
        <v>9936</v>
      </c>
      <c r="G17" s="10">
        <v>1080.44</v>
      </c>
      <c r="H17" s="10">
        <v>10.029999999999999</v>
      </c>
    </row>
    <row r="18" spans="2:8">
      <c r="B18" s="2" t="s">
        <v>3202</v>
      </c>
      <c r="C18" s="7" t="s">
        <v>29</v>
      </c>
      <c r="D18" s="2" t="s">
        <v>115</v>
      </c>
      <c r="E18" s="2" t="s">
        <v>948</v>
      </c>
      <c r="F18" s="10">
        <v>12564</v>
      </c>
      <c r="G18" s="10">
        <v>898.33</v>
      </c>
      <c r="H18" s="10">
        <v>8.34</v>
      </c>
    </row>
    <row r="19" spans="2:8">
      <c r="B19" s="2" t="s">
        <v>3248</v>
      </c>
      <c r="C19" s="7" t="s">
        <v>29</v>
      </c>
      <c r="D19" s="2" t="s">
        <v>115</v>
      </c>
      <c r="E19" s="2" t="s">
        <v>852</v>
      </c>
      <c r="F19" s="10">
        <v>21391</v>
      </c>
      <c r="G19" s="10">
        <v>878.31</v>
      </c>
      <c r="H19" s="10">
        <v>8.15</v>
      </c>
    </row>
    <row r="20" spans="2:8">
      <c r="B20" s="2" t="s">
        <v>3234</v>
      </c>
      <c r="C20" s="7" t="s">
        <v>29</v>
      </c>
      <c r="D20" s="2" t="s">
        <v>98</v>
      </c>
      <c r="E20" s="2" t="s">
        <v>739</v>
      </c>
      <c r="F20" s="10">
        <v>402302</v>
      </c>
      <c r="G20" s="10">
        <v>656.8</v>
      </c>
      <c r="H20" s="10">
        <v>6.1</v>
      </c>
    </row>
    <row r="21" spans="2:8">
      <c r="B21" s="2" t="s">
        <v>3047</v>
      </c>
      <c r="C21" s="7" t="s">
        <v>29</v>
      </c>
      <c r="D21" s="2" t="s">
        <v>115</v>
      </c>
      <c r="E21" s="2" t="s">
        <v>955</v>
      </c>
      <c r="F21" s="10">
        <v>11823</v>
      </c>
      <c r="G21" s="10">
        <v>619.64</v>
      </c>
      <c r="H21" s="10">
        <v>5.75</v>
      </c>
    </row>
    <row r="22" spans="2:8">
      <c r="B22" s="2" t="s">
        <v>3208</v>
      </c>
      <c r="C22" s="7" t="s">
        <v>29</v>
      </c>
      <c r="D22" s="2" t="s">
        <v>115</v>
      </c>
      <c r="E22" s="2" t="s">
        <v>865</v>
      </c>
      <c r="F22" s="10">
        <v>190541</v>
      </c>
      <c r="G22" s="10">
        <v>540.17999999999995</v>
      </c>
      <c r="H22" s="10">
        <v>5.01</v>
      </c>
    </row>
    <row r="23" spans="2:8">
      <c r="B23" s="2" t="s">
        <v>3153</v>
      </c>
      <c r="C23" s="7" t="s">
        <v>29</v>
      </c>
      <c r="D23" s="2" t="s">
        <v>98</v>
      </c>
      <c r="E23" s="2" t="s">
        <v>960</v>
      </c>
      <c r="F23" s="10">
        <v>25306</v>
      </c>
      <c r="G23" s="10">
        <v>487.39</v>
      </c>
      <c r="H23" s="10">
        <v>4.5199999999999996</v>
      </c>
    </row>
    <row r="24" spans="2:8">
      <c r="B24" s="2" t="s">
        <v>3157</v>
      </c>
      <c r="C24" s="7" t="s">
        <v>29</v>
      </c>
      <c r="D24" s="2" t="s">
        <v>867</v>
      </c>
      <c r="E24" s="2" t="s">
        <v>868</v>
      </c>
      <c r="F24" s="10">
        <v>260660</v>
      </c>
      <c r="G24" s="10">
        <v>401.91</v>
      </c>
      <c r="H24" s="10">
        <v>3.73</v>
      </c>
    </row>
    <row r="25" spans="2:8">
      <c r="B25" s="2" t="s">
        <v>3261</v>
      </c>
      <c r="C25" s="7" t="s">
        <v>29</v>
      </c>
      <c r="D25" s="2" t="s">
        <v>98</v>
      </c>
      <c r="E25" s="2" t="s">
        <v>945</v>
      </c>
      <c r="F25" s="10">
        <v>790</v>
      </c>
      <c r="G25" s="10">
        <v>372.09</v>
      </c>
      <c r="H25" s="10">
        <v>3.45</v>
      </c>
    </row>
    <row r="26" spans="2:8">
      <c r="B26" s="2" t="s">
        <v>3156</v>
      </c>
      <c r="C26" s="7" t="s">
        <v>29</v>
      </c>
      <c r="D26" s="2" t="s">
        <v>98</v>
      </c>
      <c r="E26" s="2" t="s">
        <v>1158</v>
      </c>
      <c r="F26" s="10">
        <v>40948</v>
      </c>
      <c r="G26" s="10">
        <v>339.87</v>
      </c>
      <c r="H26" s="10">
        <v>3.15</v>
      </c>
    </row>
    <row r="27" spans="2:8">
      <c r="B27" s="2" t="s">
        <v>3266</v>
      </c>
      <c r="C27" s="7" t="s">
        <v>29</v>
      </c>
      <c r="D27" s="2" t="s">
        <v>115</v>
      </c>
      <c r="E27" s="2" t="s">
        <v>1177</v>
      </c>
      <c r="F27" s="10">
        <v>12955</v>
      </c>
      <c r="G27" s="10">
        <v>263.12</v>
      </c>
      <c r="H27" s="10">
        <v>2.44</v>
      </c>
    </row>
    <row r="28" spans="2:8">
      <c r="B28" s="2" t="s">
        <v>3166</v>
      </c>
      <c r="C28" s="7" t="s">
        <v>29</v>
      </c>
      <c r="D28" s="2" t="s">
        <v>98</v>
      </c>
      <c r="E28" s="2" t="s">
        <v>931</v>
      </c>
      <c r="F28" s="10">
        <v>9719</v>
      </c>
      <c r="G28" s="10">
        <v>230.83</v>
      </c>
      <c r="H28" s="10">
        <v>2.14</v>
      </c>
    </row>
    <row r="29" spans="2:8">
      <c r="B29" s="2" t="s">
        <v>3174</v>
      </c>
      <c r="C29" s="7" t="s">
        <v>29</v>
      </c>
      <c r="D29" s="2" t="s">
        <v>98</v>
      </c>
      <c r="E29" s="2" t="s">
        <v>965</v>
      </c>
      <c r="F29" s="10">
        <v>16569</v>
      </c>
      <c r="G29" s="10">
        <v>193.86</v>
      </c>
      <c r="H29" s="10">
        <v>1.8</v>
      </c>
    </row>
    <row r="30" spans="2:8" ht="13">
      <c r="B30" s="4" t="s">
        <v>2567</v>
      </c>
    </row>
    <row r="31" spans="2:8">
      <c r="B31" s="2" t="s">
        <v>11</v>
      </c>
      <c r="C31" s="7" t="s">
        <v>11</v>
      </c>
      <c r="D31" s="2" t="s">
        <v>11</v>
      </c>
      <c r="E31" s="2" t="s">
        <v>11</v>
      </c>
      <c r="F31" s="10" t="s">
        <v>11</v>
      </c>
      <c r="G31" s="10" t="s">
        <v>11</v>
      </c>
      <c r="H31" s="10" t="s">
        <v>11</v>
      </c>
    </row>
    <row r="32" spans="2:8" ht="13">
      <c r="B32" s="4" t="s">
        <v>12</v>
      </c>
      <c r="C32" s="9"/>
      <c r="D32" s="4"/>
      <c r="E32" s="4"/>
      <c r="F32" s="12"/>
      <c r="G32" s="12">
        <f>SUM(G12:G31)</f>
        <v>10780.140000000001</v>
      </c>
      <c r="H32" s="12">
        <f>SUM(H12:H31)</f>
        <v>100.04</v>
      </c>
    </row>
    <row r="33" spans="2:8" ht="13">
      <c r="B33" s="5" t="s">
        <v>1</v>
      </c>
      <c r="C33" s="8" t="s">
        <v>2</v>
      </c>
      <c r="D33" s="5" t="s">
        <v>14</v>
      </c>
      <c r="E33" s="5" t="s">
        <v>4</v>
      </c>
      <c r="F33" s="11" t="s">
        <v>5</v>
      </c>
      <c r="G33" s="11" t="s">
        <v>6</v>
      </c>
      <c r="H33" s="11" t="s">
        <v>7</v>
      </c>
    </row>
    <row r="34" spans="2:8" ht="13">
      <c r="B34" s="4" t="s">
        <v>15</v>
      </c>
    </row>
    <row r="35" spans="2:8" ht="13">
      <c r="B35" s="4" t="s">
        <v>10</v>
      </c>
    </row>
    <row r="36" spans="2:8" ht="13">
      <c r="B36" s="4" t="s">
        <v>16</v>
      </c>
    </row>
    <row r="37" spans="2:8">
      <c r="B37" s="2" t="s">
        <v>11</v>
      </c>
      <c r="C37" s="7" t="s">
        <v>11</v>
      </c>
      <c r="D37" s="2" t="s">
        <v>11</v>
      </c>
      <c r="E37" s="2" t="s">
        <v>11</v>
      </c>
      <c r="F37" s="10" t="s">
        <v>11</v>
      </c>
      <c r="G37" s="10" t="s">
        <v>11</v>
      </c>
      <c r="H37" s="10" t="s">
        <v>11</v>
      </c>
    </row>
    <row r="38" spans="2:8" ht="13">
      <c r="B38" s="4" t="s">
        <v>20</v>
      </c>
      <c r="C38" s="9"/>
      <c r="D38" s="4"/>
      <c r="E38" s="4"/>
      <c r="F38" s="12"/>
      <c r="G38" s="12">
        <f>SUM(G33:G37)</f>
        <v>0</v>
      </c>
      <c r="H38" s="12">
        <f>SUM(H33:H37)</f>
        <v>0</v>
      </c>
    </row>
    <row r="39" spans="2:8" ht="13">
      <c r="B39" s="4" t="s">
        <v>21</v>
      </c>
    </row>
    <row r="40" spans="2:8">
      <c r="B40" s="2" t="s">
        <v>11</v>
      </c>
      <c r="C40" s="7" t="s">
        <v>11</v>
      </c>
      <c r="D40" s="2" t="s">
        <v>11</v>
      </c>
      <c r="E40" s="2" t="s">
        <v>11</v>
      </c>
      <c r="F40" s="10" t="s">
        <v>11</v>
      </c>
      <c r="G40" s="10" t="s">
        <v>11</v>
      </c>
      <c r="H40" s="10" t="s">
        <v>11</v>
      </c>
    </row>
    <row r="41" spans="2:8" ht="13">
      <c r="B41" s="4" t="s">
        <v>23</v>
      </c>
      <c r="C41" s="9"/>
      <c r="D41" s="4"/>
      <c r="E41" s="4"/>
      <c r="F41" s="12"/>
      <c r="G41" s="12">
        <f>SUM(G39:G40)</f>
        <v>0</v>
      </c>
      <c r="H41" s="12">
        <f>SUM(H39:H40)</f>
        <v>0</v>
      </c>
    </row>
    <row r="42" spans="2:8" ht="13">
      <c r="B42" s="4" t="s">
        <v>24</v>
      </c>
    </row>
    <row r="43" spans="2:8">
      <c r="B43" s="2" t="s">
        <v>11</v>
      </c>
      <c r="C43" s="7" t="s">
        <v>11</v>
      </c>
      <c r="D43" s="2" t="s">
        <v>11</v>
      </c>
      <c r="E43" s="2" t="s">
        <v>11</v>
      </c>
      <c r="F43" s="10" t="s">
        <v>11</v>
      </c>
      <c r="G43" s="10" t="s">
        <v>11</v>
      </c>
      <c r="H43" s="10" t="s">
        <v>11</v>
      </c>
    </row>
    <row r="44" spans="2:8" ht="13">
      <c r="B44" s="4" t="s">
        <v>25</v>
      </c>
      <c r="C44" s="9"/>
      <c r="D44" s="4"/>
      <c r="E44" s="4"/>
      <c r="F44" s="12"/>
      <c r="G44" s="12">
        <f>SUM(G42:G43)</f>
        <v>0</v>
      </c>
      <c r="H44" s="12">
        <f>SUM(H42:H43)</f>
        <v>0</v>
      </c>
    </row>
    <row r="45" spans="2:8" ht="13">
      <c r="B45" s="4" t="s">
        <v>349</v>
      </c>
    </row>
    <row r="46" spans="2:8">
      <c r="B46" s="2" t="s">
        <v>11</v>
      </c>
      <c r="C46" s="7" t="s">
        <v>11</v>
      </c>
      <c r="D46" s="2" t="s">
        <v>11</v>
      </c>
      <c r="E46" s="2" t="s">
        <v>11</v>
      </c>
      <c r="F46" s="10" t="s">
        <v>11</v>
      </c>
      <c r="G46" s="10" t="s">
        <v>11</v>
      </c>
      <c r="H46" s="10" t="s">
        <v>11</v>
      </c>
    </row>
    <row r="47" spans="2:8" ht="13">
      <c r="B47" s="4" t="s">
        <v>126</v>
      </c>
      <c r="C47" s="9"/>
      <c r="D47" s="4"/>
      <c r="E47" s="4"/>
      <c r="F47" s="12"/>
      <c r="G47" s="12">
        <f>SUM(G45:G46)</f>
        <v>0</v>
      </c>
      <c r="H47" s="12">
        <f>SUM(H45:H46)</f>
        <v>0</v>
      </c>
    </row>
    <row r="48" spans="2:8" ht="13">
      <c r="B48" s="4" t="s">
        <v>26</v>
      </c>
    </row>
    <row r="49" spans="2:8">
      <c r="B49" s="2" t="s">
        <v>11</v>
      </c>
      <c r="C49" s="7" t="s">
        <v>11</v>
      </c>
      <c r="D49" s="2" t="s">
        <v>11</v>
      </c>
      <c r="E49" s="2" t="s">
        <v>11</v>
      </c>
      <c r="F49" s="10" t="s">
        <v>11</v>
      </c>
      <c r="G49" s="10" t="s">
        <v>11</v>
      </c>
      <c r="H49" s="10" t="s">
        <v>11</v>
      </c>
    </row>
    <row r="50" spans="2:8" ht="13">
      <c r="B50" s="4" t="s">
        <v>125</v>
      </c>
      <c r="C50" s="9"/>
      <c r="D50" s="4"/>
      <c r="E50" s="4"/>
      <c r="F50" s="12"/>
      <c r="G50" s="12">
        <f>SUM(G48:G49)</f>
        <v>0</v>
      </c>
      <c r="H50" s="12">
        <f>SUM(H48:H49)</f>
        <v>0</v>
      </c>
    </row>
    <row r="51" spans="2:8" ht="13">
      <c r="B51" s="4" t="s">
        <v>27</v>
      </c>
    </row>
    <row r="52" spans="2:8">
      <c r="B52" s="2" t="s">
        <v>11</v>
      </c>
      <c r="C52" s="7" t="s">
        <v>11</v>
      </c>
      <c r="D52" s="2" t="s">
        <v>11</v>
      </c>
      <c r="E52" s="2" t="s">
        <v>11</v>
      </c>
      <c r="F52" s="10" t="s">
        <v>11</v>
      </c>
      <c r="G52" s="10" t="s">
        <v>11</v>
      </c>
      <c r="H52" s="10" t="s">
        <v>11</v>
      </c>
    </row>
    <row r="53" spans="2:8" ht="13">
      <c r="B53" s="4" t="s">
        <v>28</v>
      </c>
      <c r="C53" s="9"/>
      <c r="D53" s="4"/>
      <c r="E53" s="4"/>
      <c r="F53" s="12"/>
      <c r="G53" s="12">
        <f>SUM(G51:G52)</f>
        <v>0</v>
      </c>
      <c r="H53" s="12">
        <f>SUM(H51:H52)</f>
        <v>0</v>
      </c>
    </row>
    <row r="54" spans="2:8" ht="13">
      <c r="B54" s="4" t="s">
        <v>128</v>
      </c>
    </row>
    <row r="55" spans="2:8">
      <c r="B55" s="2" t="s">
        <v>11</v>
      </c>
      <c r="C55" s="7" t="s">
        <v>11</v>
      </c>
      <c r="D55" s="2" t="s">
        <v>11</v>
      </c>
      <c r="E55" s="2" t="s">
        <v>11</v>
      </c>
      <c r="F55" s="10" t="s">
        <v>11</v>
      </c>
      <c r="G55" s="10" t="s">
        <v>11</v>
      </c>
      <c r="H55" s="10" t="s">
        <v>11</v>
      </c>
    </row>
    <row r="56" spans="2:8" ht="13">
      <c r="B56" s="4" t="s">
        <v>30</v>
      </c>
      <c r="C56" s="9"/>
      <c r="D56" s="4"/>
      <c r="E56" s="4"/>
      <c r="F56" s="12"/>
      <c r="G56" s="12">
        <f>SUM(G54:G55)</f>
        <v>0</v>
      </c>
      <c r="H56" s="12">
        <f>SUM(H54:H55)</f>
        <v>0</v>
      </c>
    </row>
    <row r="57" spans="2:8" ht="13">
      <c r="B57" s="4" t="s">
        <v>129</v>
      </c>
    </row>
    <row r="58" spans="2:8">
      <c r="B58" s="2" t="s">
        <v>11</v>
      </c>
      <c r="C58" s="7" t="s">
        <v>11</v>
      </c>
      <c r="D58" s="2" t="s">
        <v>11</v>
      </c>
      <c r="E58" s="2" t="s">
        <v>11</v>
      </c>
      <c r="F58" s="10" t="s">
        <v>11</v>
      </c>
      <c r="G58" s="10" t="s">
        <v>11</v>
      </c>
      <c r="H58" s="10" t="s">
        <v>11</v>
      </c>
    </row>
    <row r="59" spans="2:8" ht="13">
      <c r="B59" s="4" t="s">
        <v>31</v>
      </c>
      <c r="C59" s="9"/>
      <c r="D59" s="4"/>
      <c r="E59" s="4"/>
      <c r="F59" s="12"/>
      <c r="G59" s="12">
        <f>SUM(G57:G58)</f>
        <v>0</v>
      </c>
      <c r="H59" s="12">
        <f>SUM(H57:H58)</f>
        <v>0</v>
      </c>
    </row>
    <row r="60" spans="2:8" ht="13">
      <c r="B60" s="4" t="s">
        <v>130</v>
      </c>
    </row>
    <row r="61" spans="2:8">
      <c r="B61" s="2" t="s">
        <v>11</v>
      </c>
      <c r="C61" s="7" t="s">
        <v>11</v>
      </c>
      <c r="D61" s="2" t="s">
        <v>11</v>
      </c>
      <c r="E61" s="2" t="s">
        <v>11</v>
      </c>
      <c r="F61" s="10" t="s">
        <v>11</v>
      </c>
      <c r="G61" s="10" t="s">
        <v>11</v>
      </c>
      <c r="H61" s="10" t="s">
        <v>11</v>
      </c>
    </row>
    <row r="62" spans="2:8" ht="13">
      <c r="B62" s="4" t="s">
        <v>124</v>
      </c>
      <c r="C62" s="9"/>
      <c r="D62" s="4"/>
      <c r="E62" s="4"/>
      <c r="F62" s="12"/>
      <c r="G62" s="12">
        <f>SUM(G60:G61)</f>
        <v>0</v>
      </c>
      <c r="H62" s="12">
        <f>SUM(H60:H61)</f>
        <v>0</v>
      </c>
    </row>
    <row r="63" spans="2:8" ht="13">
      <c r="B63" s="4" t="s">
        <v>131</v>
      </c>
    </row>
    <row r="64" spans="2:8">
      <c r="B64" s="2" t="s">
        <v>11</v>
      </c>
      <c r="C64" s="7" t="s">
        <v>11</v>
      </c>
      <c r="D64" s="2" t="s">
        <v>11</v>
      </c>
      <c r="E64" s="2" t="s">
        <v>11</v>
      </c>
      <c r="F64" s="10" t="s">
        <v>11</v>
      </c>
      <c r="G64" s="10" t="s">
        <v>11</v>
      </c>
      <c r="H64" s="10" t="s">
        <v>11</v>
      </c>
    </row>
    <row r="65" spans="2:8" ht="13">
      <c r="B65" s="4" t="s">
        <v>13</v>
      </c>
      <c r="C65" s="9"/>
      <c r="D65" s="4"/>
      <c r="E65" s="4"/>
      <c r="F65" s="12"/>
      <c r="G65" s="12">
        <f>SUM(G63:G64)</f>
        <v>0</v>
      </c>
      <c r="H65" s="12">
        <f>SUM(H63:H64)</f>
        <v>0</v>
      </c>
    </row>
    <row r="66" spans="2:8" ht="13">
      <c r="B66" s="4" t="s">
        <v>132</v>
      </c>
      <c r="C66" s="9"/>
      <c r="D66" s="4"/>
      <c r="E66" s="4"/>
      <c r="F66" s="12"/>
      <c r="G66" s="12">
        <v>24.27</v>
      </c>
      <c r="H66" s="12">
        <v>0.23</v>
      </c>
    </row>
    <row r="67" spans="2:8" ht="13">
      <c r="B67" s="4" t="s">
        <v>32</v>
      </c>
      <c r="C67" s="9"/>
      <c r="D67" s="4"/>
      <c r="E67" s="4"/>
      <c r="F67" s="12"/>
      <c r="G67" s="12">
        <v>10804.41</v>
      </c>
      <c r="H67" s="12">
        <v>100.27</v>
      </c>
    </row>
    <row r="68" spans="2:8" ht="13">
      <c r="B68" s="4" t="s">
        <v>336</v>
      </c>
      <c r="C68" s="9"/>
      <c r="D68" s="4"/>
      <c r="E68" s="4"/>
      <c r="F68" s="12"/>
      <c r="G68" s="12">
        <v>-29.902213299999421</v>
      </c>
      <c r="H68" s="12">
        <v>-0.26999999999999602</v>
      </c>
    </row>
    <row r="69" spans="2:8" ht="13">
      <c r="B69" s="4" t="s">
        <v>34</v>
      </c>
      <c r="C69" s="9"/>
      <c r="D69" s="4"/>
      <c r="E69" s="4"/>
      <c r="F69" s="12"/>
      <c r="G69" s="12">
        <v>10774.5077867</v>
      </c>
      <c r="H69" s="12">
        <v>100</v>
      </c>
    </row>
    <row r="70" spans="2:8">
      <c r="B70" s="2" t="s">
        <v>35</v>
      </c>
    </row>
    <row r="71" spans="2:8" ht="13">
      <c r="B71" s="4" t="s">
        <v>36</v>
      </c>
    </row>
    <row r="72" spans="2:8" ht="13">
      <c r="B72" s="4" t="s">
        <v>37</v>
      </c>
      <c r="C72" s="7" t="s">
        <v>1854</v>
      </c>
    </row>
    <row r="73" spans="2:8" ht="13">
      <c r="B73" s="4" t="s">
        <v>40</v>
      </c>
      <c r="C73" s="7" t="s">
        <v>39</v>
      </c>
    </row>
    <row r="74" spans="2:8" ht="13">
      <c r="B74" s="4" t="s">
        <v>718</v>
      </c>
      <c r="C74" s="7" t="s">
        <v>39</v>
      </c>
    </row>
    <row r="75" spans="2:8" ht="13">
      <c r="B75" s="4" t="s">
        <v>41</v>
      </c>
      <c r="C75" s="7" t="s">
        <v>42</v>
      </c>
    </row>
    <row r="76" spans="2:8" ht="13">
      <c r="B76" s="4" t="s">
        <v>2312</v>
      </c>
      <c r="C76" s="9"/>
    </row>
    <row r="77" spans="2:8" ht="13">
      <c r="B77" s="4" t="s">
        <v>2313</v>
      </c>
      <c r="C77" s="9"/>
    </row>
    <row r="78" spans="2:8" ht="13">
      <c r="B78" s="4" t="s">
        <v>2314</v>
      </c>
      <c r="C78" s="9"/>
    </row>
    <row r="79" spans="2:8" ht="13">
      <c r="B79" s="4" t="s">
        <v>2315</v>
      </c>
      <c r="C79" s="9"/>
    </row>
    <row r="80" spans="2:8" ht="13">
      <c r="B80" s="4" t="s">
        <v>2316</v>
      </c>
      <c r="C80" s="9"/>
    </row>
    <row r="81" spans="2:3" ht="13">
      <c r="B81" s="4" t="s">
        <v>2317</v>
      </c>
      <c r="C81" s="9"/>
    </row>
    <row r="82" spans="2:3" ht="13">
      <c r="B82" s="4" t="s">
        <v>2318</v>
      </c>
      <c r="C82" s="9"/>
    </row>
    <row r="83" spans="2:3" ht="13">
      <c r="B83" s="4" t="s">
        <v>2319</v>
      </c>
      <c r="C83" s="9"/>
    </row>
    <row r="84" spans="2:3" ht="13">
      <c r="B84" s="4" t="s">
        <v>3024</v>
      </c>
      <c r="C84" s="9"/>
    </row>
    <row r="85" spans="2:3">
      <c r="B85" s="2" t="s">
        <v>43</v>
      </c>
    </row>
    <row r="86" spans="2:3">
      <c r="B86" s="2" t="s">
        <v>826</v>
      </c>
    </row>
    <row r="89" spans="2:3" ht="14.5">
      <c r="B89" s="71" t="s">
        <v>2079</v>
      </c>
      <c r="C89" s="72"/>
    </row>
    <row r="90" spans="2:3" ht="14.5">
      <c r="B90" s="71" t="s">
        <v>827</v>
      </c>
      <c r="C90" s="73" t="s">
        <v>828</v>
      </c>
    </row>
    <row r="91" spans="2:3" ht="14.5">
      <c r="B91" s="16" t="s">
        <v>829</v>
      </c>
      <c r="C91" s="17" t="s">
        <v>830</v>
      </c>
    </row>
    <row r="92" spans="2:3" ht="14.5">
      <c r="B92" s="16" t="s">
        <v>831</v>
      </c>
      <c r="C92" s="17" t="s">
        <v>830</v>
      </c>
    </row>
    <row r="93" spans="2:3" ht="14.5">
      <c r="B93" s="16" t="s">
        <v>832</v>
      </c>
      <c r="C93" s="17" t="s">
        <v>830</v>
      </c>
    </row>
    <row r="94" spans="2:3" ht="14.5">
      <c r="B94" s="16" t="s">
        <v>833</v>
      </c>
      <c r="C94" s="17" t="s">
        <v>830</v>
      </c>
    </row>
    <row r="95" spans="2:3" ht="14.5">
      <c r="B95" s="16" t="s">
        <v>834</v>
      </c>
      <c r="C95" s="17" t="s">
        <v>830</v>
      </c>
    </row>
    <row r="96" spans="2:3" ht="14.5">
      <c r="B96" s="16" t="s">
        <v>835</v>
      </c>
      <c r="C96" s="17" t="s">
        <v>830</v>
      </c>
    </row>
    <row r="97" spans="2:7" ht="14.5">
      <c r="B97" s="71" t="s">
        <v>836</v>
      </c>
      <c r="C97" s="72" t="s">
        <v>830</v>
      </c>
    </row>
    <row r="99" spans="2:7" ht="14.5">
      <c r="B99" s="16" t="s">
        <v>52</v>
      </c>
      <c r="C99" s="17"/>
      <c r="D99" s="16"/>
    </row>
    <row r="100" spans="2:7" ht="29">
      <c r="B100" s="20" t="s">
        <v>53</v>
      </c>
      <c r="C100" s="18" t="s">
        <v>54</v>
      </c>
      <c r="D100" s="20" t="s">
        <v>55</v>
      </c>
    </row>
    <row r="101" spans="2:7" ht="14.5">
      <c r="B101" s="16" t="s">
        <v>39</v>
      </c>
      <c r="C101" s="17" t="s">
        <v>39</v>
      </c>
      <c r="D101" s="16" t="s">
        <v>39</v>
      </c>
    </row>
    <row r="103" spans="2:7" ht="13">
      <c r="B103" s="24" t="s">
        <v>56</v>
      </c>
      <c r="C103" s="25">
        <v>46295</v>
      </c>
      <c r="D103" s="14"/>
      <c r="E103" s="13"/>
      <c r="F103" s="30"/>
    </row>
    <row r="104" spans="2:7" ht="13">
      <c r="B104" s="24" t="s">
        <v>57</v>
      </c>
      <c r="C104" s="26" t="s">
        <v>58</v>
      </c>
      <c r="D104" s="24" t="s">
        <v>59</v>
      </c>
      <c r="E104" s="27" t="s">
        <v>60</v>
      </c>
      <c r="F104" s="29" t="s">
        <v>61</v>
      </c>
      <c r="G104" s="12"/>
    </row>
    <row r="105" spans="2:7">
      <c r="B105" s="22" t="s">
        <v>39</v>
      </c>
      <c r="C105" s="23" t="s">
        <v>39</v>
      </c>
      <c r="D105" s="22" t="s">
        <v>39</v>
      </c>
      <c r="E105" s="19" t="s">
        <v>39</v>
      </c>
      <c r="F105" s="28" t="s">
        <v>39</v>
      </c>
    </row>
    <row r="108" spans="2:7" ht="13">
      <c r="B108" s="4" t="s">
        <v>62</v>
      </c>
    </row>
    <row r="109" spans="2:7" ht="13">
      <c r="B109" s="4"/>
    </row>
    <row r="110" spans="2:7" ht="13">
      <c r="B110" s="4" t="s">
        <v>1871</v>
      </c>
    </row>
    <row r="111" spans="2:7" ht="13">
      <c r="B111" s="24" t="s">
        <v>63</v>
      </c>
      <c r="C111" s="26" t="s">
        <v>64</v>
      </c>
      <c r="D111" s="4"/>
    </row>
    <row r="112" spans="2:7">
      <c r="B112" s="14" t="s">
        <v>39</v>
      </c>
      <c r="C112" s="15" t="s">
        <v>39</v>
      </c>
    </row>
    <row r="114" spans="2:7" ht="13">
      <c r="B114" s="24" t="s">
        <v>65</v>
      </c>
      <c r="C114" s="26" t="s">
        <v>64</v>
      </c>
    </row>
    <row r="115" spans="2:7">
      <c r="B115" s="14" t="s">
        <v>39</v>
      </c>
      <c r="C115" s="15" t="s">
        <v>39</v>
      </c>
    </row>
    <row r="117" spans="2:7" ht="13">
      <c r="B117" s="24" t="s">
        <v>66</v>
      </c>
      <c r="C117" s="26" t="s">
        <v>67</v>
      </c>
    </row>
    <row r="118" spans="2:7">
      <c r="B118" s="14" t="s">
        <v>39</v>
      </c>
      <c r="C118" s="15" t="s">
        <v>39</v>
      </c>
    </row>
    <row r="120" spans="2:7" ht="13">
      <c r="B120" s="27" t="s">
        <v>68</v>
      </c>
      <c r="C120" s="26" t="s">
        <v>67</v>
      </c>
    </row>
    <row r="121" spans="2:7">
      <c r="B121" s="13" t="s">
        <v>39</v>
      </c>
      <c r="C121" s="15" t="s">
        <v>39</v>
      </c>
    </row>
    <row r="123" spans="2:7" ht="13">
      <c r="B123" s="24" t="s">
        <v>69</v>
      </c>
      <c r="C123" s="26" t="s">
        <v>39</v>
      </c>
    </row>
    <row r="125" spans="2:7" ht="13">
      <c r="B125" s="24" t="s">
        <v>70</v>
      </c>
      <c r="C125" s="25">
        <v>46295</v>
      </c>
      <c r="D125" s="14"/>
      <c r="E125" s="13"/>
      <c r="F125" s="30"/>
    </row>
    <row r="126" spans="2:7" ht="13">
      <c r="B126" s="24" t="s">
        <v>57</v>
      </c>
      <c r="C126" s="26" t="s">
        <v>58</v>
      </c>
      <c r="D126" s="24" t="s">
        <v>59</v>
      </c>
      <c r="E126" s="27" t="s">
        <v>60</v>
      </c>
      <c r="F126" s="29" t="s">
        <v>61</v>
      </c>
      <c r="G126" s="12"/>
    </row>
    <row r="127" spans="2:7">
      <c r="B127" s="22" t="s">
        <v>39</v>
      </c>
      <c r="C127" s="23" t="s">
        <v>39</v>
      </c>
      <c r="D127" s="22" t="s">
        <v>39</v>
      </c>
      <c r="E127" s="19" t="s">
        <v>39</v>
      </c>
      <c r="F127" s="28" t="s">
        <v>39</v>
      </c>
    </row>
    <row r="128" spans="2:7" ht="13">
      <c r="B128" s="4" t="s">
        <v>62</v>
      </c>
    </row>
    <row r="129" spans="2:4" ht="13">
      <c r="B129" s="4"/>
    </row>
    <row r="130" spans="2:4" ht="13">
      <c r="B130" s="4" t="s">
        <v>1871</v>
      </c>
    </row>
    <row r="131" spans="2:4" ht="13">
      <c r="B131" s="24" t="s">
        <v>63</v>
      </c>
      <c r="C131" s="26" t="s">
        <v>64</v>
      </c>
      <c r="D131" s="4"/>
    </row>
    <row r="132" spans="2:4">
      <c r="B132" s="14" t="s">
        <v>39</v>
      </c>
      <c r="C132" s="15" t="s">
        <v>39</v>
      </c>
    </row>
    <row r="134" spans="2:4" ht="13">
      <c r="B134" s="24" t="s">
        <v>65</v>
      </c>
      <c r="C134" s="26" t="s">
        <v>64</v>
      </c>
    </row>
    <row r="135" spans="2:4">
      <c r="B135" s="14" t="s">
        <v>39</v>
      </c>
      <c r="C135" s="15" t="s">
        <v>39</v>
      </c>
    </row>
    <row r="137" spans="2:4" ht="13">
      <c r="B137" s="24" t="s">
        <v>66</v>
      </c>
      <c r="C137" s="26" t="s">
        <v>67</v>
      </c>
    </row>
    <row r="138" spans="2:4">
      <c r="B138" s="14" t="s">
        <v>39</v>
      </c>
      <c r="C138" s="15" t="s">
        <v>39</v>
      </c>
    </row>
    <row r="140" spans="2:4" ht="13">
      <c r="B140" s="27" t="s">
        <v>68</v>
      </c>
      <c r="C140" s="26" t="s">
        <v>67</v>
      </c>
    </row>
    <row r="141" spans="2:4">
      <c r="B141" s="13" t="s">
        <v>39</v>
      </c>
      <c r="C141" s="15" t="s">
        <v>39</v>
      </c>
    </row>
    <row r="143" spans="2:4" ht="13">
      <c r="B143" s="24" t="s">
        <v>69</v>
      </c>
      <c r="C143" s="26" t="s">
        <v>39</v>
      </c>
    </row>
    <row r="146" spans="2:80" ht="13">
      <c r="B146" s="4" t="s">
        <v>1872</v>
      </c>
    </row>
    <row r="148" spans="2:80" ht="13">
      <c r="B148" s="24" t="s">
        <v>57</v>
      </c>
      <c r="C148" s="26" t="s">
        <v>71</v>
      </c>
      <c r="D148" s="24" t="s">
        <v>72</v>
      </c>
      <c r="E148" s="24" t="s">
        <v>73</v>
      </c>
      <c r="F148" s="12"/>
    </row>
    <row r="149" spans="2:80">
      <c r="B149" s="14" t="s">
        <v>39</v>
      </c>
      <c r="C149" s="15" t="s">
        <v>39</v>
      </c>
      <c r="D149" s="14" t="s">
        <v>39</v>
      </c>
      <c r="E149" s="14"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1873</v>
      </c>
    </row>
    <row r="156" spans="2:80" ht="13">
      <c r="B156" s="24" t="s">
        <v>75</v>
      </c>
      <c r="C156" s="26" t="s">
        <v>64</v>
      </c>
      <c r="D156" s="4"/>
    </row>
    <row r="157" spans="2:80">
      <c r="B157" s="14" t="s">
        <v>39</v>
      </c>
      <c r="C157" s="15" t="s">
        <v>39</v>
      </c>
    </row>
    <row r="160" spans="2:80" ht="13">
      <c r="B160" s="24" t="s">
        <v>76</v>
      </c>
      <c r="C160" s="26" t="s">
        <v>77</v>
      </c>
      <c r="D160" s="4"/>
    </row>
    <row r="161" spans="2:80">
      <c r="B161" s="14" t="s">
        <v>39</v>
      </c>
      <c r="C161" s="15" t="s">
        <v>39</v>
      </c>
    </row>
    <row r="164" spans="2:80" ht="13">
      <c r="B164" s="4" t="s">
        <v>78</v>
      </c>
    </row>
    <row r="167" spans="2:80" ht="13">
      <c r="B167" s="4" t="s">
        <v>1874</v>
      </c>
    </row>
    <row r="169" spans="2:80" ht="13">
      <c r="B169" s="24" t="s">
        <v>57</v>
      </c>
      <c r="C169" s="26" t="s">
        <v>79</v>
      </c>
      <c r="D169" s="24" t="s">
        <v>71</v>
      </c>
      <c r="E169" s="24" t="s">
        <v>72</v>
      </c>
      <c r="F169" s="29" t="s">
        <v>73</v>
      </c>
      <c r="G169" s="12"/>
    </row>
    <row r="170" spans="2:80">
      <c r="B170" s="14" t="s">
        <v>39</v>
      </c>
      <c r="C170" s="15" t="s">
        <v>39</v>
      </c>
      <c r="D170" s="14" t="s">
        <v>39</v>
      </c>
      <c r="E170" s="14" t="s">
        <v>39</v>
      </c>
      <c r="F170" s="21" t="s">
        <v>39</v>
      </c>
    </row>
    <row r="173" spans="2:80" ht="13">
      <c r="B173" s="4" t="s">
        <v>74</v>
      </c>
      <c r="C173" s="9" t="s">
        <v>39</v>
      </c>
      <c r="D173" s="4"/>
      <c r="E173" s="4"/>
      <c r="F173" s="12"/>
      <c r="G173" s="12"/>
      <c r="H173" s="12"/>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row>
    <row r="175" spans="2:80" ht="13">
      <c r="B175" s="4" t="s">
        <v>1873</v>
      </c>
    </row>
    <row r="177" spans="2:7" ht="13">
      <c r="B177" s="24" t="s">
        <v>75</v>
      </c>
      <c r="C177" s="26" t="s">
        <v>64</v>
      </c>
      <c r="D177" s="4"/>
    </row>
    <row r="178" spans="2:7">
      <c r="B178" s="14" t="s">
        <v>39</v>
      </c>
      <c r="C178" s="15" t="s">
        <v>39</v>
      </c>
    </row>
    <row r="181" spans="2:7" ht="13">
      <c r="B181" s="24" t="s">
        <v>76</v>
      </c>
      <c r="C181" s="26" t="s">
        <v>77</v>
      </c>
      <c r="D181" s="4"/>
    </row>
    <row r="182" spans="2:7">
      <c r="B182" s="14" t="s">
        <v>39</v>
      </c>
      <c r="C182" s="15" t="s">
        <v>39</v>
      </c>
    </row>
    <row r="185" spans="2:7" ht="13">
      <c r="B185" s="4" t="s">
        <v>78</v>
      </c>
    </row>
    <row r="188" spans="2:7" ht="13">
      <c r="B188" s="4" t="s">
        <v>1875</v>
      </c>
    </row>
    <row r="189" spans="2:7" ht="13">
      <c r="B189" s="24" t="s">
        <v>57</v>
      </c>
      <c r="C189" s="26" t="s">
        <v>80</v>
      </c>
      <c r="D189" s="24" t="s">
        <v>81</v>
      </c>
      <c r="E189" s="24" t="s">
        <v>82</v>
      </c>
      <c r="F189" s="29" t="s">
        <v>83</v>
      </c>
      <c r="G189" s="12"/>
    </row>
    <row r="190" spans="2:7">
      <c r="B190" s="14" t="s">
        <v>39</v>
      </c>
      <c r="C190" s="15" t="s">
        <v>39</v>
      </c>
      <c r="D190" s="14" t="s">
        <v>39</v>
      </c>
      <c r="E190" s="14" t="s">
        <v>39</v>
      </c>
      <c r="F190" s="21" t="s">
        <v>39</v>
      </c>
    </row>
    <row r="191" spans="2:7">
      <c r="B191" s="2" t="s">
        <v>127</v>
      </c>
    </row>
  </sheetData>
  <mergeCells count="3">
    <mergeCell ref="B1:E1"/>
    <mergeCell ref="C3:C7"/>
    <mergeCell ref="D3:D7"/>
  </mergeCells>
  <hyperlinks>
    <hyperlink ref="A1" location="Index!A1" display="Index" xr:uid="{18CCAA3E-BE21-4932-8C2E-436F3AF31915}"/>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ACD4A-61F5-4E6B-AD4B-97C2ABD63ADD}">
  <sheetPr codeName="Sheet43"/>
  <dimension ref="A1:CB22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1526</v>
      </c>
      <c r="C1" s="243"/>
      <c r="D1" s="243"/>
      <c r="E1" s="243"/>
    </row>
    <row r="3" spans="1:9" ht="14.5">
      <c r="B3" s="68" t="s">
        <v>1527</v>
      </c>
      <c r="C3" s="244"/>
      <c r="D3" s="244"/>
      <c r="E3" s="1"/>
    </row>
    <row r="4" spans="1:9" ht="14.5">
      <c r="B4" s="74" t="s">
        <v>1528</v>
      </c>
      <c r="C4" s="244"/>
      <c r="D4" s="244"/>
      <c r="E4" s="1"/>
    </row>
    <row r="5" spans="1:9" ht="14.5">
      <c r="B5" s="68"/>
      <c r="C5" s="244"/>
      <c r="D5" s="244"/>
      <c r="E5" s="1"/>
    </row>
    <row r="6" spans="1:9" ht="14.5">
      <c r="B6" s="74" t="s">
        <v>135</v>
      </c>
      <c r="C6" s="244"/>
      <c r="D6" s="244"/>
      <c r="E6" s="1"/>
    </row>
    <row r="7" spans="1:9" ht="14.5">
      <c r="B7" s="69" t="s">
        <v>1471</v>
      </c>
      <c r="C7" s="244"/>
      <c r="D7" s="244"/>
      <c r="E7" s="1"/>
    </row>
    <row r="8" spans="1:9" ht="14.5">
      <c r="B8" s="69" t="s">
        <v>1529</v>
      </c>
      <c r="C8" s="244"/>
      <c r="D8" s="244"/>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2382280</v>
      </c>
      <c r="G15" s="10">
        <v>16883.22</v>
      </c>
      <c r="H15" s="10">
        <v>10.38</v>
      </c>
    </row>
    <row r="16" spans="1:9">
      <c r="B16" s="2" t="s">
        <v>2832</v>
      </c>
      <c r="C16" s="7" t="s">
        <v>29</v>
      </c>
      <c r="D16" s="2" t="s">
        <v>85</v>
      </c>
      <c r="E16" s="2" t="s">
        <v>86</v>
      </c>
      <c r="F16" s="10">
        <v>1114007</v>
      </c>
      <c r="G16" s="10">
        <v>14723.83</v>
      </c>
      <c r="H16" s="10">
        <v>9.0500000000000007</v>
      </c>
    </row>
    <row r="17" spans="2:8">
      <c r="B17" s="2" t="s">
        <v>2830</v>
      </c>
      <c r="C17" s="7" t="s">
        <v>29</v>
      </c>
      <c r="D17" s="2" t="s">
        <v>87</v>
      </c>
      <c r="E17" s="2" t="s">
        <v>88</v>
      </c>
      <c r="F17" s="10">
        <v>1039212</v>
      </c>
      <c r="G17" s="10">
        <v>12335.45</v>
      </c>
      <c r="H17" s="10">
        <v>7.58</v>
      </c>
    </row>
    <row r="18" spans="2:8">
      <c r="B18" s="2" t="s">
        <v>3148</v>
      </c>
      <c r="C18" s="7" t="s">
        <v>29</v>
      </c>
      <c r="D18" s="2" t="s">
        <v>724</v>
      </c>
      <c r="E18" s="2" t="s">
        <v>725</v>
      </c>
      <c r="F18" s="10">
        <v>472655</v>
      </c>
      <c r="G18" s="10">
        <v>8304.5499999999993</v>
      </c>
      <c r="H18" s="10">
        <v>5.1100000000000003</v>
      </c>
    </row>
    <row r="19" spans="2:8">
      <c r="B19" s="2" t="s">
        <v>3149</v>
      </c>
      <c r="C19" s="7" t="s">
        <v>29</v>
      </c>
      <c r="D19" s="2" t="s">
        <v>736</v>
      </c>
      <c r="E19" s="2" t="s">
        <v>737</v>
      </c>
      <c r="F19" s="10">
        <v>181918</v>
      </c>
      <c r="G19" s="10">
        <v>6840.12</v>
      </c>
      <c r="H19" s="10">
        <v>4.2</v>
      </c>
    </row>
    <row r="20" spans="2:8">
      <c r="B20" s="2" t="s">
        <v>734</v>
      </c>
      <c r="C20" s="7" t="s">
        <v>29</v>
      </c>
      <c r="D20" s="2" t="s">
        <v>85</v>
      </c>
      <c r="E20" s="2" t="s">
        <v>735</v>
      </c>
      <c r="F20" s="10">
        <v>642329</v>
      </c>
      <c r="G20" s="10">
        <v>6163.15</v>
      </c>
      <c r="H20" s="10">
        <v>3.79</v>
      </c>
    </row>
    <row r="21" spans="2:8">
      <c r="B21" s="2" t="s">
        <v>3244</v>
      </c>
      <c r="C21" s="7" t="s">
        <v>29</v>
      </c>
      <c r="D21" s="2" t="s">
        <v>85</v>
      </c>
      <c r="E21" s="2" t="s">
        <v>728</v>
      </c>
      <c r="F21" s="10">
        <v>446820</v>
      </c>
      <c r="G21" s="10">
        <v>5478.01</v>
      </c>
      <c r="H21" s="10">
        <v>3.37</v>
      </c>
    </row>
    <row r="22" spans="2:8">
      <c r="B22" s="2" t="s">
        <v>3059</v>
      </c>
      <c r="C22" s="7" t="s">
        <v>29</v>
      </c>
      <c r="D22" s="2" t="s">
        <v>108</v>
      </c>
      <c r="E22" s="2" t="s">
        <v>731</v>
      </c>
      <c r="F22" s="10">
        <v>548920</v>
      </c>
      <c r="G22" s="10">
        <v>5456.81</v>
      </c>
      <c r="H22" s="10">
        <v>3.35</v>
      </c>
    </row>
    <row r="23" spans="2:8">
      <c r="B23" s="2" t="s">
        <v>2821</v>
      </c>
      <c r="C23" s="7" t="s">
        <v>29</v>
      </c>
      <c r="D23" s="2" t="s">
        <v>85</v>
      </c>
      <c r="E23" s="2" t="s">
        <v>99</v>
      </c>
      <c r="F23" s="10">
        <v>1144488</v>
      </c>
      <c r="G23" s="10">
        <v>4772.51</v>
      </c>
      <c r="H23" s="10">
        <v>2.93</v>
      </c>
    </row>
    <row r="24" spans="2:8">
      <c r="B24" s="2" t="s">
        <v>3197</v>
      </c>
      <c r="C24" s="7" t="s">
        <v>29</v>
      </c>
      <c r="D24" s="2" t="s">
        <v>115</v>
      </c>
      <c r="E24" s="2" t="s">
        <v>729</v>
      </c>
      <c r="F24" s="10">
        <v>138860</v>
      </c>
      <c r="G24" s="10">
        <v>4096.37</v>
      </c>
      <c r="H24" s="10">
        <v>2.52</v>
      </c>
    </row>
    <row r="25" spans="2:8">
      <c r="B25" s="2" t="s">
        <v>3361</v>
      </c>
      <c r="C25" s="7" t="s">
        <v>29</v>
      </c>
      <c r="D25" s="2" t="s">
        <v>101</v>
      </c>
      <c r="E25" s="2" t="s">
        <v>915</v>
      </c>
      <c r="F25" s="10">
        <v>424091</v>
      </c>
      <c r="G25" s="10">
        <v>4068.73</v>
      </c>
      <c r="H25" s="10">
        <v>2.5</v>
      </c>
    </row>
    <row r="26" spans="2:8">
      <c r="B26" s="2" t="s">
        <v>3049</v>
      </c>
      <c r="C26" s="7" t="s">
        <v>29</v>
      </c>
      <c r="D26" s="2" t="s">
        <v>743</v>
      </c>
      <c r="E26" s="2" t="s">
        <v>869</v>
      </c>
      <c r="F26" s="10">
        <v>1498400</v>
      </c>
      <c r="G26" s="10">
        <v>3937.05</v>
      </c>
      <c r="H26" s="10">
        <v>2.42</v>
      </c>
    </row>
    <row r="27" spans="2:8">
      <c r="B27" s="2" t="s">
        <v>2831</v>
      </c>
      <c r="C27" s="7" t="s">
        <v>29</v>
      </c>
      <c r="D27" s="2" t="s">
        <v>90</v>
      </c>
      <c r="E27" s="2" t="s">
        <v>91</v>
      </c>
      <c r="F27" s="10">
        <v>1126219</v>
      </c>
      <c r="G27" s="10">
        <v>3603.9</v>
      </c>
      <c r="H27" s="10">
        <v>2.2200000000000002</v>
      </c>
    </row>
    <row r="28" spans="2:8">
      <c r="B28" s="2" t="s">
        <v>2800</v>
      </c>
      <c r="C28" s="7" t="s">
        <v>29</v>
      </c>
      <c r="D28" s="2" t="s">
        <v>108</v>
      </c>
      <c r="E28" s="2" t="s">
        <v>114</v>
      </c>
      <c r="F28" s="10">
        <v>158672</v>
      </c>
      <c r="G28" s="10">
        <v>3253.73</v>
      </c>
      <c r="H28" s="10">
        <v>2</v>
      </c>
    </row>
    <row r="29" spans="2:8">
      <c r="B29" s="2" t="s">
        <v>2816</v>
      </c>
      <c r="C29" s="7" t="s">
        <v>29</v>
      </c>
      <c r="D29" s="2" t="s">
        <v>109</v>
      </c>
      <c r="E29" s="2" t="s">
        <v>110</v>
      </c>
      <c r="F29" s="10">
        <v>164575</v>
      </c>
      <c r="G29" s="10">
        <v>2989.67</v>
      </c>
      <c r="H29" s="10">
        <v>1.84</v>
      </c>
    </row>
    <row r="30" spans="2:8">
      <c r="B30" s="2" t="s">
        <v>2817</v>
      </c>
      <c r="C30" s="7" t="s">
        <v>29</v>
      </c>
      <c r="D30" s="2" t="s">
        <v>95</v>
      </c>
      <c r="E30" s="2" t="s">
        <v>160</v>
      </c>
      <c r="F30" s="10">
        <v>64233</v>
      </c>
      <c r="G30" s="10">
        <v>2946.37</v>
      </c>
      <c r="H30" s="10">
        <v>1.81</v>
      </c>
    </row>
    <row r="31" spans="2:8">
      <c r="B31" s="2" t="s">
        <v>3371</v>
      </c>
      <c r="C31" s="7" t="s">
        <v>29</v>
      </c>
      <c r="D31" s="2" t="s">
        <v>743</v>
      </c>
      <c r="E31" s="2" t="s">
        <v>744</v>
      </c>
      <c r="F31" s="10">
        <v>137900</v>
      </c>
      <c r="G31" s="10">
        <v>2591.2800000000002</v>
      </c>
      <c r="H31" s="10">
        <v>1.59</v>
      </c>
    </row>
    <row r="32" spans="2:8">
      <c r="B32" s="2" t="s">
        <v>2793</v>
      </c>
      <c r="C32" s="7" t="s">
        <v>29</v>
      </c>
      <c r="D32" s="2" t="s">
        <v>115</v>
      </c>
      <c r="E32" s="2" t="s">
        <v>176</v>
      </c>
      <c r="F32" s="10">
        <v>20211</v>
      </c>
      <c r="G32" s="10">
        <v>2418.65</v>
      </c>
      <c r="H32" s="10">
        <v>1.49</v>
      </c>
    </row>
    <row r="33" spans="2:8">
      <c r="B33" s="2" t="s">
        <v>3048</v>
      </c>
      <c r="C33" s="7" t="s">
        <v>29</v>
      </c>
      <c r="D33" s="2" t="s">
        <v>112</v>
      </c>
      <c r="E33" s="2" t="s">
        <v>860</v>
      </c>
      <c r="F33" s="10">
        <v>738584</v>
      </c>
      <c r="G33" s="10">
        <v>2383.7800000000002</v>
      </c>
      <c r="H33" s="10">
        <v>1.47</v>
      </c>
    </row>
    <row r="34" spans="2:8">
      <c r="B34" s="2" t="s">
        <v>3120</v>
      </c>
      <c r="C34" s="7" t="s">
        <v>29</v>
      </c>
      <c r="D34" s="2" t="s">
        <v>844</v>
      </c>
      <c r="E34" s="2" t="s">
        <v>871</v>
      </c>
      <c r="F34" s="10">
        <v>1289564</v>
      </c>
      <c r="G34" s="10">
        <v>2376.67</v>
      </c>
      <c r="H34" s="10">
        <v>1.46</v>
      </c>
    </row>
    <row r="35" spans="2:8">
      <c r="B35" s="2" t="s">
        <v>2825</v>
      </c>
      <c r="C35" s="7" t="s">
        <v>29</v>
      </c>
      <c r="D35" s="2" t="s">
        <v>93</v>
      </c>
      <c r="E35" s="2" t="s">
        <v>94</v>
      </c>
      <c r="F35" s="10">
        <v>121801</v>
      </c>
      <c r="G35" s="10">
        <v>2190.35</v>
      </c>
      <c r="H35" s="10">
        <v>1.35</v>
      </c>
    </row>
    <row r="36" spans="2:8">
      <c r="B36" s="2" t="s">
        <v>3198</v>
      </c>
      <c r="C36" s="7" t="s">
        <v>29</v>
      </c>
      <c r="D36" s="2" t="s">
        <v>116</v>
      </c>
      <c r="E36" s="2" t="s">
        <v>178</v>
      </c>
      <c r="F36" s="10">
        <v>556632</v>
      </c>
      <c r="G36" s="10">
        <v>2161.4</v>
      </c>
      <c r="H36" s="10">
        <v>1.33</v>
      </c>
    </row>
    <row r="37" spans="2:8">
      <c r="B37" s="2" t="s">
        <v>2799</v>
      </c>
      <c r="C37" s="7" t="s">
        <v>29</v>
      </c>
      <c r="D37" s="2" t="s">
        <v>101</v>
      </c>
      <c r="E37" s="2" t="s">
        <v>113</v>
      </c>
      <c r="F37" s="10">
        <v>217715</v>
      </c>
      <c r="G37" s="10">
        <v>2139.4899999999998</v>
      </c>
      <c r="H37" s="10">
        <v>1.32</v>
      </c>
    </row>
    <row r="38" spans="2:8">
      <c r="B38" s="2" t="s">
        <v>3138</v>
      </c>
      <c r="C38" s="7" t="s">
        <v>29</v>
      </c>
      <c r="D38" s="2" t="s">
        <v>118</v>
      </c>
      <c r="E38" s="2" t="s">
        <v>851</v>
      </c>
      <c r="F38" s="10">
        <v>225017</v>
      </c>
      <c r="G38" s="10">
        <v>2119.21</v>
      </c>
      <c r="H38" s="10">
        <v>1.3</v>
      </c>
    </row>
    <row r="39" spans="2:8">
      <c r="B39" s="2" t="s">
        <v>3119</v>
      </c>
      <c r="C39" s="7" t="s">
        <v>29</v>
      </c>
      <c r="D39" s="2" t="s">
        <v>123</v>
      </c>
      <c r="E39" s="2" t="s">
        <v>757</v>
      </c>
      <c r="F39" s="10">
        <v>18396</v>
      </c>
      <c r="G39" s="10">
        <v>2015.47</v>
      </c>
      <c r="H39" s="10">
        <v>1.24</v>
      </c>
    </row>
    <row r="40" spans="2:8">
      <c r="B40" s="2" t="s">
        <v>2807</v>
      </c>
      <c r="C40" s="7" t="s">
        <v>29</v>
      </c>
      <c r="D40" s="2" t="s">
        <v>108</v>
      </c>
      <c r="E40" s="2" t="s">
        <v>164</v>
      </c>
      <c r="F40" s="10">
        <v>163750</v>
      </c>
      <c r="G40" s="10">
        <v>2014.13</v>
      </c>
      <c r="H40" s="10">
        <v>1.24</v>
      </c>
    </row>
    <row r="41" spans="2:8">
      <c r="B41" s="2" t="s">
        <v>2812</v>
      </c>
      <c r="C41" s="7" t="s">
        <v>29</v>
      </c>
      <c r="D41" s="2" t="s">
        <v>89</v>
      </c>
      <c r="E41" s="2" t="s">
        <v>156</v>
      </c>
      <c r="F41" s="10">
        <v>63507</v>
      </c>
      <c r="G41" s="10">
        <v>1963.64</v>
      </c>
      <c r="H41" s="10">
        <v>1.21</v>
      </c>
    </row>
    <row r="42" spans="2:8">
      <c r="B42" s="2" t="s">
        <v>3123</v>
      </c>
      <c r="C42" s="7" t="s">
        <v>29</v>
      </c>
      <c r="D42" s="2" t="s">
        <v>844</v>
      </c>
      <c r="E42" s="2" t="s">
        <v>853</v>
      </c>
      <c r="F42" s="10">
        <v>149630</v>
      </c>
      <c r="G42" s="10">
        <v>1875.46</v>
      </c>
      <c r="H42" s="10">
        <v>1.1499999999999999</v>
      </c>
    </row>
    <row r="43" spans="2:8">
      <c r="B43" s="2" t="s">
        <v>3199</v>
      </c>
      <c r="C43" s="7" t="s">
        <v>29</v>
      </c>
      <c r="D43" s="2" t="s">
        <v>115</v>
      </c>
      <c r="E43" s="2" t="s">
        <v>1151</v>
      </c>
      <c r="F43" s="10">
        <v>16958</v>
      </c>
      <c r="G43" s="10">
        <v>1844.01</v>
      </c>
      <c r="H43" s="10">
        <v>1.1299999999999999</v>
      </c>
    </row>
    <row r="44" spans="2:8">
      <c r="B44" s="2" t="s">
        <v>3051</v>
      </c>
      <c r="C44" s="7" t="s">
        <v>29</v>
      </c>
      <c r="D44" s="2" t="s">
        <v>112</v>
      </c>
      <c r="E44" s="2" t="s">
        <v>928</v>
      </c>
      <c r="F44" s="10">
        <v>703780</v>
      </c>
      <c r="G44" s="10">
        <v>1833.35</v>
      </c>
      <c r="H44" s="10">
        <v>1.1299999999999999</v>
      </c>
    </row>
    <row r="45" spans="2:8">
      <c r="B45" s="2" t="s">
        <v>3113</v>
      </c>
      <c r="C45" s="7" t="s">
        <v>29</v>
      </c>
      <c r="D45" s="2" t="s">
        <v>123</v>
      </c>
      <c r="E45" s="2" t="s">
        <v>767</v>
      </c>
      <c r="F45" s="10">
        <v>58654</v>
      </c>
      <c r="G45" s="10">
        <v>1795.93</v>
      </c>
      <c r="H45" s="10">
        <v>1.1000000000000001</v>
      </c>
    </row>
    <row r="46" spans="2:8">
      <c r="B46" s="2" t="s">
        <v>3152</v>
      </c>
      <c r="C46" s="7" t="s">
        <v>29</v>
      </c>
      <c r="D46" s="2" t="s">
        <v>748</v>
      </c>
      <c r="E46" s="2" t="s">
        <v>749</v>
      </c>
      <c r="F46" s="10">
        <v>35181</v>
      </c>
      <c r="G46" s="10">
        <v>1753.42</v>
      </c>
      <c r="H46" s="10">
        <v>1.08</v>
      </c>
    </row>
    <row r="47" spans="2:8">
      <c r="B47" s="2" t="s">
        <v>3372</v>
      </c>
      <c r="C47" s="7" t="s">
        <v>29</v>
      </c>
      <c r="D47" s="2" t="s">
        <v>95</v>
      </c>
      <c r="E47" s="2" t="s">
        <v>932</v>
      </c>
      <c r="F47" s="10">
        <v>70245</v>
      </c>
      <c r="G47" s="10">
        <v>1687.71</v>
      </c>
      <c r="H47" s="10">
        <v>1.04</v>
      </c>
    </row>
    <row r="48" spans="2:8">
      <c r="B48" s="2" t="s">
        <v>2827</v>
      </c>
      <c r="C48" s="7" t="s">
        <v>29</v>
      </c>
      <c r="D48" s="2" t="s">
        <v>141</v>
      </c>
      <c r="E48" s="2" t="s">
        <v>142</v>
      </c>
      <c r="F48" s="10">
        <v>372327</v>
      </c>
      <c r="G48" s="10">
        <v>1582.39</v>
      </c>
      <c r="H48" s="10">
        <v>0.97</v>
      </c>
    </row>
    <row r="49" spans="2:8">
      <c r="B49" s="2" t="s">
        <v>3362</v>
      </c>
      <c r="C49" s="7" t="s">
        <v>29</v>
      </c>
      <c r="D49" s="2" t="s">
        <v>101</v>
      </c>
      <c r="E49" s="2" t="s">
        <v>916</v>
      </c>
      <c r="F49" s="10">
        <v>90348</v>
      </c>
      <c r="G49" s="10">
        <v>1563.92</v>
      </c>
      <c r="H49" s="10">
        <v>0.96</v>
      </c>
    </row>
    <row r="50" spans="2:8">
      <c r="B50" s="2" t="s">
        <v>3202</v>
      </c>
      <c r="C50" s="7" t="s">
        <v>29</v>
      </c>
      <c r="D50" s="2" t="s">
        <v>115</v>
      </c>
      <c r="E50" s="2" t="s">
        <v>948</v>
      </c>
      <c r="F50" s="10">
        <v>21443</v>
      </c>
      <c r="G50" s="10">
        <v>1533.17</v>
      </c>
      <c r="H50" s="10">
        <v>0.94</v>
      </c>
    </row>
    <row r="51" spans="2:8">
      <c r="B51" s="2" t="s">
        <v>3373</v>
      </c>
      <c r="C51" s="7" t="s">
        <v>29</v>
      </c>
      <c r="D51" s="2" t="s">
        <v>761</v>
      </c>
      <c r="E51" s="2" t="s">
        <v>762</v>
      </c>
      <c r="F51" s="10">
        <v>52697</v>
      </c>
      <c r="G51" s="10">
        <v>1530</v>
      </c>
      <c r="H51" s="10">
        <v>0.94</v>
      </c>
    </row>
    <row r="52" spans="2:8">
      <c r="B52" s="2" t="s">
        <v>3341</v>
      </c>
      <c r="C52" s="7" t="s">
        <v>29</v>
      </c>
      <c r="D52" s="2" t="s">
        <v>108</v>
      </c>
      <c r="E52" s="2" t="s">
        <v>941</v>
      </c>
      <c r="F52" s="10">
        <v>98726</v>
      </c>
      <c r="G52" s="10">
        <v>1504.58</v>
      </c>
      <c r="H52" s="10">
        <v>0.92</v>
      </c>
    </row>
    <row r="53" spans="2:8">
      <c r="B53" s="2" t="s">
        <v>2809</v>
      </c>
      <c r="C53" s="7" t="s">
        <v>29</v>
      </c>
      <c r="D53" s="2" t="s">
        <v>96</v>
      </c>
      <c r="E53" s="2" t="s">
        <v>159</v>
      </c>
      <c r="F53" s="10">
        <v>111442</v>
      </c>
      <c r="G53" s="10">
        <v>1459.89</v>
      </c>
      <c r="H53" s="10">
        <v>0.9</v>
      </c>
    </row>
    <row r="54" spans="2:8">
      <c r="B54" s="2" t="s">
        <v>877</v>
      </c>
      <c r="C54" s="7" t="s">
        <v>29</v>
      </c>
      <c r="D54" s="2" t="s">
        <v>102</v>
      </c>
      <c r="E54" s="2" t="s">
        <v>878</v>
      </c>
      <c r="F54" s="10">
        <v>603687</v>
      </c>
      <c r="G54" s="10">
        <v>1363.13</v>
      </c>
      <c r="H54" s="10">
        <v>0.84</v>
      </c>
    </row>
    <row r="55" spans="2:8">
      <c r="B55" s="2" t="s">
        <v>3374</v>
      </c>
      <c r="C55" s="7" t="s">
        <v>29</v>
      </c>
      <c r="D55" s="2" t="s">
        <v>90</v>
      </c>
      <c r="E55" s="2" t="s">
        <v>1152</v>
      </c>
      <c r="F55" s="10">
        <v>51709</v>
      </c>
      <c r="G55" s="10">
        <v>1355.6</v>
      </c>
      <c r="H55" s="10">
        <v>0.83</v>
      </c>
    </row>
    <row r="56" spans="2:8">
      <c r="B56" s="2" t="s">
        <v>2804</v>
      </c>
      <c r="C56" s="7" t="s">
        <v>29</v>
      </c>
      <c r="D56" s="2" t="s">
        <v>105</v>
      </c>
      <c r="E56" s="2" t="s">
        <v>171</v>
      </c>
      <c r="F56" s="10">
        <v>15995</v>
      </c>
      <c r="G56" s="10">
        <v>1306.07</v>
      </c>
      <c r="H56" s="10">
        <v>0.8</v>
      </c>
    </row>
    <row r="57" spans="2:8">
      <c r="B57" s="2" t="s">
        <v>3363</v>
      </c>
      <c r="C57" s="7" t="s">
        <v>29</v>
      </c>
      <c r="D57" s="2" t="s">
        <v>854</v>
      </c>
      <c r="E57" s="2" t="s">
        <v>925</v>
      </c>
      <c r="F57" s="10">
        <v>69857</v>
      </c>
      <c r="G57" s="10">
        <v>1185.05</v>
      </c>
      <c r="H57" s="10">
        <v>0.73</v>
      </c>
    </row>
    <row r="58" spans="2:8">
      <c r="B58" s="2" t="s">
        <v>3203</v>
      </c>
      <c r="C58" s="7" t="s">
        <v>29</v>
      </c>
      <c r="D58" s="2" t="s">
        <v>109</v>
      </c>
      <c r="E58" s="2" t="s">
        <v>930</v>
      </c>
      <c r="F58" s="10">
        <v>87469</v>
      </c>
      <c r="G58" s="10">
        <v>1177.33</v>
      </c>
      <c r="H58" s="10">
        <v>0.72</v>
      </c>
    </row>
    <row r="59" spans="2:8">
      <c r="B59" s="2" t="s">
        <v>3204</v>
      </c>
      <c r="C59" s="7" t="s">
        <v>29</v>
      </c>
      <c r="D59" s="2" t="s">
        <v>109</v>
      </c>
      <c r="E59" s="2" t="s">
        <v>756</v>
      </c>
      <c r="F59" s="10">
        <v>94789</v>
      </c>
      <c r="G59" s="10">
        <v>1168.75</v>
      </c>
      <c r="H59" s="10">
        <v>0.72</v>
      </c>
    </row>
    <row r="60" spans="2:8">
      <c r="B60" s="2" t="s">
        <v>846</v>
      </c>
      <c r="C60" s="7" t="s">
        <v>29</v>
      </c>
      <c r="D60" s="2" t="s">
        <v>101</v>
      </c>
      <c r="E60" s="2" t="s">
        <v>847</v>
      </c>
      <c r="F60" s="10">
        <v>510125</v>
      </c>
      <c r="G60" s="10">
        <v>1106.3599999999999</v>
      </c>
      <c r="H60" s="10">
        <v>0.68</v>
      </c>
    </row>
    <row r="61" spans="2:8">
      <c r="B61" s="2" t="s">
        <v>3160</v>
      </c>
      <c r="C61" s="7" t="s">
        <v>29</v>
      </c>
      <c r="D61" s="2" t="s">
        <v>105</v>
      </c>
      <c r="E61" s="2" t="s">
        <v>914</v>
      </c>
      <c r="F61" s="10">
        <v>115671</v>
      </c>
      <c r="G61" s="10">
        <v>1075.51</v>
      </c>
      <c r="H61" s="10">
        <v>0.66</v>
      </c>
    </row>
    <row r="62" spans="2:8">
      <c r="B62" s="2" t="s">
        <v>2819</v>
      </c>
      <c r="C62" s="7" t="s">
        <v>29</v>
      </c>
      <c r="D62" s="2" t="s">
        <v>97</v>
      </c>
      <c r="E62" s="2" t="s">
        <v>153</v>
      </c>
      <c r="F62" s="10">
        <v>101209</v>
      </c>
      <c r="G62" s="10">
        <v>960.98</v>
      </c>
      <c r="H62" s="10">
        <v>0.59</v>
      </c>
    </row>
    <row r="63" spans="2:8">
      <c r="B63" s="2" t="s">
        <v>3208</v>
      </c>
      <c r="C63" s="7" t="s">
        <v>29</v>
      </c>
      <c r="D63" s="2" t="s">
        <v>115</v>
      </c>
      <c r="E63" s="2" t="s">
        <v>865</v>
      </c>
      <c r="F63" s="10">
        <v>325188</v>
      </c>
      <c r="G63" s="10">
        <v>921.91</v>
      </c>
      <c r="H63" s="10">
        <v>0.56999999999999995</v>
      </c>
    </row>
    <row r="64" spans="2:8">
      <c r="B64" s="2" t="s">
        <v>3364</v>
      </c>
      <c r="C64" s="7" t="s">
        <v>29</v>
      </c>
      <c r="D64" s="2" t="s">
        <v>854</v>
      </c>
      <c r="E64" s="2" t="s">
        <v>855</v>
      </c>
      <c r="F64" s="10">
        <v>167202</v>
      </c>
      <c r="G64" s="10">
        <v>871.46</v>
      </c>
      <c r="H64" s="10">
        <v>0.54</v>
      </c>
    </row>
    <row r="65" spans="2:8" ht="13">
      <c r="B65" s="4" t="s">
        <v>2567</v>
      </c>
    </row>
    <row r="66" spans="2:8">
      <c r="B66" s="2" t="s">
        <v>11</v>
      </c>
      <c r="C66" s="7" t="s">
        <v>11</v>
      </c>
      <c r="D66" s="2" t="s">
        <v>11</v>
      </c>
      <c r="E66" s="2" t="s">
        <v>11</v>
      </c>
      <c r="F66" s="10" t="s">
        <v>11</v>
      </c>
      <c r="G66" s="10" t="s">
        <v>11</v>
      </c>
      <c r="H66" s="10" t="s">
        <v>11</v>
      </c>
    </row>
    <row r="67" spans="2:8" ht="13">
      <c r="B67" s="4" t="s">
        <v>12</v>
      </c>
      <c r="C67" s="9"/>
      <c r="D67" s="4"/>
      <c r="E67" s="4"/>
      <c r="F67" s="12"/>
      <c r="G67" s="12">
        <f>SUM(G12:G66)</f>
        <v>162683.52000000002</v>
      </c>
      <c r="H67" s="12">
        <f>SUM(H12:H66)</f>
        <v>100.00999999999996</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349</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330.38</v>
      </c>
      <c r="H101" s="12">
        <v>0.2</v>
      </c>
    </row>
    <row r="102" spans="2:8" ht="13">
      <c r="B102" s="4" t="s">
        <v>32</v>
      </c>
      <c r="C102" s="9"/>
      <c r="D102" s="4"/>
      <c r="E102" s="4"/>
      <c r="F102" s="12"/>
      <c r="G102" s="12">
        <v>163013.9</v>
      </c>
      <c r="H102" s="12">
        <v>100.21</v>
      </c>
    </row>
    <row r="103" spans="2:8" ht="13">
      <c r="B103" s="4" t="s">
        <v>336</v>
      </c>
      <c r="C103" s="9"/>
      <c r="D103" s="4"/>
      <c r="E103" s="4"/>
      <c r="F103" s="12"/>
      <c r="G103" s="12">
        <v>-342.43234639998525</v>
      </c>
      <c r="H103" s="12">
        <v>-0.20999999999999375</v>
      </c>
    </row>
    <row r="104" spans="2:8" ht="13">
      <c r="B104" s="4" t="s">
        <v>34</v>
      </c>
      <c r="C104" s="9"/>
      <c r="D104" s="4"/>
      <c r="E104" s="4"/>
      <c r="F104" s="12"/>
      <c r="G104" s="12">
        <v>162671.4676536</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2308</v>
      </c>
      <c r="C111" s="9"/>
    </row>
    <row r="112" spans="2:8" ht="13">
      <c r="B112" s="4" t="s">
        <v>2309</v>
      </c>
      <c r="C112" s="9"/>
    </row>
    <row r="113" spans="2:3" ht="13">
      <c r="B113" s="4" t="s">
        <v>2310</v>
      </c>
      <c r="C113" s="9"/>
    </row>
    <row r="114" spans="2:3" ht="13">
      <c r="B114" s="4" t="s">
        <v>2311</v>
      </c>
      <c r="C114" s="9"/>
    </row>
    <row r="115" spans="2:3" ht="13">
      <c r="B115" s="4" t="s">
        <v>3017</v>
      </c>
      <c r="C115" s="9"/>
    </row>
    <row r="116" spans="2:3">
      <c r="B116" s="2" t="s">
        <v>43</v>
      </c>
    </row>
    <row r="117" spans="2:3">
      <c r="B117" s="2" t="s">
        <v>826</v>
      </c>
    </row>
    <row r="120" spans="2:3" ht="14.5">
      <c r="B120" s="71" t="s">
        <v>2079</v>
      </c>
      <c r="C120" s="72"/>
    </row>
    <row r="121" spans="2:3" ht="14.5">
      <c r="B121" s="71" t="s">
        <v>827</v>
      </c>
      <c r="C121" s="73" t="s">
        <v>828</v>
      </c>
    </row>
    <row r="122" spans="2:3" ht="14.5">
      <c r="B122" s="16" t="s">
        <v>829</v>
      </c>
      <c r="C122" s="17" t="s">
        <v>830</v>
      </c>
    </row>
    <row r="123" spans="2:3" ht="14.5">
      <c r="B123" s="16" t="s">
        <v>831</v>
      </c>
      <c r="C123" s="17" t="s">
        <v>830</v>
      </c>
    </row>
    <row r="124" spans="2:3" ht="14.5">
      <c r="B124" s="16" t="s">
        <v>832</v>
      </c>
      <c r="C124" s="17" t="s">
        <v>830</v>
      </c>
    </row>
    <row r="125" spans="2:3" ht="14.5">
      <c r="B125" s="16" t="s">
        <v>833</v>
      </c>
      <c r="C125" s="17" t="s">
        <v>830</v>
      </c>
    </row>
    <row r="126" spans="2:3" ht="14.5">
      <c r="B126" s="16" t="s">
        <v>834</v>
      </c>
      <c r="C126" s="17" t="s">
        <v>830</v>
      </c>
    </row>
    <row r="127" spans="2:3" ht="14.5">
      <c r="B127" s="16" t="s">
        <v>835</v>
      </c>
      <c r="C127" s="17" t="s">
        <v>830</v>
      </c>
    </row>
    <row r="128" spans="2:3" ht="14.5">
      <c r="B128" s="71" t="s">
        <v>836</v>
      </c>
      <c r="C128" s="72" t="s">
        <v>830</v>
      </c>
    </row>
    <row r="130" spans="2:7" ht="14.5">
      <c r="B130" s="16" t="s">
        <v>52</v>
      </c>
      <c r="C130" s="17"/>
      <c r="D130" s="16"/>
    </row>
    <row r="131" spans="2:7" ht="29">
      <c r="B131" s="20" t="s">
        <v>53</v>
      </c>
      <c r="C131" s="18" t="s">
        <v>54</v>
      </c>
      <c r="D131" s="20" t="s">
        <v>55</v>
      </c>
    </row>
    <row r="132" spans="2:7" ht="14.5">
      <c r="B132" s="16" t="s">
        <v>39</v>
      </c>
      <c r="C132" s="17" t="s">
        <v>39</v>
      </c>
      <c r="D132" s="16" t="s">
        <v>39</v>
      </c>
    </row>
    <row r="134" spans="2:7" ht="13">
      <c r="B134" s="24" t="s">
        <v>56</v>
      </c>
      <c r="C134" s="25">
        <v>46295</v>
      </c>
      <c r="D134" s="14"/>
      <c r="E134" s="13"/>
      <c r="F134" s="30"/>
    </row>
    <row r="135" spans="2:7" ht="13">
      <c r="B135" s="24" t="s">
        <v>57</v>
      </c>
      <c r="C135" s="26" t="s">
        <v>58</v>
      </c>
      <c r="D135" s="24" t="s">
        <v>59</v>
      </c>
      <c r="E135" s="27" t="s">
        <v>60</v>
      </c>
      <c r="F135" s="29" t="s">
        <v>61</v>
      </c>
      <c r="G135" s="12"/>
    </row>
    <row r="136" spans="2:7">
      <c r="B136" s="22" t="s">
        <v>39</v>
      </c>
      <c r="C136" s="23" t="s">
        <v>39</v>
      </c>
      <c r="D136" s="22" t="s">
        <v>39</v>
      </c>
      <c r="E136" s="19" t="s">
        <v>39</v>
      </c>
      <c r="F136" s="28" t="s">
        <v>39</v>
      </c>
    </row>
    <row r="139" spans="2:7" ht="13">
      <c r="B139" s="4" t="s">
        <v>62</v>
      </c>
    </row>
    <row r="140" spans="2:7" ht="13">
      <c r="B140" s="4"/>
    </row>
    <row r="141" spans="2:7" ht="13">
      <c r="B141" s="4" t="s">
        <v>1871</v>
      </c>
    </row>
    <row r="142" spans="2:7" ht="13">
      <c r="B142" s="24" t="s">
        <v>63</v>
      </c>
      <c r="C142" s="26" t="s">
        <v>64</v>
      </c>
      <c r="D142" s="4"/>
    </row>
    <row r="143" spans="2:7">
      <c r="B143" s="14" t="s">
        <v>39</v>
      </c>
      <c r="C143" s="15" t="s">
        <v>39</v>
      </c>
    </row>
    <row r="145" spans="2:7" ht="13">
      <c r="B145" s="24" t="s">
        <v>65</v>
      </c>
      <c r="C145" s="26" t="s">
        <v>64</v>
      </c>
    </row>
    <row r="146" spans="2:7">
      <c r="B146" s="14" t="s">
        <v>39</v>
      </c>
      <c r="C146" s="15" t="s">
        <v>39</v>
      </c>
    </row>
    <row r="148" spans="2:7" ht="13">
      <c r="B148" s="24" t="s">
        <v>66</v>
      </c>
      <c r="C148" s="26" t="s">
        <v>67</v>
      </c>
    </row>
    <row r="149" spans="2:7">
      <c r="B149" s="14" t="s">
        <v>39</v>
      </c>
      <c r="C149" s="15" t="s">
        <v>39</v>
      </c>
    </row>
    <row r="151" spans="2:7" ht="13">
      <c r="B151" s="27" t="s">
        <v>68</v>
      </c>
      <c r="C151" s="26" t="s">
        <v>67</v>
      </c>
    </row>
    <row r="152" spans="2:7">
      <c r="B152" s="13" t="s">
        <v>39</v>
      </c>
      <c r="C152" s="15" t="s">
        <v>39</v>
      </c>
    </row>
    <row r="154" spans="2:7" ht="13">
      <c r="B154" s="24" t="s">
        <v>69</v>
      </c>
      <c r="C154" s="26" t="s">
        <v>39</v>
      </c>
    </row>
    <row r="156" spans="2:7" ht="13">
      <c r="B156" s="24" t="s">
        <v>70</v>
      </c>
      <c r="C156" s="25">
        <v>46295</v>
      </c>
      <c r="D156" s="14"/>
      <c r="E156" s="13"/>
      <c r="F156" s="30"/>
    </row>
    <row r="157" spans="2:7" ht="13">
      <c r="B157" s="24" t="s">
        <v>57</v>
      </c>
      <c r="C157" s="26" t="s">
        <v>58</v>
      </c>
      <c r="D157" s="24" t="s">
        <v>59</v>
      </c>
      <c r="E157" s="27" t="s">
        <v>60</v>
      </c>
      <c r="F157" s="29" t="s">
        <v>61</v>
      </c>
      <c r="G157" s="12"/>
    </row>
    <row r="158" spans="2:7">
      <c r="B158" s="22" t="s">
        <v>39</v>
      </c>
      <c r="C158" s="23" t="s">
        <v>39</v>
      </c>
      <c r="D158" s="22" t="s">
        <v>39</v>
      </c>
      <c r="E158" s="19" t="s">
        <v>39</v>
      </c>
      <c r="F158" s="28" t="s">
        <v>39</v>
      </c>
    </row>
    <row r="159" spans="2:7" ht="13">
      <c r="B159" s="4" t="s">
        <v>62</v>
      </c>
    </row>
    <row r="160" spans="2:7" ht="13">
      <c r="B160" s="4"/>
    </row>
    <row r="161" spans="2:4" ht="13">
      <c r="B161" s="4" t="s">
        <v>1871</v>
      </c>
    </row>
    <row r="162" spans="2:4" ht="13">
      <c r="B162" s="24" t="s">
        <v>63</v>
      </c>
      <c r="C162" s="26" t="s">
        <v>64</v>
      </c>
      <c r="D162" s="4"/>
    </row>
    <row r="163" spans="2:4">
      <c r="B163" s="14" t="s">
        <v>39</v>
      </c>
      <c r="C163" s="15" t="s">
        <v>39</v>
      </c>
    </row>
    <row r="165" spans="2:4" ht="13">
      <c r="B165" s="24" t="s">
        <v>65</v>
      </c>
      <c r="C165" s="26" t="s">
        <v>64</v>
      </c>
    </row>
    <row r="166" spans="2:4">
      <c r="B166" s="14" t="s">
        <v>39</v>
      </c>
      <c r="C166" s="15" t="s">
        <v>39</v>
      </c>
    </row>
    <row r="168" spans="2:4" ht="13">
      <c r="B168" s="24" t="s">
        <v>66</v>
      </c>
      <c r="C168" s="26" t="s">
        <v>67</v>
      </c>
    </row>
    <row r="169" spans="2:4">
      <c r="B169" s="14" t="s">
        <v>39</v>
      </c>
      <c r="C169" s="15" t="s">
        <v>39</v>
      </c>
    </row>
    <row r="171" spans="2:4" ht="13">
      <c r="B171" s="27" t="s">
        <v>68</v>
      </c>
      <c r="C171" s="26" t="s">
        <v>67</v>
      </c>
    </row>
    <row r="172" spans="2:4">
      <c r="B172" s="13" t="s">
        <v>39</v>
      </c>
      <c r="C172" s="15" t="s">
        <v>39</v>
      </c>
    </row>
    <row r="174" spans="2:4" ht="13">
      <c r="B174" s="24" t="s">
        <v>69</v>
      </c>
      <c r="C174" s="26" t="s">
        <v>39</v>
      </c>
    </row>
    <row r="177" spans="2:80" ht="13">
      <c r="B177" s="4" t="s">
        <v>1872</v>
      </c>
    </row>
    <row r="179" spans="2:80" ht="13">
      <c r="B179" s="24" t="s">
        <v>57</v>
      </c>
      <c r="C179" s="26" t="s">
        <v>71</v>
      </c>
      <c r="D179" s="24" t="s">
        <v>72</v>
      </c>
      <c r="E179" s="24" t="s">
        <v>73</v>
      </c>
      <c r="F179" s="12"/>
    </row>
    <row r="180" spans="2:80">
      <c r="B180" s="14" t="s">
        <v>39</v>
      </c>
      <c r="C180" s="15" t="s">
        <v>39</v>
      </c>
      <c r="D180" s="14" t="s">
        <v>39</v>
      </c>
      <c r="E180" s="14" t="s">
        <v>39</v>
      </c>
    </row>
    <row r="183" spans="2:80" ht="13">
      <c r="B183" s="4" t="s">
        <v>74</v>
      </c>
      <c r="C183" s="9" t="s">
        <v>39</v>
      </c>
      <c r="D183" s="4"/>
      <c r="E183" s="4"/>
      <c r="F183" s="12"/>
      <c r="G183" s="12"/>
      <c r="H183" s="12"/>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row>
    <row r="185" spans="2:80" ht="13">
      <c r="B185" s="4" t="s">
        <v>1873</v>
      </c>
    </row>
    <row r="187" spans="2:80" ht="13">
      <c r="B187" s="24" t="s">
        <v>75</v>
      </c>
      <c r="C187" s="26" t="s">
        <v>64</v>
      </c>
      <c r="D187" s="4"/>
    </row>
    <row r="188" spans="2:80">
      <c r="B188" s="14" t="s">
        <v>39</v>
      </c>
      <c r="C188" s="15" t="s">
        <v>39</v>
      </c>
    </row>
    <row r="191" spans="2:80" ht="13">
      <c r="B191" s="24" t="s">
        <v>76</v>
      </c>
      <c r="C191" s="26" t="s">
        <v>77</v>
      </c>
      <c r="D191" s="4"/>
    </row>
    <row r="192" spans="2:80">
      <c r="B192" s="14" t="s">
        <v>39</v>
      </c>
      <c r="C192" s="15" t="s">
        <v>39</v>
      </c>
    </row>
    <row r="195" spans="2:80" ht="13">
      <c r="B195" s="4" t="s">
        <v>78</v>
      </c>
    </row>
    <row r="198" spans="2:80" ht="13">
      <c r="B198" s="4" t="s">
        <v>1874</v>
      </c>
    </row>
    <row r="200" spans="2:80" ht="13">
      <c r="B200" s="24" t="s">
        <v>57</v>
      </c>
      <c r="C200" s="26" t="s">
        <v>79</v>
      </c>
      <c r="D200" s="24" t="s">
        <v>71</v>
      </c>
      <c r="E200" s="24" t="s">
        <v>72</v>
      </c>
      <c r="F200" s="29" t="s">
        <v>73</v>
      </c>
      <c r="G200" s="12"/>
    </row>
    <row r="201" spans="2:80">
      <c r="B201" s="14" t="s">
        <v>39</v>
      </c>
      <c r="C201" s="15" t="s">
        <v>39</v>
      </c>
      <c r="D201" s="14" t="s">
        <v>39</v>
      </c>
      <c r="E201" s="14" t="s">
        <v>39</v>
      </c>
      <c r="F201" s="21" t="s">
        <v>39</v>
      </c>
    </row>
    <row r="204" spans="2:80" ht="13">
      <c r="B204" s="4" t="s">
        <v>74</v>
      </c>
      <c r="C204" s="9" t="s">
        <v>39</v>
      </c>
      <c r="D204" s="4"/>
      <c r="E204" s="4"/>
      <c r="F204" s="12"/>
      <c r="G204" s="12"/>
      <c r="H204" s="12"/>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row>
    <row r="206" spans="2:80" ht="13">
      <c r="B206" s="4" t="s">
        <v>1873</v>
      </c>
    </row>
    <row r="208" spans="2:80" ht="13">
      <c r="B208" s="24" t="s">
        <v>75</v>
      </c>
      <c r="C208" s="26" t="s">
        <v>64</v>
      </c>
      <c r="D208" s="4"/>
    </row>
    <row r="209" spans="2:7">
      <c r="B209" s="14" t="s">
        <v>39</v>
      </c>
      <c r="C209" s="15" t="s">
        <v>39</v>
      </c>
    </row>
    <row r="212" spans="2:7" ht="13">
      <c r="B212" s="24" t="s">
        <v>76</v>
      </c>
      <c r="C212" s="26" t="s">
        <v>77</v>
      </c>
      <c r="D212" s="4"/>
    </row>
    <row r="213" spans="2:7">
      <c r="B213" s="14" t="s">
        <v>39</v>
      </c>
      <c r="C213" s="15" t="s">
        <v>39</v>
      </c>
    </row>
    <row r="216" spans="2:7" ht="13">
      <c r="B216" s="4" t="s">
        <v>78</v>
      </c>
    </row>
    <row r="219" spans="2:7" ht="13">
      <c r="B219" s="4" t="s">
        <v>1875</v>
      </c>
    </row>
    <row r="220" spans="2:7" ht="13">
      <c r="B220" s="24" t="s">
        <v>57</v>
      </c>
      <c r="C220" s="26" t="s">
        <v>80</v>
      </c>
      <c r="D220" s="24" t="s">
        <v>81</v>
      </c>
      <c r="E220" s="24" t="s">
        <v>82</v>
      </c>
      <c r="F220" s="29" t="s">
        <v>83</v>
      </c>
      <c r="G220" s="12"/>
    </row>
    <row r="221" spans="2:7">
      <c r="B221" s="14" t="s">
        <v>39</v>
      </c>
      <c r="C221" s="15" t="s">
        <v>39</v>
      </c>
      <c r="D221" s="14" t="s">
        <v>39</v>
      </c>
      <c r="E221" s="14" t="s">
        <v>39</v>
      </c>
      <c r="F221" s="21" t="s">
        <v>39</v>
      </c>
    </row>
    <row r="222" spans="2:7">
      <c r="B222" s="2" t="s">
        <v>127</v>
      </c>
    </row>
  </sheetData>
  <mergeCells count="3">
    <mergeCell ref="B1:E1"/>
    <mergeCell ref="C3:C8"/>
    <mergeCell ref="D3:D8"/>
  </mergeCells>
  <hyperlinks>
    <hyperlink ref="A1" location="Index!A1" display="Index" xr:uid="{3550467B-9F5F-49E5-B084-E4F42D566923}"/>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0C267-0060-49B3-B079-5E428512B203}">
  <sheetPr codeName="Sheet42"/>
  <dimension ref="A1:CB22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1520</v>
      </c>
      <c r="C1" s="243"/>
      <c r="D1" s="243"/>
      <c r="E1" s="243"/>
    </row>
    <row r="3" spans="1:9" ht="14.5">
      <c r="B3" s="68" t="s">
        <v>1521</v>
      </c>
      <c r="C3" s="244"/>
      <c r="D3" s="245"/>
      <c r="E3" s="1"/>
    </row>
    <row r="4" spans="1:9" ht="14.5">
      <c r="B4" s="74" t="s">
        <v>1522</v>
      </c>
      <c r="C4" s="244"/>
      <c r="D4" s="245"/>
      <c r="E4" s="1"/>
    </row>
    <row r="5" spans="1:9" ht="14.5">
      <c r="B5" s="74" t="s">
        <v>135</v>
      </c>
      <c r="C5" s="244"/>
      <c r="D5" s="245"/>
      <c r="E5" s="1"/>
    </row>
    <row r="6" spans="1:9" ht="14.5">
      <c r="B6" s="74" t="s">
        <v>1523</v>
      </c>
      <c r="C6" s="244"/>
      <c r="D6" s="245"/>
      <c r="E6" s="1"/>
    </row>
    <row r="7" spans="1:9" ht="14.5">
      <c r="B7" s="69" t="s">
        <v>1524</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995797</v>
      </c>
      <c r="G15" s="10">
        <v>7057.21</v>
      </c>
      <c r="H15" s="10">
        <v>10.48</v>
      </c>
    </row>
    <row r="16" spans="1:9">
      <c r="B16" s="2" t="s">
        <v>2832</v>
      </c>
      <c r="C16" s="7" t="s">
        <v>29</v>
      </c>
      <c r="D16" s="2" t="s">
        <v>85</v>
      </c>
      <c r="E16" s="2" t="s">
        <v>86</v>
      </c>
      <c r="F16" s="10">
        <v>465844</v>
      </c>
      <c r="G16" s="10">
        <v>6157.06</v>
      </c>
      <c r="H16" s="10">
        <v>9.14</v>
      </c>
    </row>
    <row r="17" spans="2:8">
      <c r="B17" s="2" t="s">
        <v>2830</v>
      </c>
      <c r="C17" s="7" t="s">
        <v>29</v>
      </c>
      <c r="D17" s="2" t="s">
        <v>87</v>
      </c>
      <c r="E17" s="2" t="s">
        <v>88</v>
      </c>
      <c r="F17" s="10">
        <v>439309</v>
      </c>
      <c r="G17" s="10">
        <v>5214.6000000000004</v>
      </c>
      <c r="H17" s="10">
        <v>7.74</v>
      </c>
    </row>
    <row r="18" spans="2:8">
      <c r="B18" s="2" t="s">
        <v>3148</v>
      </c>
      <c r="C18" s="7" t="s">
        <v>29</v>
      </c>
      <c r="D18" s="2" t="s">
        <v>724</v>
      </c>
      <c r="E18" s="2" t="s">
        <v>725</v>
      </c>
      <c r="F18" s="10">
        <v>197743</v>
      </c>
      <c r="G18" s="10">
        <v>3474.34</v>
      </c>
      <c r="H18" s="10">
        <v>5.16</v>
      </c>
    </row>
    <row r="19" spans="2:8">
      <c r="B19" s="2" t="s">
        <v>3149</v>
      </c>
      <c r="C19" s="7" t="s">
        <v>29</v>
      </c>
      <c r="D19" s="2" t="s">
        <v>736</v>
      </c>
      <c r="E19" s="2" t="s">
        <v>737</v>
      </c>
      <c r="F19" s="10">
        <v>76111</v>
      </c>
      <c r="G19" s="10">
        <v>2861.77</v>
      </c>
      <c r="H19" s="10">
        <v>4.25</v>
      </c>
    </row>
    <row r="20" spans="2:8">
      <c r="B20" s="2" t="s">
        <v>734</v>
      </c>
      <c r="C20" s="7" t="s">
        <v>29</v>
      </c>
      <c r="D20" s="2" t="s">
        <v>85</v>
      </c>
      <c r="E20" s="2" t="s">
        <v>735</v>
      </c>
      <c r="F20" s="10">
        <v>268792</v>
      </c>
      <c r="G20" s="10">
        <v>2579.06</v>
      </c>
      <c r="H20" s="10">
        <v>3.83</v>
      </c>
    </row>
    <row r="21" spans="2:8">
      <c r="B21" s="2" t="s">
        <v>3244</v>
      </c>
      <c r="C21" s="7" t="s">
        <v>29</v>
      </c>
      <c r="D21" s="2" t="s">
        <v>85</v>
      </c>
      <c r="E21" s="2" t="s">
        <v>728</v>
      </c>
      <c r="F21" s="10">
        <v>186756</v>
      </c>
      <c r="G21" s="10">
        <v>2289.63</v>
      </c>
      <c r="H21" s="10">
        <v>3.4</v>
      </c>
    </row>
    <row r="22" spans="2:8">
      <c r="B22" s="2" t="s">
        <v>3059</v>
      </c>
      <c r="C22" s="7" t="s">
        <v>29</v>
      </c>
      <c r="D22" s="2" t="s">
        <v>108</v>
      </c>
      <c r="E22" s="2" t="s">
        <v>731</v>
      </c>
      <c r="F22" s="10">
        <v>228087</v>
      </c>
      <c r="G22" s="10">
        <v>2267.41</v>
      </c>
      <c r="H22" s="10">
        <v>3.37</v>
      </c>
    </row>
    <row r="23" spans="2:8">
      <c r="B23" s="2" t="s">
        <v>2821</v>
      </c>
      <c r="C23" s="7" t="s">
        <v>29</v>
      </c>
      <c r="D23" s="2" t="s">
        <v>85</v>
      </c>
      <c r="E23" s="2" t="s">
        <v>99</v>
      </c>
      <c r="F23" s="10">
        <v>478774</v>
      </c>
      <c r="G23" s="10">
        <v>1996.49</v>
      </c>
      <c r="H23" s="10">
        <v>2.96</v>
      </c>
    </row>
    <row r="24" spans="2:8">
      <c r="B24" s="2" t="s">
        <v>3197</v>
      </c>
      <c r="C24" s="7" t="s">
        <v>29</v>
      </c>
      <c r="D24" s="2" t="s">
        <v>115</v>
      </c>
      <c r="E24" s="2" t="s">
        <v>729</v>
      </c>
      <c r="F24" s="10">
        <v>58056</v>
      </c>
      <c r="G24" s="10">
        <v>1712.65</v>
      </c>
      <c r="H24" s="10">
        <v>2.54</v>
      </c>
    </row>
    <row r="25" spans="2:8">
      <c r="B25" s="2" t="s">
        <v>3361</v>
      </c>
      <c r="C25" s="7" t="s">
        <v>29</v>
      </c>
      <c r="D25" s="2" t="s">
        <v>101</v>
      </c>
      <c r="E25" s="2" t="s">
        <v>915</v>
      </c>
      <c r="F25" s="10">
        <v>174291</v>
      </c>
      <c r="G25" s="10">
        <v>1672.15</v>
      </c>
      <c r="H25" s="10">
        <v>2.48</v>
      </c>
    </row>
    <row r="26" spans="2:8">
      <c r="B26" s="2" t="s">
        <v>3049</v>
      </c>
      <c r="C26" s="7" t="s">
        <v>29</v>
      </c>
      <c r="D26" s="2" t="s">
        <v>743</v>
      </c>
      <c r="E26" s="2" t="s">
        <v>869</v>
      </c>
      <c r="F26" s="10">
        <v>626854</v>
      </c>
      <c r="G26" s="10">
        <v>1647.06</v>
      </c>
      <c r="H26" s="10">
        <v>2.44</v>
      </c>
    </row>
    <row r="27" spans="2:8">
      <c r="B27" s="2" t="s">
        <v>2831</v>
      </c>
      <c r="C27" s="7" t="s">
        <v>29</v>
      </c>
      <c r="D27" s="2" t="s">
        <v>90</v>
      </c>
      <c r="E27" s="2" t="s">
        <v>91</v>
      </c>
      <c r="F27" s="10">
        <v>470125</v>
      </c>
      <c r="G27" s="10">
        <v>1504.4</v>
      </c>
      <c r="H27" s="10">
        <v>2.23</v>
      </c>
    </row>
    <row r="28" spans="2:8">
      <c r="B28" s="2" t="s">
        <v>2800</v>
      </c>
      <c r="C28" s="7" t="s">
        <v>29</v>
      </c>
      <c r="D28" s="2" t="s">
        <v>108</v>
      </c>
      <c r="E28" s="2" t="s">
        <v>114</v>
      </c>
      <c r="F28" s="10">
        <v>66392</v>
      </c>
      <c r="G28" s="10">
        <v>1361.43</v>
      </c>
      <c r="H28" s="10">
        <v>2.02</v>
      </c>
    </row>
    <row r="29" spans="2:8">
      <c r="B29" s="2" t="s">
        <v>2816</v>
      </c>
      <c r="C29" s="7" t="s">
        <v>29</v>
      </c>
      <c r="D29" s="2" t="s">
        <v>109</v>
      </c>
      <c r="E29" s="2" t="s">
        <v>110</v>
      </c>
      <c r="F29" s="10">
        <v>68857</v>
      </c>
      <c r="G29" s="10">
        <v>1250.8599999999999</v>
      </c>
      <c r="H29" s="10">
        <v>1.86</v>
      </c>
    </row>
    <row r="30" spans="2:8">
      <c r="B30" s="2" t="s">
        <v>2817</v>
      </c>
      <c r="C30" s="7" t="s">
        <v>29</v>
      </c>
      <c r="D30" s="2" t="s">
        <v>95</v>
      </c>
      <c r="E30" s="2" t="s">
        <v>160</v>
      </c>
      <c r="F30" s="10">
        <v>26848</v>
      </c>
      <c r="G30" s="10">
        <v>1231.52</v>
      </c>
      <c r="H30" s="10">
        <v>1.83</v>
      </c>
    </row>
    <row r="31" spans="2:8">
      <c r="B31" s="2" t="s">
        <v>3371</v>
      </c>
      <c r="C31" s="7" t="s">
        <v>29</v>
      </c>
      <c r="D31" s="2" t="s">
        <v>743</v>
      </c>
      <c r="E31" s="2" t="s">
        <v>744</v>
      </c>
      <c r="F31" s="10">
        <v>57692</v>
      </c>
      <c r="G31" s="10">
        <v>1084.0899999999999</v>
      </c>
      <c r="H31" s="10">
        <v>1.61</v>
      </c>
    </row>
    <row r="32" spans="2:8">
      <c r="B32" s="2" t="s">
        <v>2793</v>
      </c>
      <c r="C32" s="7" t="s">
        <v>29</v>
      </c>
      <c r="D32" s="2" t="s">
        <v>115</v>
      </c>
      <c r="E32" s="2" t="s">
        <v>176</v>
      </c>
      <c r="F32" s="10">
        <v>8483</v>
      </c>
      <c r="G32" s="10">
        <v>1015.16</v>
      </c>
      <c r="H32" s="10">
        <v>1.51</v>
      </c>
    </row>
    <row r="33" spans="2:8">
      <c r="B33" s="2" t="s">
        <v>3048</v>
      </c>
      <c r="C33" s="7" t="s">
        <v>29</v>
      </c>
      <c r="D33" s="2" t="s">
        <v>112</v>
      </c>
      <c r="E33" s="2" t="s">
        <v>860</v>
      </c>
      <c r="F33" s="10">
        <v>308290</v>
      </c>
      <c r="G33" s="10">
        <v>995.01</v>
      </c>
      <c r="H33" s="10">
        <v>1.48</v>
      </c>
    </row>
    <row r="34" spans="2:8">
      <c r="B34" s="2" t="s">
        <v>3120</v>
      </c>
      <c r="C34" s="7" t="s">
        <v>29</v>
      </c>
      <c r="D34" s="2" t="s">
        <v>844</v>
      </c>
      <c r="E34" s="2" t="s">
        <v>871</v>
      </c>
      <c r="F34" s="10">
        <v>537531</v>
      </c>
      <c r="G34" s="10">
        <v>990.67</v>
      </c>
      <c r="H34" s="10">
        <v>1.47</v>
      </c>
    </row>
    <row r="35" spans="2:8">
      <c r="B35" s="2" t="s">
        <v>3198</v>
      </c>
      <c r="C35" s="7" t="s">
        <v>29</v>
      </c>
      <c r="D35" s="2" t="s">
        <v>116</v>
      </c>
      <c r="E35" s="2" t="s">
        <v>178</v>
      </c>
      <c r="F35" s="10">
        <v>232912</v>
      </c>
      <c r="G35" s="10">
        <v>904.4</v>
      </c>
      <c r="H35" s="10">
        <v>1.34</v>
      </c>
    </row>
    <row r="36" spans="2:8">
      <c r="B36" s="2" t="s">
        <v>2799</v>
      </c>
      <c r="C36" s="7" t="s">
        <v>29</v>
      </c>
      <c r="D36" s="2" t="s">
        <v>101</v>
      </c>
      <c r="E36" s="2" t="s">
        <v>113</v>
      </c>
      <c r="F36" s="10">
        <v>91071</v>
      </c>
      <c r="G36" s="10">
        <v>894.95</v>
      </c>
      <c r="H36" s="10">
        <v>1.33</v>
      </c>
    </row>
    <row r="37" spans="2:8">
      <c r="B37" s="2" t="s">
        <v>3138</v>
      </c>
      <c r="C37" s="7" t="s">
        <v>29</v>
      </c>
      <c r="D37" s="2" t="s">
        <v>118</v>
      </c>
      <c r="E37" s="2" t="s">
        <v>851</v>
      </c>
      <c r="F37" s="10">
        <v>94154</v>
      </c>
      <c r="G37" s="10">
        <v>886.74</v>
      </c>
      <c r="H37" s="10">
        <v>1.32</v>
      </c>
    </row>
    <row r="38" spans="2:8">
      <c r="B38" s="2" t="s">
        <v>2825</v>
      </c>
      <c r="C38" s="7" t="s">
        <v>29</v>
      </c>
      <c r="D38" s="2" t="s">
        <v>93</v>
      </c>
      <c r="E38" s="2" t="s">
        <v>94</v>
      </c>
      <c r="F38" s="10">
        <v>47974</v>
      </c>
      <c r="G38" s="10">
        <v>862.72</v>
      </c>
      <c r="H38" s="10">
        <v>1.28</v>
      </c>
    </row>
    <row r="39" spans="2:8">
      <c r="B39" s="2" t="s">
        <v>2807</v>
      </c>
      <c r="C39" s="7" t="s">
        <v>29</v>
      </c>
      <c r="D39" s="2" t="s">
        <v>108</v>
      </c>
      <c r="E39" s="2" t="s">
        <v>164</v>
      </c>
      <c r="F39" s="10">
        <v>68558</v>
      </c>
      <c r="G39" s="10">
        <v>843.26</v>
      </c>
      <c r="H39" s="10">
        <v>1.25</v>
      </c>
    </row>
    <row r="40" spans="2:8">
      <c r="B40" s="2" t="s">
        <v>3119</v>
      </c>
      <c r="C40" s="7" t="s">
        <v>29</v>
      </c>
      <c r="D40" s="2" t="s">
        <v>123</v>
      </c>
      <c r="E40" s="2" t="s">
        <v>757</v>
      </c>
      <c r="F40" s="10">
        <v>7695</v>
      </c>
      <c r="G40" s="10">
        <v>843.06</v>
      </c>
      <c r="H40" s="10">
        <v>1.25</v>
      </c>
    </row>
    <row r="41" spans="2:8">
      <c r="B41" s="2" t="s">
        <v>3199</v>
      </c>
      <c r="C41" s="7" t="s">
        <v>29</v>
      </c>
      <c r="D41" s="2" t="s">
        <v>115</v>
      </c>
      <c r="E41" s="2" t="s">
        <v>1151</v>
      </c>
      <c r="F41" s="10">
        <v>7202</v>
      </c>
      <c r="G41" s="10">
        <v>783.15</v>
      </c>
      <c r="H41" s="10">
        <v>1.1599999999999999</v>
      </c>
    </row>
    <row r="42" spans="2:8">
      <c r="B42" s="2" t="s">
        <v>3051</v>
      </c>
      <c r="C42" s="7" t="s">
        <v>29</v>
      </c>
      <c r="D42" s="2" t="s">
        <v>112</v>
      </c>
      <c r="E42" s="2" t="s">
        <v>928</v>
      </c>
      <c r="F42" s="10">
        <v>294485</v>
      </c>
      <c r="G42" s="10">
        <v>767.13</v>
      </c>
      <c r="H42" s="10">
        <v>1.1399999999999999</v>
      </c>
    </row>
    <row r="43" spans="2:8">
      <c r="B43" s="2" t="s">
        <v>3123</v>
      </c>
      <c r="C43" s="7" t="s">
        <v>29</v>
      </c>
      <c r="D43" s="2" t="s">
        <v>844</v>
      </c>
      <c r="E43" s="2" t="s">
        <v>853</v>
      </c>
      <c r="F43" s="10">
        <v>60993</v>
      </c>
      <c r="G43" s="10">
        <v>764.49</v>
      </c>
      <c r="H43" s="10">
        <v>1.1299999999999999</v>
      </c>
    </row>
    <row r="44" spans="2:8">
      <c r="B44" s="2" t="s">
        <v>3113</v>
      </c>
      <c r="C44" s="7" t="s">
        <v>29</v>
      </c>
      <c r="D44" s="2" t="s">
        <v>123</v>
      </c>
      <c r="E44" s="2" t="s">
        <v>767</v>
      </c>
      <c r="F44" s="10">
        <v>24535</v>
      </c>
      <c r="G44" s="10">
        <v>751.24</v>
      </c>
      <c r="H44" s="10">
        <v>1.1200000000000001</v>
      </c>
    </row>
    <row r="45" spans="2:8">
      <c r="B45" s="2" t="s">
        <v>3152</v>
      </c>
      <c r="C45" s="7" t="s">
        <v>29</v>
      </c>
      <c r="D45" s="2" t="s">
        <v>748</v>
      </c>
      <c r="E45" s="2" t="s">
        <v>749</v>
      </c>
      <c r="F45" s="10">
        <v>14719</v>
      </c>
      <c r="G45" s="10">
        <v>733.59</v>
      </c>
      <c r="H45" s="10">
        <v>1.0900000000000001</v>
      </c>
    </row>
    <row r="46" spans="2:8">
      <c r="B46" s="2" t="s">
        <v>3372</v>
      </c>
      <c r="C46" s="7" t="s">
        <v>29</v>
      </c>
      <c r="D46" s="2" t="s">
        <v>95</v>
      </c>
      <c r="E46" s="2" t="s">
        <v>932</v>
      </c>
      <c r="F46" s="10">
        <v>29407</v>
      </c>
      <c r="G46" s="10">
        <v>706.53</v>
      </c>
      <c r="H46" s="10">
        <v>1.05</v>
      </c>
    </row>
    <row r="47" spans="2:8">
      <c r="B47" s="2" t="s">
        <v>2827</v>
      </c>
      <c r="C47" s="7" t="s">
        <v>29</v>
      </c>
      <c r="D47" s="2" t="s">
        <v>141</v>
      </c>
      <c r="E47" s="2" t="s">
        <v>142</v>
      </c>
      <c r="F47" s="10">
        <v>155763</v>
      </c>
      <c r="G47" s="10">
        <v>661.99</v>
      </c>
      <c r="H47" s="10">
        <v>0.98</v>
      </c>
    </row>
    <row r="48" spans="2:8">
      <c r="B48" s="2" t="s">
        <v>3362</v>
      </c>
      <c r="C48" s="7" t="s">
        <v>29</v>
      </c>
      <c r="D48" s="2" t="s">
        <v>101</v>
      </c>
      <c r="E48" s="2" t="s">
        <v>916</v>
      </c>
      <c r="F48" s="10">
        <v>37646</v>
      </c>
      <c r="G48" s="10">
        <v>651.65</v>
      </c>
      <c r="H48" s="10">
        <v>0.97</v>
      </c>
    </row>
    <row r="49" spans="2:8">
      <c r="B49" s="2" t="s">
        <v>3202</v>
      </c>
      <c r="C49" s="7" t="s">
        <v>29</v>
      </c>
      <c r="D49" s="2" t="s">
        <v>115</v>
      </c>
      <c r="E49" s="2" t="s">
        <v>948</v>
      </c>
      <c r="F49" s="10">
        <v>8961</v>
      </c>
      <c r="G49" s="10">
        <v>640.71</v>
      </c>
      <c r="H49" s="10">
        <v>0.95</v>
      </c>
    </row>
    <row r="50" spans="2:8">
      <c r="B50" s="2" t="s">
        <v>3341</v>
      </c>
      <c r="C50" s="7" t="s">
        <v>29</v>
      </c>
      <c r="D50" s="2" t="s">
        <v>108</v>
      </c>
      <c r="E50" s="2" t="s">
        <v>941</v>
      </c>
      <c r="F50" s="10">
        <v>41298</v>
      </c>
      <c r="G50" s="10">
        <v>629.38</v>
      </c>
      <c r="H50" s="10">
        <v>0.93</v>
      </c>
    </row>
    <row r="51" spans="2:8">
      <c r="B51" s="2" t="s">
        <v>2809</v>
      </c>
      <c r="C51" s="7" t="s">
        <v>29</v>
      </c>
      <c r="D51" s="2" t="s">
        <v>96</v>
      </c>
      <c r="E51" s="2" t="s">
        <v>159</v>
      </c>
      <c r="F51" s="10">
        <v>46626</v>
      </c>
      <c r="G51" s="10">
        <v>610.79999999999995</v>
      </c>
      <c r="H51" s="10">
        <v>0.91</v>
      </c>
    </row>
    <row r="52" spans="2:8">
      <c r="B52" s="2" t="s">
        <v>877</v>
      </c>
      <c r="C52" s="7" t="s">
        <v>29</v>
      </c>
      <c r="D52" s="2" t="s">
        <v>102</v>
      </c>
      <c r="E52" s="2" t="s">
        <v>878</v>
      </c>
      <c r="F52" s="10">
        <v>252603</v>
      </c>
      <c r="G52" s="10">
        <v>570.38</v>
      </c>
      <c r="H52" s="10">
        <v>0.85</v>
      </c>
    </row>
    <row r="53" spans="2:8">
      <c r="B53" s="2" t="s">
        <v>3374</v>
      </c>
      <c r="C53" s="7" t="s">
        <v>29</v>
      </c>
      <c r="D53" s="2" t="s">
        <v>90</v>
      </c>
      <c r="E53" s="2" t="s">
        <v>1152</v>
      </c>
      <c r="F53" s="10">
        <v>21638</v>
      </c>
      <c r="G53" s="10">
        <v>567.26</v>
      </c>
      <c r="H53" s="10">
        <v>0.84</v>
      </c>
    </row>
    <row r="54" spans="2:8">
      <c r="B54" s="2" t="s">
        <v>2804</v>
      </c>
      <c r="C54" s="7" t="s">
        <v>29</v>
      </c>
      <c r="D54" s="2" t="s">
        <v>105</v>
      </c>
      <c r="E54" s="2" t="s">
        <v>171</v>
      </c>
      <c r="F54" s="10">
        <v>6692</v>
      </c>
      <c r="G54" s="10">
        <v>546.44000000000005</v>
      </c>
      <c r="H54" s="10">
        <v>0.81</v>
      </c>
    </row>
    <row r="55" spans="2:8">
      <c r="B55" s="2" t="s">
        <v>3373</v>
      </c>
      <c r="C55" s="7" t="s">
        <v>29</v>
      </c>
      <c r="D55" s="2" t="s">
        <v>761</v>
      </c>
      <c r="E55" s="2" t="s">
        <v>762</v>
      </c>
      <c r="F55" s="10">
        <v>18765</v>
      </c>
      <c r="G55" s="10">
        <v>544.82000000000005</v>
      </c>
      <c r="H55" s="10">
        <v>0.81</v>
      </c>
    </row>
    <row r="56" spans="2:8">
      <c r="B56" s="2" t="s">
        <v>3363</v>
      </c>
      <c r="C56" s="7" t="s">
        <v>29</v>
      </c>
      <c r="D56" s="2" t="s">
        <v>854</v>
      </c>
      <c r="E56" s="2" t="s">
        <v>925</v>
      </c>
      <c r="F56" s="10">
        <v>29218</v>
      </c>
      <c r="G56" s="10">
        <v>495.65</v>
      </c>
      <c r="H56" s="10">
        <v>0.74</v>
      </c>
    </row>
    <row r="57" spans="2:8">
      <c r="B57" s="2" t="s">
        <v>3203</v>
      </c>
      <c r="C57" s="7" t="s">
        <v>29</v>
      </c>
      <c r="D57" s="2" t="s">
        <v>109</v>
      </c>
      <c r="E57" s="2" t="s">
        <v>930</v>
      </c>
      <c r="F57" s="10">
        <v>36590</v>
      </c>
      <c r="G57" s="10">
        <v>492.5</v>
      </c>
      <c r="H57" s="10">
        <v>0.73</v>
      </c>
    </row>
    <row r="58" spans="2:8">
      <c r="B58" s="2" t="s">
        <v>3204</v>
      </c>
      <c r="C58" s="7" t="s">
        <v>29</v>
      </c>
      <c r="D58" s="2" t="s">
        <v>109</v>
      </c>
      <c r="E58" s="2" t="s">
        <v>756</v>
      </c>
      <c r="F58" s="10">
        <v>39640</v>
      </c>
      <c r="G58" s="10">
        <v>488.76</v>
      </c>
      <c r="H58" s="10">
        <v>0.73</v>
      </c>
    </row>
    <row r="59" spans="2:8">
      <c r="B59" s="2" t="s">
        <v>846</v>
      </c>
      <c r="C59" s="7" t="s">
        <v>29</v>
      </c>
      <c r="D59" s="2" t="s">
        <v>101</v>
      </c>
      <c r="E59" s="2" t="s">
        <v>847</v>
      </c>
      <c r="F59" s="10">
        <v>213364</v>
      </c>
      <c r="G59" s="10">
        <v>462.74</v>
      </c>
      <c r="H59" s="10">
        <v>0.69</v>
      </c>
    </row>
    <row r="60" spans="2:8">
      <c r="B60" s="2" t="s">
        <v>3160</v>
      </c>
      <c r="C60" s="7" t="s">
        <v>29</v>
      </c>
      <c r="D60" s="2" t="s">
        <v>105</v>
      </c>
      <c r="E60" s="2" t="s">
        <v>914</v>
      </c>
      <c r="F60" s="10">
        <v>48396</v>
      </c>
      <c r="G60" s="10">
        <v>449.99</v>
      </c>
      <c r="H60" s="10">
        <v>0.67</v>
      </c>
    </row>
    <row r="61" spans="2:8">
      <c r="B61" s="2" t="s">
        <v>2819</v>
      </c>
      <c r="C61" s="7" t="s">
        <v>29</v>
      </c>
      <c r="D61" s="2" t="s">
        <v>97</v>
      </c>
      <c r="E61" s="2" t="s">
        <v>153</v>
      </c>
      <c r="F61" s="10">
        <v>42348</v>
      </c>
      <c r="G61" s="10">
        <v>402.09</v>
      </c>
      <c r="H61" s="10">
        <v>0.6</v>
      </c>
    </row>
    <row r="62" spans="2:8">
      <c r="B62" s="2" t="s">
        <v>3208</v>
      </c>
      <c r="C62" s="7" t="s">
        <v>29</v>
      </c>
      <c r="D62" s="2" t="s">
        <v>115</v>
      </c>
      <c r="E62" s="2" t="s">
        <v>865</v>
      </c>
      <c r="F62" s="10">
        <v>135905</v>
      </c>
      <c r="G62" s="10">
        <v>385.29</v>
      </c>
      <c r="H62" s="10">
        <v>0.56999999999999995</v>
      </c>
    </row>
    <row r="63" spans="2:8">
      <c r="B63" s="2" t="s">
        <v>3364</v>
      </c>
      <c r="C63" s="7" t="s">
        <v>29</v>
      </c>
      <c r="D63" s="2" t="s">
        <v>854</v>
      </c>
      <c r="E63" s="2" t="s">
        <v>855</v>
      </c>
      <c r="F63" s="10">
        <v>69954</v>
      </c>
      <c r="G63" s="10">
        <v>364.6</v>
      </c>
      <c r="H63" s="10">
        <v>0.54</v>
      </c>
    </row>
    <row r="64" spans="2:8">
      <c r="B64" s="2" t="s">
        <v>3260</v>
      </c>
      <c r="C64" s="7" t="s">
        <v>29</v>
      </c>
      <c r="D64" s="2" t="s">
        <v>108</v>
      </c>
      <c r="E64" s="2" t="s">
        <v>1281</v>
      </c>
      <c r="F64" s="10">
        <v>176111</v>
      </c>
      <c r="G64" s="10">
        <v>279.14</v>
      </c>
      <c r="H64" s="10">
        <v>0.41</v>
      </c>
    </row>
    <row r="65" spans="2:8" ht="13">
      <c r="B65" s="4" t="s">
        <v>2567</v>
      </c>
    </row>
    <row r="66" spans="2:8">
      <c r="B66" s="2" t="s">
        <v>11</v>
      </c>
      <c r="C66" s="7" t="s">
        <v>11</v>
      </c>
      <c r="D66" s="2" t="s">
        <v>11</v>
      </c>
      <c r="E66" s="2" t="s">
        <v>11</v>
      </c>
      <c r="F66" s="10" t="s">
        <v>11</v>
      </c>
      <c r="G66" s="10" t="s">
        <v>11</v>
      </c>
      <c r="H66" s="10" t="s">
        <v>11</v>
      </c>
    </row>
    <row r="67" spans="2:8" ht="13">
      <c r="B67" s="4" t="s">
        <v>12</v>
      </c>
      <c r="C67" s="9"/>
      <c r="D67" s="4"/>
      <c r="E67" s="4"/>
      <c r="F67" s="12"/>
      <c r="G67" s="12">
        <f>SUM(G12:G66)</f>
        <v>67348.01999999999</v>
      </c>
      <c r="H67" s="12">
        <f>SUM(H12:H66)</f>
        <v>99.99</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349</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10.11</v>
      </c>
      <c r="H101" s="12">
        <v>0.02</v>
      </c>
    </row>
    <row r="102" spans="2:8" ht="13">
      <c r="B102" s="4" t="s">
        <v>32</v>
      </c>
      <c r="C102" s="9"/>
      <c r="D102" s="4"/>
      <c r="E102" s="4"/>
      <c r="F102" s="12"/>
      <c r="G102" s="12">
        <v>67358.13</v>
      </c>
      <c r="H102" s="12">
        <v>100.01</v>
      </c>
    </row>
    <row r="103" spans="2:8" ht="13">
      <c r="B103" s="4" t="s">
        <v>33</v>
      </c>
      <c r="C103" s="9"/>
      <c r="D103" s="4"/>
      <c r="E103" s="4"/>
      <c r="F103" s="12"/>
      <c r="G103" s="12">
        <v>6.5987757999979664</v>
      </c>
      <c r="H103" s="12">
        <v>-1.0000000000005116E-2</v>
      </c>
    </row>
    <row r="104" spans="2:8" ht="13">
      <c r="B104" s="4" t="s">
        <v>34</v>
      </c>
      <c r="C104" s="9"/>
      <c r="D104" s="4"/>
      <c r="E104" s="4"/>
      <c r="F104" s="12"/>
      <c r="G104" s="12">
        <v>67364.728775800002</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2306</v>
      </c>
      <c r="C111" s="9"/>
    </row>
    <row r="112" spans="2:8" ht="13">
      <c r="B112" s="4" t="s">
        <v>2307</v>
      </c>
      <c r="C112" s="9"/>
    </row>
    <row r="113" spans="2:4" ht="13">
      <c r="B113" s="4" t="s">
        <v>3015</v>
      </c>
      <c r="C113" s="9"/>
    </row>
    <row r="114" spans="2:4">
      <c r="B114" s="2" t="s">
        <v>43</v>
      </c>
    </row>
    <row r="115" spans="2:4">
      <c r="B115" s="2" t="s">
        <v>826</v>
      </c>
    </row>
    <row r="118" spans="2:4" ht="14.5">
      <c r="B118" s="71" t="s">
        <v>2079</v>
      </c>
      <c r="C118" s="72"/>
    </row>
    <row r="119" spans="2:4" ht="14.5">
      <c r="B119" s="71" t="s">
        <v>827</v>
      </c>
      <c r="C119" s="73" t="s">
        <v>828</v>
      </c>
    </row>
    <row r="120" spans="2:4" ht="14.5">
      <c r="B120" s="16" t="s">
        <v>829</v>
      </c>
      <c r="C120" s="17" t="s">
        <v>830</v>
      </c>
    </row>
    <row r="121" spans="2:4" ht="14.5">
      <c r="B121" s="16" t="s">
        <v>831</v>
      </c>
      <c r="C121" s="17" t="s">
        <v>830</v>
      </c>
    </row>
    <row r="122" spans="2:4" ht="14.5">
      <c r="B122" s="16" t="s">
        <v>832</v>
      </c>
      <c r="C122" s="17" t="s">
        <v>830</v>
      </c>
    </row>
    <row r="123" spans="2:4" ht="14.5">
      <c r="B123" s="16" t="s">
        <v>833</v>
      </c>
      <c r="C123" s="17" t="s">
        <v>830</v>
      </c>
    </row>
    <row r="124" spans="2:4" ht="14.5">
      <c r="B124" s="16" t="s">
        <v>834</v>
      </c>
      <c r="C124" s="17" t="s">
        <v>830</v>
      </c>
    </row>
    <row r="125" spans="2:4" ht="14.5">
      <c r="B125" s="16" t="s">
        <v>835</v>
      </c>
      <c r="C125" s="17" t="s">
        <v>830</v>
      </c>
    </row>
    <row r="126" spans="2:4" ht="14.5">
      <c r="B126" s="71" t="s">
        <v>836</v>
      </c>
      <c r="C126" s="72" t="s">
        <v>830</v>
      </c>
    </row>
    <row r="128" spans="2:4" ht="14.5">
      <c r="B128" s="16" t="s">
        <v>52</v>
      </c>
      <c r="C128" s="17"/>
      <c r="D128" s="16"/>
    </row>
    <row r="129" spans="2:7" ht="29">
      <c r="B129" s="20" t="s">
        <v>53</v>
      </c>
      <c r="C129" s="18" t="s">
        <v>54</v>
      </c>
      <c r="D129" s="20" t="s">
        <v>55</v>
      </c>
    </row>
    <row r="130" spans="2:7" ht="14.5">
      <c r="B130" s="16" t="s">
        <v>39</v>
      </c>
      <c r="C130" s="17" t="s">
        <v>39</v>
      </c>
      <c r="D130" s="16" t="s">
        <v>39</v>
      </c>
    </row>
    <row r="132" spans="2:7" ht="13">
      <c r="B132" s="24" t="s">
        <v>56</v>
      </c>
      <c r="C132" s="25">
        <v>46295</v>
      </c>
      <c r="D132" s="14"/>
      <c r="E132" s="13"/>
      <c r="F132" s="30"/>
    </row>
    <row r="133" spans="2:7" ht="13">
      <c r="B133" s="24" t="s">
        <v>57</v>
      </c>
      <c r="C133" s="26" t="s">
        <v>58</v>
      </c>
      <c r="D133" s="24" t="s">
        <v>59</v>
      </c>
      <c r="E133" s="27" t="s">
        <v>60</v>
      </c>
      <c r="F133" s="29" t="s">
        <v>61</v>
      </c>
      <c r="G133" s="12"/>
    </row>
    <row r="134" spans="2:7">
      <c r="B134" s="22" t="s">
        <v>39</v>
      </c>
      <c r="C134" s="23" t="s">
        <v>39</v>
      </c>
      <c r="D134" s="22" t="s">
        <v>39</v>
      </c>
      <c r="E134" s="19" t="s">
        <v>39</v>
      </c>
      <c r="F134" s="28" t="s">
        <v>39</v>
      </c>
    </row>
    <row r="137" spans="2:7" ht="13">
      <c r="B137" s="4" t="s">
        <v>62</v>
      </c>
    </row>
    <row r="138" spans="2:7" ht="13">
      <c r="B138" s="4"/>
    </row>
    <row r="139" spans="2:7" ht="13">
      <c r="B139" s="4" t="s">
        <v>1871</v>
      </c>
    </row>
    <row r="140" spans="2:7" ht="13">
      <c r="B140" s="24" t="s">
        <v>63</v>
      </c>
      <c r="C140" s="26" t="s">
        <v>64</v>
      </c>
      <c r="D140" s="4"/>
    </row>
    <row r="141" spans="2:7">
      <c r="B141" s="14" t="s">
        <v>39</v>
      </c>
      <c r="C141" s="15" t="s">
        <v>39</v>
      </c>
    </row>
    <row r="143" spans="2:7" ht="13">
      <c r="B143" s="24" t="s">
        <v>65</v>
      </c>
      <c r="C143" s="26" t="s">
        <v>64</v>
      </c>
    </row>
    <row r="144" spans="2:7">
      <c r="B144" s="14" t="s">
        <v>39</v>
      </c>
      <c r="C144" s="15" t="s">
        <v>39</v>
      </c>
    </row>
    <row r="146" spans="2:7" ht="13">
      <c r="B146" s="24" t="s">
        <v>66</v>
      </c>
      <c r="C146" s="26" t="s">
        <v>67</v>
      </c>
    </row>
    <row r="147" spans="2:7">
      <c r="B147" s="14" t="s">
        <v>39</v>
      </c>
      <c r="C147" s="15" t="s">
        <v>39</v>
      </c>
    </row>
    <row r="149" spans="2:7" ht="13">
      <c r="B149" s="27" t="s">
        <v>68</v>
      </c>
      <c r="C149" s="26" t="s">
        <v>67</v>
      </c>
    </row>
    <row r="150" spans="2:7">
      <c r="B150" s="13" t="s">
        <v>39</v>
      </c>
      <c r="C150" s="15" t="s">
        <v>39</v>
      </c>
    </row>
    <row r="152" spans="2:7" ht="13">
      <c r="B152" s="24" t="s">
        <v>69</v>
      </c>
      <c r="C152" s="26" t="s">
        <v>39</v>
      </c>
    </row>
    <row r="154" spans="2:7" ht="13">
      <c r="B154" s="24" t="s">
        <v>70</v>
      </c>
      <c r="C154" s="25">
        <v>46295</v>
      </c>
      <c r="D154" s="14"/>
      <c r="E154" s="13"/>
      <c r="F154" s="30"/>
    </row>
    <row r="155" spans="2:7" ht="13">
      <c r="B155" s="24" t="s">
        <v>57</v>
      </c>
      <c r="C155" s="26" t="s">
        <v>58</v>
      </c>
      <c r="D155" s="24" t="s">
        <v>59</v>
      </c>
      <c r="E155" s="27" t="s">
        <v>60</v>
      </c>
      <c r="F155" s="29" t="s">
        <v>61</v>
      </c>
      <c r="G155" s="12"/>
    </row>
    <row r="156" spans="2:7">
      <c r="B156" s="22" t="s">
        <v>39</v>
      </c>
      <c r="C156" s="23" t="s">
        <v>39</v>
      </c>
      <c r="D156" s="22" t="s">
        <v>39</v>
      </c>
      <c r="E156" s="19" t="s">
        <v>39</v>
      </c>
      <c r="F156" s="28" t="s">
        <v>39</v>
      </c>
    </row>
    <row r="157" spans="2:7" ht="13">
      <c r="B157" s="4" t="s">
        <v>62</v>
      </c>
    </row>
    <row r="158" spans="2:7" ht="13">
      <c r="B158" s="4"/>
    </row>
    <row r="159" spans="2:7" ht="13">
      <c r="B159" s="4" t="s">
        <v>1871</v>
      </c>
    </row>
    <row r="160" spans="2:7" ht="13">
      <c r="B160" s="24" t="s">
        <v>63</v>
      </c>
      <c r="C160" s="26" t="s">
        <v>64</v>
      </c>
      <c r="D160" s="4"/>
    </row>
    <row r="161" spans="2:3">
      <c r="B161" s="14" t="s">
        <v>39</v>
      </c>
      <c r="C161" s="15" t="s">
        <v>39</v>
      </c>
    </row>
    <row r="163" spans="2:3" ht="13">
      <c r="B163" s="24" t="s">
        <v>65</v>
      </c>
      <c r="C163" s="26" t="s">
        <v>64</v>
      </c>
    </row>
    <row r="164" spans="2:3">
      <c r="B164" s="14" t="s">
        <v>39</v>
      </c>
      <c r="C164" s="15" t="s">
        <v>39</v>
      </c>
    </row>
    <row r="166" spans="2:3" ht="13">
      <c r="B166" s="24" t="s">
        <v>66</v>
      </c>
      <c r="C166" s="26" t="s">
        <v>67</v>
      </c>
    </row>
    <row r="167" spans="2:3">
      <c r="B167" s="14" t="s">
        <v>39</v>
      </c>
      <c r="C167" s="15" t="s">
        <v>39</v>
      </c>
    </row>
    <row r="169" spans="2:3" ht="13">
      <c r="B169" s="27" t="s">
        <v>68</v>
      </c>
      <c r="C169" s="26" t="s">
        <v>67</v>
      </c>
    </row>
    <row r="170" spans="2:3">
      <c r="B170" s="13" t="s">
        <v>39</v>
      </c>
      <c r="C170" s="15" t="s">
        <v>39</v>
      </c>
    </row>
    <row r="172" spans="2:3" ht="13">
      <c r="B172" s="24" t="s">
        <v>69</v>
      </c>
      <c r="C172" s="26" t="s">
        <v>39</v>
      </c>
    </row>
    <row r="175" spans="2:3" ht="13">
      <c r="B175" s="4" t="s">
        <v>1872</v>
      </c>
    </row>
    <row r="177" spans="2:80" ht="13">
      <c r="B177" s="24" t="s">
        <v>57</v>
      </c>
      <c r="C177" s="26" t="s">
        <v>71</v>
      </c>
      <c r="D177" s="24" t="s">
        <v>72</v>
      </c>
      <c r="E177" s="24" t="s">
        <v>73</v>
      </c>
      <c r="F177" s="12"/>
    </row>
    <row r="178" spans="2:80">
      <c r="B178" s="14" t="s">
        <v>39</v>
      </c>
      <c r="C178" s="15" t="s">
        <v>39</v>
      </c>
      <c r="D178" s="14" t="s">
        <v>39</v>
      </c>
      <c r="E178" s="14" t="s">
        <v>39</v>
      </c>
    </row>
    <row r="181" spans="2:80" ht="13">
      <c r="B181" s="4" t="s">
        <v>74</v>
      </c>
      <c r="C181" s="9" t="s">
        <v>39</v>
      </c>
      <c r="D181" s="4"/>
      <c r="E181" s="4"/>
      <c r="F181" s="12"/>
      <c r="G181" s="12"/>
      <c r="H181" s="12"/>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row>
    <row r="183" spans="2:80" ht="13">
      <c r="B183" s="4" t="s">
        <v>1873</v>
      </c>
    </row>
    <row r="185" spans="2:80" ht="13">
      <c r="B185" s="24" t="s">
        <v>75</v>
      </c>
      <c r="C185" s="26" t="s">
        <v>64</v>
      </c>
      <c r="D185" s="4"/>
    </row>
    <row r="186" spans="2:80">
      <c r="B186" s="14" t="s">
        <v>39</v>
      </c>
      <c r="C186" s="15" t="s">
        <v>39</v>
      </c>
    </row>
    <row r="189" spans="2:80" ht="13">
      <c r="B189" s="24" t="s">
        <v>76</v>
      </c>
      <c r="C189" s="26" t="s">
        <v>77</v>
      </c>
      <c r="D189" s="4"/>
    </row>
    <row r="190" spans="2:80">
      <c r="B190" s="14" t="s">
        <v>39</v>
      </c>
      <c r="C190" s="15" t="s">
        <v>39</v>
      </c>
    </row>
    <row r="193" spans="2:80" ht="13">
      <c r="B193" s="4" t="s">
        <v>78</v>
      </c>
    </row>
    <row r="196" spans="2:80" ht="13">
      <c r="B196" s="4" t="s">
        <v>1874</v>
      </c>
    </row>
    <row r="198" spans="2:80" ht="13">
      <c r="B198" s="24" t="s">
        <v>57</v>
      </c>
      <c r="C198" s="26" t="s">
        <v>79</v>
      </c>
      <c r="D198" s="24" t="s">
        <v>71</v>
      </c>
      <c r="E198" s="24" t="s">
        <v>72</v>
      </c>
      <c r="F198" s="29" t="s">
        <v>73</v>
      </c>
      <c r="G198" s="12"/>
    </row>
    <row r="199" spans="2:80">
      <c r="B199" s="14" t="s">
        <v>39</v>
      </c>
      <c r="C199" s="15" t="s">
        <v>39</v>
      </c>
      <c r="D199" s="14" t="s">
        <v>39</v>
      </c>
      <c r="E199" s="14" t="s">
        <v>39</v>
      </c>
      <c r="F199" s="21" t="s">
        <v>39</v>
      </c>
    </row>
    <row r="202" spans="2:80" ht="13">
      <c r="B202" s="4" t="s">
        <v>74</v>
      </c>
      <c r="C202" s="9" t="s">
        <v>39</v>
      </c>
      <c r="D202" s="4"/>
      <c r="E202" s="4"/>
      <c r="F202" s="12"/>
      <c r="G202" s="12"/>
      <c r="H202" s="12"/>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row>
    <row r="204" spans="2:80" ht="13">
      <c r="B204" s="4" t="s">
        <v>1873</v>
      </c>
    </row>
    <row r="206" spans="2:80" ht="13">
      <c r="B206" s="24" t="s">
        <v>75</v>
      </c>
      <c r="C206" s="26" t="s">
        <v>64</v>
      </c>
      <c r="D206" s="4"/>
    </row>
    <row r="207" spans="2:80">
      <c r="B207" s="14" t="s">
        <v>39</v>
      </c>
      <c r="C207" s="15" t="s">
        <v>39</v>
      </c>
    </row>
    <row r="210" spans="2:7" ht="13">
      <c r="B210" s="24" t="s">
        <v>76</v>
      </c>
      <c r="C210" s="26" t="s">
        <v>77</v>
      </c>
      <c r="D210" s="4"/>
    </row>
    <row r="211" spans="2:7">
      <c r="B211" s="14" t="s">
        <v>39</v>
      </c>
      <c r="C211" s="15" t="s">
        <v>39</v>
      </c>
    </row>
    <row r="214" spans="2:7" ht="13">
      <c r="B214" s="4" t="s">
        <v>78</v>
      </c>
    </row>
    <row r="217" spans="2:7" ht="13">
      <c r="B217" s="4" t="s">
        <v>1875</v>
      </c>
    </row>
    <row r="218" spans="2:7" ht="13">
      <c r="B218" s="24" t="s">
        <v>57</v>
      </c>
      <c r="C218" s="26" t="s">
        <v>80</v>
      </c>
      <c r="D218" s="24" t="s">
        <v>81</v>
      </c>
      <c r="E218" s="24" t="s">
        <v>82</v>
      </c>
      <c r="F218" s="29" t="s">
        <v>83</v>
      </c>
      <c r="G218" s="12"/>
    </row>
    <row r="219" spans="2:7">
      <c r="B219" s="14" t="s">
        <v>39</v>
      </c>
      <c r="C219" s="15" t="s">
        <v>39</v>
      </c>
      <c r="D219" s="14" t="s">
        <v>39</v>
      </c>
      <c r="E219" s="14" t="s">
        <v>39</v>
      </c>
      <c r="F219" s="21" t="s">
        <v>39</v>
      </c>
    </row>
    <row r="220" spans="2:7">
      <c r="B220" s="2" t="s">
        <v>127</v>
      </c>
    </row>
  </sheetData>
  <mergeCells count="3">
    <mergeCell ref="B1:E1"/>
    <mergeCell ref="C3:C7"/>
    <mergeCell ref="D3:D7"/>
  </mergeCells>
  <hyperlinks>
    <hyperlink ref="A1" location="Index!A1" display="Index" xr:uid="{95236A26-331F-445C-95D2-13A128E98296}"/>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D7302-C8F2-484B-8B29-8236EF5546E9}">
  <sheetPr codeName="Sheet41"/>
  <dimension ref="A1:CB25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1511</v>
      </c>
      <c r="C1" s="243"/>
      <c r="D1" s="243"/>
      <c r="E1" s="243"/>
    </row>
    <row r="3" spans="1:9" ht="14.5">
      <c r="B3" s="68" t="s">
        <v>1511</v>
      </c>
      <c r="C3" s="244"/>
      <c r="D3" s="245"/>
      <c r="E3" s="1"/>
    </row>
    <row r="4" spans="1:9" ht="14.5">
      <c r="B4" s="74" t="s">
        <v>1512</v>
      </c>
      <c r="C4" s="244"/>
      <c r="D4" s="245"/>
      <c r="E4" s="1"/>
    </row>
    <row r="5" spans="1:9" ht="14.5">
      <c r="B5" s="74" t="s">
        <v>135</v>
      </c>
      <c r="C5" s="244"/>
      <c r="D5" s="245"/>
      <c r="E5" s="1"/>
    </row>
    <row r="6" spans="1:9" ht="14.5">
      <c r="B6" s="74" t="s">
        <v>1513</v>
      </c>
      <c r="C6" s="244"/>
      <c r="D6" s="245"/>
      <c r="E6" s="1"/>
    </row>
    <row r="7" spans="1:9" ht="14.5">
      <c r="B7" s="69" t="s">
        <v>1514</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3475000</v>
      </c>
      <c r="G15" s="10">
        <v>24627.33</v>
      </c>
      <c r="H15" s="10">
        <v>7.22</v>
      </c>
    </row>
    <row r="16" spans="1:9">
      <c r="B16" s="2" t="s">
        <v>2825</v>
      </c>
      <c r="C16" s="7" t="s">
        <v>29</v>
      </c>
      <c r="D16" s="2" t="s">
        <v>93</v>
      </c>
      <c r="E16" s="2" t="s">
        <v>94</v>
      </c>
      <c r="F16" s="10">
        <v>700000</v>
      </c>
      <c r="G16" s="10">
        <v>12588.1</v>
      </c>
      <c r="H16" s="10">
        <v>3.69</v>
      </c>
    </row>
    <row r="17" spans="2:8">
      <c r="B17" s="2" t="s">
        <v>2830</v>
      </c>
      <c r="C17" s="7" t="s">
        <v>29</v>
      </c>
      <c r="D17" s="2" t="s">
        <v>87</v>
      </c>
      <c r="E17" s="2" t="s">
        <v>88</v>
      </c>
      <c r="F17" s="10">
        <v>700000</v>
      </c>
      <c r="G17" s="10">
        <v>8309</v>
      </c>
      <c r="H17" s="10">
        <v>2.44</v>
      </c>
    </row>
    <row r="18" spans="2:8">
      <c r="B18" s="2" t="s">
        <v>3048</v>
      </c>
      <c r="C18" s="7" t="s">
        <v>29</v>
      </c>
      <c r="D18" s="2" t="s">
        <v>112</v>
      </c>
      <c r="E18" s="2" t="s">
        <v>860</v>
      </c>
      <c r="F18" s="10">
        <v>2325000</v>
      </c>
      <c r="G18" s="10">
        <v>7503.94</v>
      </c>
      <c r="H18" s="10">
        <v>2.2000000000000002</v>
      </c>
    </row>
    <row r="19" spans="2:8">
      <c r="B19" s="2" t="s">
        <v>3375</v>
      </c>
      <c r="C19" s="7" t="s">
        <v>29</v>
      </c>
      <c r="D19" s="2" t="s">
        <v>1169</v>
      </c>
      <c r="E19" s="2" t="s">
        <v>1515</v>
      </c>
      <c r="F19" s="10">
        <v>580044</v>
      </c>
      <c r="G19" s="10">
        <v>7436.74</v>
      </c>
      <c r="H19" s="10">
        <v>2.1800000000000002</v>
      </c>
    </row>
    <row r="20" spans="2:8">
      <c r="B20" s="2" t="s">
        <v>3244</v>
      </c>
      <c r="C20" s="7" t="s">
        <v>29</v>
      </c>
      <c r="D20" s="2" t="s">
        <v>85</v>
      </c>
      <c r="E20" s="2" t="s">
        <v>728</v>
      </c>
      <c r="F20" s="10">
        <v>600000</v>
      </c>
      <c r="G20" s="10">
        <v>7356</v>
      </c>
      <c r="H20" s="10">
        <v>2.16</v>
      </c>
    </row>
    <row r="21" spans="2:8">
      <c r="B21" s="2" t="s">
        <v>2832</v>
      </c>
      <c r="C21" s="7" t="s">
        <v>29</v>
      </c>
      <c r="D21" s="2" t="s">
        <v>85</v>
      </c>
      <c r="E21" s="2" t="s">
        <v>86</v>
      </c>
      <c r="F21" s="10">
        <v>515000</v>
      </c>
      <c r="G21" s="10">
        <v>6806.76</v>
      </c>
      <c r="H21" s="10">
        <v>2</v>
      </c>
    </row>
    <row r="22" spans="2:8">
      <c r="B22" s="2" t="s">
        <v>3273</v>
      </c>
      <c r="C22" s="7" t="s">
        <v>29</v>
      </c>
      <c r="D22" s="2" t="s">
        <v>105</v>
      </c>
      <c r="E22" s="2" t="s">
        <v>1060</v>
      </c>
      <c r="F22" s="10">
        <v>339738</v>
      </c>
      <c r="G22" s="10">
        <v>6750.59</v>
      </c>
      <c r="H22" s="10">
        <v>1.98</v>
      </c>
    </row>
    <row r="23" spans="2:8">
      <c r="B23" s="2" t="s">
        <v>2821</v>
      </c>
      <c r="C23" s="7" t="s">
        <v>29</v>
      </c>
      <c r="D23" s="2" t="s">
        <v>85</v>
      </c>
      <c r="E23" s="2" t="s">
        <v>99</v>
      </c>
      <c r="F23" s="10">
        <v>1500000</v>
      </c>
      <c r="G23" s="10">
        <v>6255</v>
      </c>
      <c r="H23" s="10">
        <v>1.83</v>
      </c>
    </row>
    <row r="24" spans="2:8">
      <c r="B24" s="2" t="s">
        <v>3148</v>
      </c>
      <c r="C24" s="7" t="s">
        <v>29</v>
      </c>
      <c r="D24" s="2" t="s">
        <v>724</v>
      </c>
      <c r="E24" s="2" t="s">
        <v>725</v>
      </c>
      <c r="F24" s="10">
        <v>350000</v>
      </c>
      <c r="G24" s="10">
        <v>6149.5</v>
      </c>
      <c r="H24" s="10">
        <v>1.8</v>
      </c>
    </row>
    <row r="25" spans="2:8">
      <c r="B25" s="2" t="s">
        <v>2826</v>
      </c>
      <c r="C25" s="7" t="s">
        <v>29</v>
      </c>
      <c r="D25" s="2" t="s">
        <v>95</v>
      </c>
      <c r="E25" s="2" t="s">
        <v>148</v>
      </c>
      <c r="F25" s="10">
        <v>45842</v>
      </c>
      <c r="G25" s="10">
        <v>6005.3</v>
      </c>
      <c r="H25" s="10">
        <v>1.76</v>
      </c>
    </row>
    <row r="26" spans="2:8">
      <c r="B26" s="2" t="s">
        <v>2793</v>
      </c>
      <c r="C26" s="7" t="s">
        <v>29</v>
      </c>
      <c r="D26" s="2" t="s">
        <v>115</v>
      </c>
      <c r="E26" s="2" t="s">
        <v>176</v>
      </c>
      <c r="F26" s="10">
        <v>50000</v>
      </c>
      <c r="G26" s="10">
        <v>5983.5</v>
      </c>
      <c r="H26" s="10">
        <v>1.76</v>
      </c>
    </row>
    <row r="27" spans="2:8">
      <c r="B27" s="2" t="s">
        <v>1066</v>
      </c>
      <c r="C27" s="7" t="s">
        <v>29</v>
      </c>
      <c r="D27" s="2" t="s">
        <v>90</v>
      </c>
      <c r="E27" s="2" t="s">
        <v>1067</v>
      </c>
      <c r="F27" s="10">
        <v>5905110</v>
      </c>
      <c r="G27" s="10">
        <v>5964.16</v>
      </c>
      <c r="H27" s="10">
        <v>1.75</v>
      </c>
    </row>
    <row r="28" spans="2:8">
      <c r="B28" s="2" t="s">
        <v>3376</v>
      </c>
      <c r="C28" s="7" t="s">
        <v>29</v>
      </c>
      <c r="D28" s="2" t="s">
        <v>105</v>
      </c>
      <c r="E28" s="2" t="s">
        <v>1073</v>
      </c>
      <c r="F28" s="10">
        <v>1095916</v>
      </c>
      <c r="G28" s="10">
        <v>5936.58</v>
      </c>
      <c r="H28" s="10">
        <v>1.74</v>
      </c>
    </row>
    <row r="29" spans="2:8">
      <c r="B29" s="2" t="s">
        <v>3197</v>
      </c>
      <c r="C29" s="7" t="s">
        <v>29</v>
      </c>
      <c r="D29" s="2" t="s">
        <v>115</v>
      </c>
      <c r="E29" s="2" t="s">
        <v>729</v>
      </c>
      <c r="F29" s="10">
        <v>195000</v>
      </c>
      <c r="G29" s="10">
        <v>5752.5</v>
      </c>
      <c r="H29" s="10">
        <v>1.69</v>
      </c>
    </row>
    <row r="30" spans="2:8">
      <c r="B30" s="2" t="s">
        <v>1322</v>
      </c>
      <c r="C30" s="7" t="s">
        <v>29</v>
      </c>
      <c r="D30" s="2" t="s">
        <v>98</v>
      </c>
      <c r="E30" s="2" t="s">
        <v>1323</v>
      </c>
      <c r="F30" s="10">
        <v>122126</v>
      </c>
      <c r="G30" s="10">
        <v>5683.38</v>
      </c>
      <c r="H30" s="10">
        <v>1.67</v>
      </c>
    </row>
    <row r="31" spans="2:8">
      <c r="B31" s="2" t="s">
        <v>3296</v>
      </c>
      <c r="C31" s="7" t="s">
        <v>29</v>
      </c>
      <c r="D31" s="2" t="s">
        <v>144</v>
      </c>
      <c r="E31" s="2" t="s">
        <v>942</v>
      </c>
      <c r="F31" s="10">
        <v>400453</v>
      </c>
      <c r="G31" s="10">
        <v>5422.13</v>
      </c>
      <c r="H31" s="10">
        <v>1.59</v>
      </c>
    </row>
    <row r="32" spans="2:8">
      <c r="B32" s="2" t="s">
        <v>3247</v>
      </c>
      <c r="C32" s="7" t="s">
        <v>29</v>
      </c>
      <c r="D32" s="2" t="s">
        <v>85</v>
      </c>
      <c r="E32" s="2" t="s">
        <v>866</v>
      </c>
      <c r="F32" s="10">
        <v>3000000</v>
      </c>
      <c r="G32" s="10">
        <v>5346.9</v>
      </c>
      <c r="H32" s="10">
        <v>1.57</v>
      </c>
    </row>
    <row r="33" spans="2:8">
      <c r="B33" s="2" t="s">
        <v>3150</v>
      </c>
      <c r="C33" s="7" t="s">
        <v>29</v>
      </c>
      <c r="D33" s="2" t="s">
        <v>894</v>
      </c>
      <c r="E33" s="2" t="s">
        <v>895</v>
      </c>
      <c r="F33" s="10">
        <v>704505</v>
      </c>
      <c r="G33" s="10">
        <v>5133.38</v>
      </c>
      <c r="H33" s="10">
        <v>1.51</v>
      </c>
    </row>
    <row r="34" spans="2:8">
      <c r="B34" s="2" t="s">
        <v>3044</v>
      </c>
      <c r="C34" s="7" t="s">
        <v>29</v>
      </c>
      <c r="D34" s="2" t="s">
        <v>724</v>
      </c>
      <c r="E34" s="2" t="s">
        <v>848</v>
      </c>
      <c r="F34" s="10">
        <v>1250000</v>
      </c>
      <c r="G34" s="10">
        <v>4665</v>
      </c>
      <c r="H34" s="10">
        <v>1.37</v>
      </c>
    </row>
    <row r="35" spans="2:8">
      <c r="B35" s="2" t="s">
        <v>3066</v>
      </c>
      <c r="C35" s="7" t="s">
        <v>29</v>
      </c>
      <c r="D35" s="2" t="s">
        <v>92</v>
      </c>
      <c r="E35" s="2" t="s">
        <v>1516</v>
      </c>
      <c r="F35" s="10">
        <v>920000</v>
      </c>
      <c r="G35" s="10">
        <v>4587.58</v>
      </c>
      <c r="H35" s="10">
        <v>1.35</v>
      </c>
    </row>
    <row r="36" spans="2:8">
      <c r="B36" s="2" t="s">
        <v>3377</v>
      </c>
      <c r="C36" s="7" t="s">
        <v>29</v>
      </c>
      <c r="D36" s="2" t="s">
        <v>105</v>
      </c>
      <c r="E36" s="2" t="s">
        <v>732</v>
      </c>
      <c r="F36" s="10">
        <v>680149</v>
      </c>
      <c r="G36" s="10">
        <v>4530.13</v>
      </c>
      <c r="H36" s="10">
        <v>1.33</v>
      </c>
    </row>
    <row r="37" spans="2:8">
      <c r="B37" s="2" t="s">
        <v>3271</v>
      </c>
      <c r="C37" s="7" t="s">
        <v>29</v>
      </c>
      <c r="D37" s="2" t="s">
        <v>105</v>
      </c>
      <c r="E37" s="2" t="s">
        <v>1397</v>
      </c>
      <c r="F37" s="10">
        <v>648158</v>
      </c>
      <c r="G37" s="10">
        <v>4518.63</v>
      </c>
      <c r="H37" s="10">
        <v>1.33</v>
      </c>
    </row>
    <row r="38" spans="2:8">
      <c r="B38" s="2" t="s">
        <v>1311</v>
      </c>
      <c r="C38" s="7" t="s">
        <v>29</v>
      </c>
      <c r="D38" s="2" t="s">
        <v>85</v>
      </c>
      <c r="E38" s="2" t="s">
        <v>1312</v>
      </c>
      <c r="F38" s="10">
        <v>550000</v>
      </c>
      <c r="G38" s="10">
        <v>4432.45</v>
      </c>
      <c r="H38" s="10">
        <v>1.3</v>
      </c>
    </row>
    <row r="39" spans="2:8">
      <c r="B39" s="2" t="s">
        <v>3378</v>
      </c>
      <c r="C39" s="7" t="s">
        <v>29</v>
      </c>
      <c r="D39" s="2" t="s">
        <v>1261</v>
      </c>
      <c r="E39" s="2" t="s">
        <v>1282</v>
      </c>
      <c r="F39" s="10">
        <v>1715768</v>
      </c>
      <c r="G39" s="10">
        <v>4388.93</v>
      </c>
      <c r="H39" s="10">
        <v>1.29</v>
      </c>
    </row>
    <row r="40" spans="2:8">
      <c r="B40" s="2" t="s">
        <v>3292</v>
      </c>
      <c r="C40" s="7" t="s">
        <v>29</v>
      </c>
      <c r="D40" s="2" t="s">
        <v>108</v>
      </c>
      <c r="E40" s="2" t="s">
        <v>727</v>
      </c>
      <c r="F40" s="10">
        <v>246830</v>
      </c>
      <c r="G40" s="10">
        <v>4317.3</v>
      </c>
      <c r="H40" s="10">
        <v>1.27</v>
      </c>
    </row>
    <row r="41" spans="2:8">
      <c r="B41" s="2" t="s">
        <v>3174</v>
      </c>
      <c r="C41" s="7" t="s">
        <v>29</v>
      </c>
      <c r="D41" s="2" t="s">
        <v>98</v>
      </c>
      <c r="E41" s="2" t="s">
        <v>965</v>
      </c>
      <c r="F41" s="10">
        <v>365000</v>
      </c>
      <c r="G41" s="10">
        <v>4270.5</v>
      </c>
      <c r="H41" s="10">
        <v>1.25</v>
      </c>
    </row>
    <row r="42" spans="2:8">
      <c r="B42" s="2" t="s">
        <v>3052</v>
      </c>
      <c r="C42" s="7" t="s">
        <v>29</v>
      </c>
      <c r="D42" s="2" t="s">
        <v>85</v>
      </c>
      <c r="E42" s="2" t="s">
        <v>882</v>
      </c>
      <c r="F42" s="10">
        <v>1300000</v>
      </c>
      <c r="G42" s="10">
        <v>4126.2</v>
      </c>
      <c r="H42" s="10">
        <v>1.21</v>
      </c>
    </row>
    <row r="43" spans="2:8">
      <c r="B43" s="2" t="s">
        <v>3059</v>
      </c>
      <c r="C43" s="7" t="s">
        <v>29</v>
      </c>
      <c r="D43" s="2" t="s">
        <v>108</v>
      </c>
      <c r="E43" s="2" t="s">
        <v>731</v>
      </c>
      <c r="F43" s="10">
        <v>405470</v>
      </c>
      <c r="G43" s="10">
        <v>4030.78</v>
      </c>
      <c r="H43" s="10">
        <v>1.18</v>
      </c>
    </row>
    <row r="44" spans="2:8">
      <c r="B44" s="2" t="s">
        <v>2799</v>
      </c>
      <c r="C44" s="7" t="s">
        <v>29</v>
      </c>
      <c r="D44" s="2" t="s">
        <v>101</v>
      </c>
      <c r="E44" s="2" t="s">
        <v>113</v>
      </c>
      <c r="F44" s="10">
        <v>400000</v>
      </c>
      <c r="G44" s="10">
        <v>3930.8</v>
      </c>
      <c r="H44" s="10">
        <v>1.1499999999999999</v>
      </c>
    </row>
    <row r="45" spans="2:8">
      <c r="B45" s="2" t="s">
        <v>3316</v>
      </c>
      <c r="C45" s="7" t="s">
        <v>29</v>
      </c>
      <c r="D45" s="2" t="s">
        <v>101</v>
      </c>
      <c r="E45" s="2" t="s">
        <v>953</v>
      </c>
      <c r="F45" s="10">
        <v>644588</v>
      </c>
      <c r="G45" s="10">
        <v>3726.04</v>
      </c>
      <c r="H45" s="10">
        <v>1.0900000000000001</v>
      </c>
    </row>
    <row r="46" spans="2:8">
      <c r="B46" s="2" t="s">
        <v>3338</v>
      </c>
      <c r="C46" s="7" t="s">
        <v>29</v>
      </c>
      <c r="D46" s="2" t="s">
        <v>894</v>
      </c>
      <c r="E46" s="2" t="s">
        <v>1285</v>
      </c>
      <c r="F46" s="10">
        <v>221045</v>
      </c>
      <c r="G46" s="10">
        <v>3725.05</v>
      </c>
      <c r="H46" s="10">
        <v>1.0900000000000001</v>
      </c>
    </row>
    <row r="47" spans="2:8">
      <c r="B47" s="2" t="s">
        <v>3215</v>
      </c>
      <c r="C47" s="7" t="s">
        <v>29</v>
      </c>
      <c r="D47" s="2" t="s">
        <v>95</v>
      </c>
      <c r="E47" s="2" t="s">
        <v>1160</v>
      </c>
      <c r="F47" s="10">
        <v>362000</v>
      </c>
      <c r="G47" s="10">
        <v>3677.92</v>
      </c>
      <c r="H47" s="10">
        <v>1.08</v>
      </c>
    </row>
    <row r="48" spans="2:8">
      <c r="B48" s="2" t="s">
        <v>3297</v>
      </c>
      <c r="C48" s="7" t="s">
        <v>29</v>
      </c>
      <c r="D48" s="2" t="s">
        <v>854</v>
      </c>
      <c r="E48" s="2" t="s">
        <v>898</v>
      </c>
      <c r="F48" s="10">
        <v>226304</v>
      </c>
      <c r="G48" s="10">
        <v>3598.23</v>
      </c>
      <c r="H48" s="10">
        <v>1.06</v>
      </c>
    </row>
    <row r="49" spans="2:8">
      <c r="B49" s="2" t="s">
        <v>3234</v>
      </c>
      <c r="C49" s="7" t="s">
        <v>29</v>
      </c>
      <c r="D49" s="2" t="s">
        <v>98</v>
      </c>
      <c r="E49" s="2" t="s">
        <v>739</v>
      </c>
      <c r="F49" s="10">
        <v>2200000</v>
      </c>
      <c r="G49" s="10">
        <v>3591.72</v>
      </c>
      <c r="H49" s="10">
        <v>1.05</v>
      </c>
    </row>
    <row r="50" spans="2:8">
      <c r="B50" s="2" t="s">
        <v>2789</v>
      </c>
      <c r="C50" s="7" t="s">
        <v>29</v>
      </c>
      <c r="D50" s="2" t="s">
        <v>112</v>
      </c>
      <c r="E50" s="2" t="s">
        <v>181</v>
      </c>
      <c r="F50" s="10">
        <v>261885</v>
      </c>
      <c r="G50" s="10">
        <v>3442.74</v>
      </c>
      <c r="H50" s="10">
        <v>1.01</v>
      </c>
    </row>
    <row r="51" spans="2:8">
      <c r="B51" s="2" t="s">
        <v>3379</v>
      </c>
      <c r="C51" s="7" t="s">
        <v>29</v>
      </c>
      <c r="D51" s="2" t="s">
        <v>101</v>
      </c>
      <c r="E51" s="2" t="s">
        <v>1145</v>
      </c>
      <c r="F51" s="10">
        <v>477876</v>
      </c>
      <c r="G51" s="10">
        <v>3436.88</v>
      </c>
      <c r="H51" s="10">
        <v>1.01</v>
      </c>
    </row>
    <row r="52" spans="2:8">
      <c r="B52" s="2" t="s">
        <v>3204</v>
      </c>
      <c r="C52" s="7" t="s">
        <v>29</v>
      </c>
      <c r="D52" s="2" t="s">
        <v>109</v>
      </c>
      <c r="E52" s="2" t="s">
        <v>756</v>
      </c>
      <c r="F52" s="10">
        <v>275000</v>
      </c>
      <c r="G52" s="10">
        <v>3390.75</v>
      </c>
      <c r="H52" s="10">
        <v>0.99</v>
      </c>
    </row>
    <row r="53" spans="2:8">
      <c r="B53" s="2" t="s">
        <v>3380</v>
      </c>
      <c r="C53" s="7" t="s">
        <v>29</v>
      </c>
      <c r="D53" s="2" t="s">
        <v>858</v>
      </c>
      <c r="E53" s="2" t="s">
        <v>1239</v>
      </c>
      <c r="F53" s="10">
        <v>233570</v>
      </c>
      <c r="G53" s="10">
        <v>3380.69</v>
      </c>
      <c r="H53" s="10">
        <v>0.99</v>
      </c>
    </row>
    <row r="54" spans="2:8">
      <c r="B54" s="2" t="s">
        <v>3369</v>
      </c>
      <c r="C54" s="7" t="s">
        <v>29</v>
      </c>
      <c r="D54" s="2" t="s">
        <v>89</v>
      </c>
      <c r="E54" s="2" t="s">
        <v>1144</v>
      </c>
      <c r="F54" s="10">
        <v>328545</v>
      </c>
      <c r="G54" s="10">
        <v>3270.01</v>
      </c>
      <c r="H54" s="10">
        <v>0.96</v>
      </c>
    </row>
    <row r="55" spans="2:8">
      <c r="B55" s="2" t="s">
        <v>734</v>
      </c>
      <c r="C55" s="7" t="s">
        <v>29</v>
      </c>
      <c r="D55" s="2" t="s">
        <v>85</v>
      </c>
      <c r="E55" s="2" t="s">
        <v>735</v>
      </c>
      <c r="F55" s="10">
        <v>340000</v>
      </c>
      <c r="G55" s="10">
        <v>3262.3</v>
      </c>
      <c r="H55" s="10">
        <v>0.96</v>
      </c>
    </row>
    <row r="56" spans="2:8">
      <c r="B56" s="2" t="s">
        <v>3184</v>
      </c>
      <c r="C56" s="7" t="s">
        <v>29</v>
      </c>
      <c r="D56" s="2" t="s">
        <v>98</v>
      </c>
      <c r="E56" s="2" t="s">
        <v>1161</v>
      </c>
      <c r="F56" s="10">
        <v>137754</v>
      </c>
      <c r="G56" s="10">
        <v>3224.82</v>
      </c>
      <c r="H56" s="10">
        <v>0.95</v>
      </c>
    </row>
    <row r="57" spans="2:8">
      <c r="B57" s="2" t="s">
        <v>2823</v>
      </c>
      <c r="C57" s="7" t="s">
        <v>29</v>
      </c>
      <c r="D57" s="2" t="s">
        <v>144</v>
      </c>
      <c r="E57" s="2" t="s">
        <v>145</v>
      </c>
      <c r="F57" s="10">
        <v>73410</v>
      </c>
      <c r="G57" s="10">
        <v>3205.08</v>
      </c>
      <c r="H57" s="10">
        <v>0.94</v>
      </c>
    </row>
    <row r="58" spans="2:8">
      <c r="B58" s="2" t="s">
        <v>2828</v>
      </c>
      <c r="C58" s="7" t="s">
        <v>29</v>
      </c>
      <c r="D58" s="2" t="s">
        <v>115</v>
      </c>
      <c r="E58" s="2" t="s">
        <v>143</v>
      </c>
      <c r="F58" s="10">
        <v>221389</v>
      </c>
      <c r="G58" s="10">
        <v>3154.79</v>
      </c>
      <c r="H58" s="10">
        <v>0.93</v>
      </c>
    </row>
    <row r="59" spans="2:8">
      <c r="B59" s="2" t="s">
        <v>3176</v>
      </c>
      <c r="C59" s="7" t="s">
        <v>29</v>
      </c>
      <c r="D59" s="2" t="s">
        <v>98</v>
      </c>
      <c r="E59" s="2" t="s">
        <v>1396</v>
      </c>
      <c r="F59" s="10">
        <v>29995</v>
      </c>
      <c r="G59" s="10">
        <v>3124.58</v>
      </c>
      <c r="H59" s="10">
        <v>0.92</v>
      </c>
    </row>
    <row r="60" spans="2:8">
      <c r="B60" s="2" t="s">
        <v>3241</v>
      </c>
      <c r="C60" s="7" t="s">
        <v>29</v>
      </c>
      <c r="D60" s="2" t="s">
        <v>92</v>
      </c>
      <c r="E60" s="2" t="s">
        <v>861</v>
      </c>
      <c r="F60" s="10">
        <v>65000</v>
      </c>
      <c r="G60" s="10">
        <v>3094</v>
      </c>
      <c r="H60" s="10">
        <v>0.91</v>
      </c>
    </row>
    <row r="61" spans="2:8">
      <c r="B61" s="2" t="s">
        <v>3381</v>
      </c>
      <c r="C61" s="7" t="s">
        <v>29</v>
      </c>
      <c r="D61" s="2" t="s">
        <v>101</v>
      </c>
      <c r="E61" s="2" t="s">
        <v>954</v>
      </c>
      <c r="F61" s="10">
        <v>276235</v>
      </c>
      <c r="G61" s="10">
        <v>3093.83</v>
      </c>
      <c r="H61" s="10">
        <v>0.91</v>
      </c>
    </row>
    <row r="62" spans="2:8">
      <c r="B62" s="2" t="s">
        <v>3382</v>
      </c>
      <c r="C62" s="7" t="s">
        <v>29</v>
      </c>
      <c r="D62" s="2" t="s">
        <v>1261</v>
      </c>
      <c r="E62" s="2" t="s">
        <v>1488</v>
      </c>
      <c r="F62" s="10">
        <v>462967</v>
      </c>
      <c r="G62" s="10">
        <v>3057.67</v>
      </c>
      <c r="H62" s="10">
        <v>0.9</v>
      </c>
    </row>
    <row r="63" spans="2:8">
      <c r="B63" s="2" t="s">
        <v>3373</v>
      </c>
      <c r="C63" s="7" t="s">
        <v>29</v>
      </c>
      <c r="D63" s="2" t="s">
        <v>761</v>
      </c>
      <c r="E63" s="2" t="s">
        <v>762</v>
      </c>
      <c r="F63" s="10">
        <v>104058</v>
      </c>
      <c r="G63" s="10">
        <v>3021.22</v>
      </c>
      <c r="H63" s="10">
        <v>0.89</v>
      </c>
    </row>
    <row r="64" spans="2:8">
      <c r="B64" s="2" t="s">
        <v>3222</v>
      </c>
      <c r="C64" s="7" t="s">
        <v>29</v>
      </c>
      <c r="D64" s="2" t="s">
        <v>938</v>
      </c>
      <c r="E64" s="2" t="s">
        <v>1361</v>
      </c>
      <c r="F64" s="10">
        <v>130000</v>
      </c>
      <c r="G64" s="10">
        <v>3003</v>
      </c>
      <c r="H64" s="10">
        <v>0.88</v>
      </c>
    </row>
    <row r="65" spans="2:8">
      <c r="B65" s="2" t="s">
        <v>3383</v>
      </c>
      <c r="C65" s="7" t="s">
        <v>29</v>
      </c>
      <c r="D65" s="2" t="s">
        <v>105</v>
      </c>
      <c r="E65" s="2" t="s">
        <v>1398</v>
      </c>
      <c r="F65" s="10">
        <v>206066</v>
      </c>
      <c r="G65" s="10">
        <v>2962.61</v>
      </c>
      <c r="H65" s="10">
        <v>0.87</v>
      </c>
    </row>
    <row r="66" spans="2:8">
      <c r="B66" s="2" t="s">
        <v>2804</v>
      </c>
      <c r="C66" s="7" t="s">
        <v>29</v>
      </c>
      <c r="D66" s="2" t="s">
        <v>105</v>
      </c>
      <c r="E66" s="2" t="s">
        <v>171</v>
      </c>
      <c r="F66" s="10">
        <v>35914</v>
      </c>
      <c r="G66" s="10">
        <v>2932.56</v>
      </c>
      <c r="H66" s="10">
        <v>0.86</v>
      </c>
    </row>
    <row r="67" spans="2:8">
      <c r="B67" s="2" t="s">
        <v>3104</v>
      </c>
      <c r="C67" s="7" t="s">
        <v>29</v>
      </c>
      <c r="D67" s="2" t="s">
        <v>748</v>
      </c>
      <c r="E67" s="2" t="s">
        <v>1519</v>
      </c>
      <c r="F67" s="10">
        <v>335000</v>
      </c>
      <c r="G67" s="10">
        <v>2922.88</v>
      </c>
      <c r="H67" s="10">
        <v>0.86</v>
      </c>
    </row>
    <row r="68" spans="2:8">
      <c r="B68" s="2" t="s">
        <v>3169</v>
      </c>
      <c r="C68" s="7" t="s">
        <v>29</v>
      </c>
      <c r="D68" s="2" t="s">
        <v>106</v>
      </c>
      <c r="E68" s="2" t="s">
        <v>959</v>
      </c>
      <c r="F68" s="10">
        <v>194606</v>
      </c>
      <c r="G68" s="10">
        <v>2883.87</v>
      </c>
      <c r="H68" s="10">
        <v>0.85</v>
      </c>
    </row>
    <row r="69" spans="2:8">
      <c r="B69" s="2" t="s">
        <v>2806</v>
      </c>
      <c r="C69" s="7" t="s">
        <v>29</v>
      </c>
      <c r="D69" s="2" t="s">
        <v>92</v>
      </c>
      <c r="E69" s="2" t="s">
        <v>544</v>
      </c>
      <c r="F69" s="10">
        <v>418738</v>
      </c>
      <c r="G69" s="10">
        <v>2833.6</v>
      </c>
      <c r="H69" s="10">
        <v>0.83</v>
      </c>
    </row>
    <row r="70" spans="2:8">
      <c r="B70" s="2" t="s">
        <v>3114</v>
      </c>
      <c r="C70" s="7" t="s">
        <v>29</v>
      </c>
      <c r="D70" s="2" t="s">
        <v>109</v>
      </c>
      <c r="E70" s="2" t="s">
        <v>1217</v>
      </c>
      <c r="F70" s="10">
        <v>10415</v>
      </c>
      <c r="G70" s="10">
        <v>2825.07</v>
      </c>
      <c r="H70" s="10">
        <v>0.83</v>
      </c>
    </row>
    <row r="71" spans="2:8">
      <c r="B71" s="2" t="s">
        <v>2791</v>
      </c>
      <c r="C71" s="7" t="s">
        <v>29</v>
      </c>
      <c r="D71" s="2" t="s">
        <v>118</v>
      </c>
      <c r="E71" s="2" t="s">
        <v>119</v>
      </c>
      <c r="F71" s="10">
        <v>675000</v>
      </c>
      <c r="G71" s="10">
        <v>2787.08</v>
      </c>
      <c r="H71" s="10">
        <v>0.82</v>
      </c>
    </row>
    <row r="72" spans="2:8">
      <c r="B72" s="2" t="s">
        <v>3384</v>
      </c>
      <c r="C72" s="7" t="s">
        <v>29</v>
      </c>
      <c r="D72" s="2" t="s">
        <v>85</v>
      </c>
      <c r="E72" s="2" t="s">
        <v>1518</v>
      </c>
      <c r="F72" s="10">
        <v>4000000</v>
      </c>
      <c r="G72" s="10">
        <v>2757.2</v>
      </c>
      <c r="H72" s="10">
        <v>0.81</v>
      </c>
    </row>
    <row r="73" spans="2:8">
      <c r="B73" s="2" t="s">
        <v>3216</v>
      </c>
      <c r="C73" s="7" t="s">
        <v>29</v>
      </c>
      <c r="D73" s="2" t="s">
        <v>95</v>
      </c>
      <c r="E73" s="2" t="s">
        <v>964</v>
      </c>
      <c r="F73" s="10">
        <v>250000</v>
      </c>
      <c r="G73" s="10">
        <v>2675</v>
      </c>
      <c r="H73" s="10">
        <v>0.78</v>
      </c>
    </row>
    <row r="74" spans="2:8">
      <c r="B74" s="2" t="s">
        <v>2797</v>
      </c>
      <c r="C74" s="7" t="s">
        <v>29</v>
      </c>
      <c r="D74" s="2" t="s">
        <v>144</v>
      </c>
      <c r="E74" s="2" t="s">
        <v>175</v>
      </c>
      <c r="F74" s="10">
        <v>615000</v>
      </c>
      <c r="G74" s="10">
        <v>2656.8</v>
      </c>
      <c r="H74" s="10">
        <v>0.78</v>
      </c>
    </row>
    <row r="75" spans="2:8">
      <c r="B75" s="2" t="s">
        <v>3317</v>
      </c>
      <c r="C75" s="7" t="s">
        <v>29</v>
      </c>
      <c r="D75" s="2" t="s">
        <v>98</v>
      </c>
      <c r="E75" s="2" t="s">
        <v>1181</v>
      </c>
      <c r="F75" s="10">
        <v>120000</v>
      </c>
      <c r="G75" s="10">
        <v>2540.4</v>
      </c>
      <c r="H75" s="10">
        <v>0.75</v>
      </c>
    </row>
    <row r="76" spans="2:8">
      <c r="B76" s="2" t="s">
        <v>3298</v>
      </c>
      <c r="C76" s="7" t="s">
        <v>29</v>
      </c>
      <c r="D76" s="2" t="s">
        <v>90</v>
      </c>
      <c r="E76" s="2" t="s">
        <v>1157</v>
      </c>
      <c r="F76" s="10">
        <v>1000000</v>
      </c>
      <c r="G76" s="10">
        <v>2501</v>
      </c>
      <c r="H76" s="10">
        <v>0.73</v>
      </c>
    </row>
    <row r="77" spans="2:8">
      <c r="B77" s="2" t="s">
        <v>3286</v>
      </c>
      <c r="C77" s="7" t="s">
        <v>29</v>
      </c>
      <c r="D77" s="2" t="s">
        <v>92</v>
      </c>
      <c r="E77" s="2" t="s">
        <v>1426</v>
      </c>
      <c r="F77" s="10">
        <v>62031</v>
      </c>
      <c r="G77" s="10">
        <v>2399.98</v>
      </c>
      <c r="H77" s="10">
        <v>0.7</v>
      </c>
    </row>
    <row r="78" spans="2:8">
      <c r="B78" s="2" t="s">
        <v>3136</v>
      </c>
      <c r="C78" s="7" t="s">
        <v>29</v>
      </c>
      <c r="D78" s="2" t="s">
        <v>858</v>
      </c>
      <c r="E78" s="2" t="s">
        <v>859</v>
      </c>
      <c r="F78" s="10">
        <v>3045121</v>
      </c>
      <c r="G78" s="10">
        <v>2330.7399999999998</v>
      </c>
      <c r="H78" s="10">
        <v>0.68</v>
      </c>
    </row>
    <row r="79" spans="2:8">
      <c r="B79" s="2" t="s">
        <v>3140</v>
      </c>
      <c r="C79" s="7" t="s">
        <v>29</v>
      </c>
      <c r="D79" s="2" t="s">
        <v>92</v>
      </c>
      <c r="E79" s="2" t="s">
        <v>908</v>
      </c>
      <c r="F79" s="10">
        <v>102249</v>
      </c>
      <c r="G79" s="10">
        <v>2239.36</v>
      </c>
      <c r="H79" s="10">
        <v>0.66</v>
      </c>
    </row>
    <row r="80" spans="2:8">
      <c r="B80" s="2" t="s">
        <v>3301</v>
      </c>
      <c r="C80" s="7" t="s">
        <v>29</v>
      </c>
      <c r="D80" s="2" t="s">
        <v>108</v>
      </c>
      <c r="E80" s="2" t="s">
        <v>947</v>
      </c>
      <c r="F80" s="10">
        <v>100000</v>
      </c>
      <c r="G80" s="10">
        <v>2154.4</v>
      </c>
      <c r="H80" s="10">
        <v>0.63</v>
      </c>
    </row>
    <row r="81" spans="2:8">
      <c r="B81" s="2" t="s">
        <v>3214</v>
      </c>
      <c r="C81" s="7" t="s">
        <v>29</v>
      </c>
      <c r="D81" s="2" t="s">
        <v>92</v>
      </c>
      <c r="E81" s="2" t="s">
        <v>1316</v>
      </c>
      <c r="F81" s="10">
        <v>47279</v>
      </c>
      <c r="G81" s="10">
        <v>2106.2800000000002</v>
      </c>
      <c r="H81" s="10">
        <v>0.62</v>
      </c>
    </row>
    <row r="82" spans="2:8">
      <c r="B82" s="2" t="s">
        <v>3385</v>
      </c>
      <c r="C82" s="7" t="s">
        <v>29</v>
      </c>
      <c r="D82" s="2" t="s">
        <v>95</v>
      </c>
      <c r="E82" s="2" t="s">
        <v>1358</v>
      </c>
      <c r="F82" s="10">
        <v>1150000</v>
      </c>
      <c r="G82" s="10">
        <v>1818.27</v>
      </c>
      <c r="H82" s="10">
        <v>0.53</v>
      </c>
    </row>
    <row r="83" spans="2:8">
      <c r="B83" s="2" t="s">
        <v>3172</v>
      </c>
      <c r="C83" s="7" t="s">
        <v>29</v>
      </c>
      <c r="D83" s="2" t="s">
        <v>106</v>
      </c>
      <c r="E83" s="2" t="s">
        <v>107</v>
      </c>
      <c r="F83" s="10">
        <v>110000</v>
      </c>
      <c r="G83" s="10">
        <v>1791.35</v>
      </c>
      <c r="H83" s="10">
        <v>0.53</v>
      </c>
    </row>
    <row r="84" spans="2:8">
      <c r="B84" s="2" t="s">
        <v>3386</v>
      </c>
      <c r="C84" s="7" t="s">
        <v>29</v>
      </c>
      <c r="D84" s="2" t="s">
        <v>85</v>
      </c>
      <c r="E84" s="2" t="s">
        <v>1143</v>
      </c>
      <c r="F84" s="10">
        <v>2513518</v>
      </c>
      <c r="G84" s="10">
        <v>1696.62</v>
      </c>
      <c r="H84" s="10">
        <v>0.5</v>
      </c>
    </row>
    <row r="85" spans="2:8">
      <c r="B85" s="2" t="s">
        <v>3293</v>
      </c>
      <c r="C85" s="7" t="s">
        <v>29</v>
      </c>
      <c r="D85" s="2" t="s">
        <v>108</v>
      </c>
      <c r="E85" s="2" t="s">
        <v>1280</v>
      </c>
      <c r="F85" s="10">
        <v>30985</v>
      </c>
      <c r="G85" s="10">
        <v>1635.7</v>
      </c>
      <c r="H85" s="10">
        <v>0.48</v>
      </c>
    </row>
    <row r="86" spans="2:8">
      <c r="B86" s="2" t="s">
        <v>3049</v>
      </c>
      <c r="C86" s="7" t="s">
        <v>29</v>
      </c>
      <c r="D86" s="2" t="s">
        <v>743</v>
      </c>
      <c r="E86" s="2" t="s">
        <v>869</v>
      </c>
      <c r="F86" s="10">
        <v>600000</v>
      </c>
      <c r="G86" s="10">
        <v>1576.5</v>
      </c>
      <c r="H86" s="10">
        <v>0.46</v>
      </c>
    </row>
    <row r="87" spans="2:8">
      <c r="B87" s="2" t="s">
        <v>2803</v>
      </c>
      <c r="C87" s="7" t="s">
        <v>29</v>
      </c>
      <c r="D87" s="2" t="s">
        <v>105</v>
      </c>
      <c r="E87" s="2" t="s">
        <v>167</v>
      </c>
      <c r="F87" s="10">
        <v>116321</v>
      </c>
      <c r="G87" s="10">
        <v>1528.81</v>
      </c>
      <c r="H87" s="10">
        <v>0.45</v>
      </c>
    </row>
    <row r="88" spans="2:8">
      <c r="B88" s="2" t="s">
        <v>3387</v>
      </c>
      <c r="C88" s="7" t="s">
        <v>29</v>
      </c>
      <c r="D88" s="2" t="s">
        <v>101</v>
      </c>
      <c r="E88" s="2" t="s">
        <v>1147</v>
      </c>
      <c r="F88" s="10">
        <v>346774</v>
      </c>
      <c r="G88" s="10">
        <v>1511.93</v>
      </c>
      <c r="H88" s="10">
        <v>0.44</v>
      </c>
    </row>
    <row r="89" spans="2:8">
      <c r="B89" s="2" t="s">
        <v>3388</v>
      </c>
      <c r="C89" s="7" t="s">
        <v>29</v>
      </c>
      <c r="D89" s="2" t="s">
        <v>109</v>
      </c>
      <c r="E89" s="2" t="s">
        <v>1407</v>
      </c>
      <c r="F89" s="10">
        <v>38556</v>
      </c>
      <c r="G89" s="10">
        <v>1494.16</v>
      </c>
      <c r="H89" s="10">
        <v>0.44</v>
      </c>
    </row>
    <row r="90" spans="2:8">
      <c r="B90" s="2" t="s">
        <v>3389</v>
      </c>
      <c r="C90" s="7" t="s">
        <v>29</v>
      </c>
      <c r="D90" s="2" t="s">
        <v>108</v>
      </c>
      <c r="E90" s="2" t="s">
        <v>1286</v>
      </c>
      <c r="F90" s="10">
        <v>92139</v>
      </c>
      <c r="G90" s="10">
        <v>1439.95</v>
      </c>
      <c r="H90" s="10">
        <v>0.42</v>
      </c>
    </row>
    <row r="91" spans="2:8">
      <c r="B91" s="2" t="s">
        <v>3390</v>
      </c>
      <c r="C91" s="7" t="s">
        <v>29</v>
      </c>
      <c r="D91" s="2" t="s">
        <v>101</v>
      </c>
      <c r="E91" s="2" t="s">
        <v>1133</v>
      </c>
      <c r="F91" s="10">
        <v>66951</v>
      </c>
      <c r="G91" s="10">
        <v>1368.41</v>
      </c>
      <c r="H91" s="10">
        <v>0.4</v>
      </c>
    </row>
    <row r="92" spans="2:8">
      <c r="B92" s="2" t="s">
        <v>3330</v>
      </c>
      <c r="C92" s="7" t="s">
        <v>29</v>
      </c>
      <c r="D92" s="2" t="s">
        <v>1064</v>
      </c>
      <c r="E92" s="2" t="s">
        <v>1295</v>
      </c>
      <c r="F92" s="10">
        <v>29304</v>
      </c>
      <c r="G92" s="10">
        <v>946.11</v>
      </c>
      <c r="H92" s="10">
        <v>0.28000000000000003</v>
      </c>
    </row>
    <row r="93" spans="2:8" ht="13">
      <c r="B93" s="4" t="s">
        <v>3391</v>
      </c>
      <c r="C93" s="7" t="s">
        <v>29</v>
      </c>
      <c r="D93" s="2" t="s">
        <v>95</v>
      </c>
      <c r="E93" s="2" t="s">
        <v>148</v>
      </c>
      <c r="F93" s="10">
        <v>-3800</v>
      </c>
      <c r="G93" s="10">
        <v>-498.83</v>
      </c>
      <c r="H93" s="10">
        <v>-0.15</v>
      </c>
    </row>
    <row r="94" spans="2:8" ht="13">
      <c r="B94" s="4" t="s">
        <v>2567</v>
      </c>
    </row>
    <row r="95" spans="2:8">
      <c r="B95" s="2" t="s">
        <v>11</v>
      </c>
      <c r="C95" s="7" t="s">
        <v>11</v>
      </c>
      <c r="D95" s="2" t="s">
        <v>11</v>
      </c>
      <c r="E95" s="2" t="s">
        <v>11</v>
      </c>
      <c r="F95" s="10" t="s">
        <v>11</v>
      </c>
      <c r="G95" s="10" t="s">
        <v>11</v>
      </c>
      <c r="H95" s="10" t="s">
        <v>11</v>
      </c>
    </row>
    <row r="96" spans="2:8" ht="13">
      <c r="B96" s="4" t="s">
        <v>12</v>
      </c>
      <c r="C96" s="9"/>
      <c r="D96" s="4"/>
      <c r="E96" s="4"/>
      <c r="F96" s="12"/>
      <c r="G96" s="12">
        <f>SUM(G12:G92)</f>
        <v>320607.05</v>
      </c>
      <c r="H96" s="12">
        <f>SUM(H12:H92)</f>
        <v>94.08</v>
      </c>
    </row>
    <row r="97" spans="2:8" ht="13">
      <c r="B97" s="5" t="s">
        <v>1</v>
      </c>
      <c r="C97" s="8" t="s">
        <v>2</v>
      </c>
      <c r="D97" s="5" t="s">
        <v>14</v>
      </c>
      <c r="E97" s="5" t="s">
        <v>4</v>
      </c>
      <c r="F97" s="11" t="s">
        <v>5</v>
      </c>
      <c r="G97" s="11" t="s">
        <v>6</v>
      </c>
      <c r="H97" s="11" t="s">
        <v>7</v>
      </c>
    </row>
    <row r="98" spans="2:8" ht="13">
      <c r="B98" s="4" t="s">
        <v>15</v>
      </c>
    </row>
    <row r="99" spans="2:8" ht="13">
      <c r="B99" s="4" t="s">
        <v>10</v>
      </c>
    </row>
    <row r="100" spans="2:8" ht="13">
      <c r="B100" s="4" t="s">
        <v>16</v>
      </c>
    </row>
    <row r="101" spans="2:8">
      <c r="B101" s="2" t="s">
        <v>11</v>
      </c>
      <c r="C101" s="7" t="s">
        <v>11</v>
      </c>
      <c r="D101" s="2" t="s">
        <v>11</v>
      </c>
      <c r="E101" s="2" t="s">
        <v>11</v>
      </c>
      <c r="F101" s="10" t="s">
        <v>11</v>
      </c>
      <c r="G101" s="10" t="s">
        <v>11</v>
      </c>
      <c r="H101" s="10" t="s">
        <v>11</v>
      </c>
    </row>
    <row r="102" spans="2:8" ht="13">
      <c r="B102" s="4" t="s">
        <v>20</v>
      </c>
      <c r="C102" s="9"/>
      <c r="D102" s="4"/>
      <c r="E102" s="4"/>
      <c r="F102" s="12"/>
      <c r="G102" s="12">
        <f>SUM(G97:G101)</f>
        <v>0</v>
      </c>
      <c r="H102" s="12">
        <f>SUM(H97:H101)</f>
        <v>0</v>
      </c>
    </row>
    <row r="103" spans="2:8" ht="13">
      <c r="B103" s="4" t="s">
        <v>21</v>
      </c>
    </row>
    <row r="104" spans="2:8">
      <c r="B104" s="2" t="s">
        <v>11</v>
      </c>
      <c r="C104" s="7" t="s">
        <v>11</v>
      </c>
      <c r="D104" s="2" t="s">
        <v>11</v>
      </c>
      <c r="E104" s="2" t="s">
        <v>11</v>
      </c>
      <c r="F104" s="10" t="s">
        <v>11</v>
      </c>
      <c r="G104" s="10" t="s">
        <v>11</v>
      </c>
      <c r="H104" s="10" t="s">
        <v>11</v>
      </c>
    </row>
    <row r="105" spans="2:8" ht="13">
      <c r="B105" s="4" t="s">
        <v>23</v>
      </c>
      <c r="C105" s="9"/>
      <c r="D105" s="4"/>
      <c r="E105" s="4"/>
      <c r="F105" s="12"/>
      <c r="G105" s="12">
        <f>SUM(G103:G104)</f>
        <v>0</v>
      </c>
      <c r="H105" s="12">
        <f>SUM(H103:H104)</f>
        <v>0</v>
      </c>
    </row>
    <row r="106" spans="2:8" ht="13">
      <c r="B106" s="4" t="s">
        <v>24</v>
      </c>
    </row>
    <row r="107" spans="2:8">
      <c r="B107" s="2" t="s">
        <v>11</v>
      </c>
      <c r="C107" s="7" t="s">
        <v>11</v>
      </c>
      <c r="D107" s="2" t="s">
        <v>11</v>
      </c>
      <c r="E107" s="2" t="s">
        <v>11</v>
      </c>
      <c r="F107" s="10" t="s">
        <v>11</v>
      </c>
      <c r="G107" s="10" t="s">
        <v>11</v>
      </c>
      <c r="H107" s="10" t="s">
        <v>11</v>
      </c>
    </row>
    <row r="108" spans="2:8" ht="13">
      <c r="B108" s="4" t="s">
        <v>25</v>
      </c>
      <c r="C108" s="9"/>
      <c r="D108" s="4"/>
      <c r="E108" s="4"/>
      <c r="F108" s="12"/>
      <c r="G108" s="12">
        <f>SUM(G106:G107)</f>
        <v>0</v>
      </c>
      <c r="H108" s="12">
        <f>SUM(H106:H107)</f>
        <v>0</v>
      </c>
    </row>
    <row r="109" spans="2:8" ht="13">
      <c r="B109" s="4" t="s">
        <v>349</v>
      </c>
    </row>
    <row r="110" spans="2:8">
      <c r="B110" s="2" t="s">
        <v>11</v>
      </c>
      <c r="C110" s="7" t="s">
        <v>11</v>
      </c>
      <c r="D110" s="2" t="s">
        <v>11</v>
      </c>
      <c r="E110" s="2" t="s">
        <v>11</v>
      </c>
      <c r="F110" s="10" t="s">
        <v>11</v>
      </c>
      <c r="G110" s="10" t="s">
        <v>11</v>
      </c>
      <c r="H110" s="10" t="s">
        <v>11</v>
      </c>
    </row>
    <row r="111" spans="2:8" ht="13">
      <c r="B111" s="4" t="s">
        <v>126</v>
      </c>
      <c r="C111" s="9"/>
      <c r="D111" s="4"/>
      <c r="E111" s="4"/>
      <c r="F111" s="12"/>
      <c r="G111" s="12">
        <f>SUM(G109:G110)</f>
        <v>0</v>
      </c>
      <c r="H111" s="12">
        <f>SUM(H109:H110)</f>
        <v>0</v>
      </c>
    </row>
    <row r="112" spans="2:8" ht="13">
      <c r="B112" s="4" t="s">
        <v>26</v>
      </c>
    </row>
    <row r="113" spans="2:8">
      <c r="B113" s="2" t="s">
        <v>11</v>
      </c>
      <c r="C113" s="7" t="s">
        <v>11</v>
      </c>
      <c r="D113" s="2" t="s">
        <v>11</v>
      </c>
      <c r="E113" s="2" t="s">
        <v>11</v>
      </c>
      <c r="F113" s="10" t="s">
        <v>11</v>
      </c>
      <c r="G113" s="10" t="s">
        <v>11</v>
      </c>
      <c r="H113" s="10" t="s">
        <v>11</v>
      </c>
    </row>
    <row r="114" spans="2:8" ht="13">
      <c r="B114" s="4" t="s">
        <v>125</v>
      </c>
      <c r="C114" s="9"/>
      <c r="D114" s="4"/>
      <c r="E114" s="4"/>
      <c r="F114" s="12"/>
      <c r="G114" s="12">
        <f>SUM(G112:G113)</f>
        <v>0</v>
      </c>
      <c r="H114" s="12">
        <f>SUM(H112:H113)</f>
        <v>0</v>
      </c>
    </row>
    <row r="115" spans="2:8" ht="13">
      <c r="B115" s="4" t="s">
        <v>27</v>
      </c>
    </row>
    <row r="116" spans="2:8">
      <c r="B116" s="2" t="s">
        <v>11</v>
      </c>
      <c r="C116" s="7" t="s">
        <v>11</v>
      </c>
      <c r="D116" s="2" t="s">
        <v>11</v>
      </c>
      <c r="E116" s="2" t="s">
        <v>11</v>
      </c>
      <c r="F116" s="10" t="s">
        <v>11</v>
      </c>
      <c r="G116" s="10" t="s">
        <v>11</v>
      </c>
      <c r="H116" s="10" t="s">
        <v>11</v>
      </c>
    </row>
    <row r="117" spans="2:8" ht="13">
      <c r="B117" s="4" t="s">
        <v>28</v>
      </c>
      <c r="C117" s="9"/>
      <c r="D117" s="4"/>
      <c r="E117" s="4"/>
      <c r="F117" s="12"/>
      <c r="G117" s="12">
        <f>SUM(G115:G116)</f>
        <v>0</v>
      </c>
      <c r="H117" s="12">
        <f>SUM(H115:H116)</f>
        <v>0</v>
      </c>
    </row>
    <row r="118" spans="2:8" ht="13">
      <c r="B118" s="4" t="s">
        <v>128</v>
      </c>
    </row>
    <row r="119" spans="2:8">
      <c r="B119" s="2" t="s">
        <v>11</v>
      </c>
      <c r="C119" s="7" t="s">
        <v>11</v>
      </c>
      <c r="D119" s="2" t="s">
        <v>11</v>
      </c>
      <c r="E119" s="2" t="s">
        <v>11</v>
      </c>
      <c r="F119" s="10" t="s">
        <v>11</v>
      </c>
      <c r="G119" s="10" t="s">
        <v>11</v>
      </c>
      <c r="H119" s="10" t="s">
        <v>11</v>
      </c>
    </row>
    <row r="120" spans="2:8" ht="13">
      <c r="B120" s="4" t="s">
        <v>30</v>
      </c>
      <c r="C120" s="9"/>
      <c r="D120" s="4"/>
      <c r="E120" s="4"/>
      <c r="F120" s="12"/>
      <c r="G120" s="12">
        <f>SUM(G118:G119)</f>
        <v>0</v>
      </c>
      <c r="H120" s="12">
        <f>SUM(H118:H119)</f>
        <v>0</v>
      </c>
    </row>
    <row r="121" spans="2:8" ht="13">
      <c r="B121" s="4" t="s">
        <v>129</v>
      </c>
    </row>
    <row r="122" spans="2:8">
      <c r="B122" s="2" t="s">
        <v>11</v>
      </c>
      <c r="C122" s="7" t="s">
        <v>11</v>
      </c>
      <c r="D122" s="2" t="s">
        <v>11</v>
      </c>
      <c r="E122" s="2" t="s">
        <v>11</v>
      </c>
      <c r="F122" s="10" t="s">
        <v>11</v>
      </c>
      <c r="G122" s="10" t="s">
        <v>11</v>
      </c>
      <c r="H122" s="10" t="s">
        <v>11</v>
      </c>
    </row>
    <row r="123" spans="2:8" ht="13">
      <c r="B123" s="4" t="s">
        <v>31</v>
      </c>
      <c r="C123" s="9"/>
      <c r="D123" s="4"/>
      <c r="E123" s="4"/>
      <c r="F123" s="12"/>
      <c r="G123" s="12">
        <f>SUM(G121:G122)</f>
        <v>0</v>
      </c>
      <c r="H123" s="12">
        <f>SUM(H121:H122)</f>
        <v>0</v>
      </c>
    </row>
    <row r="124" spans="2:8" ht="13">
      <c r="B124" s="4" t="s">
        <v>130</v>
      </c>
    </row>
    <row r="125" spans="2:8">
      <c r="B125" s="2" t="s">
        <v>11</v>
      </c>
      <c r="C125" s="7" t="s">
        <v>11</v>
      </c>
      <c r="D125" s="2" t="s">
        <v>11</v>
      </c>
      <c r="E125" s="2" t="s">
        <v>11</v>
      </c>
      <c r="F125" s="10" t="s">
        <v>11</v>
      </c>
      <c r="G125" s="10" t="s">
        <v>11</v>
      </c>
      <c r="H125" s="10" t="s">
        <v>11</v>
      </c>
    </row>
    <row r="126" spans="2:8" ht="13">
      <c r="B126" s="4" t="s">
        <v>124</v>
      </c>
      <c r="C126" s="9"/>
      <c r="D126" s="4"/>
      <c r="E126" s="4"/>
      <c r="F126" s="12"/>
      <c r="G126" s="12">
        <f>SUM(G124:G125)</f>
        <v>0</v>
      </c>
      <c r="H126" s="12">
        <f>SUM(H124:H125)</f>
        <v>0</v>
      </c>
    </row>
    <row r="127" spans="2:8" ht="13">
      <c r="B127" s="4" t="s">
        <v>131</v>
      </c>
    </row>
    <row r="128" spans="2:8">
      <c r="B128" s="2" t="s">
        <v>11</v>
      </c>
      <c r="C128" s="7" t="s">
        <v>11</v>
      </c>
      <c r="D128" s="2" t="s">
        <v>11</v>
      </c>
      <c r="E128" s="2" t="s">
        <v>11</v>
      </c>
      <c r="F128" s="10" t="s">
        <v>11</v>
      </c>
      <c r="G128" s="10" t="s">
        <v>11</v>
      </c>
      <c r="H128" s="10" t="s">
        <v>11</v>
      </c>
    </row>
    <row r="129" spans="2:8" ht="13">
      <c r="B129" s="4" t="s">
        <v>13</v>
      </c>
      <c r="C129" s="9"/>
      <c r="D129" s="4"/>
      <c r="E129" s="4"/>
      <c r="F129" s="12"/>
      <c r="G129" s="12">
        <f>SUM(G127:G128)</f>
        <v>0</v>
      </c>
      <c r="H129" s="12">
        <f>SUM(H127:H128)</f>
        <v>0</v>
      </c>
    </row>
    <row r="130" spans="2:8" ht="13">
      <c r="B130" s="4" t="s">
        <v>132</v>
      </c>
      <c r="C130" s="9"/>
      <c r="D130" s="4"/>
      <c r="E130" s="4"/>
      <c r="F130" s="12"/>
      <c r="G130" s="12">
        <v>7053.55</v>
      </c>
      <c r="H130" s="12">
        <v>2.0699999999999998</v>
      </c>
    </row>
    <row r="131" spans="2:8" ht="13">
      <c r="B131" s="4" t="s">
        <v>32</v>
      </c>
      <c r="C131" s="9"/>
      <c r="D131" s="4"/>
      <c r="E131" s="4"/>
      <c r="F131" s="12"/>
      <c r="G131" s="12">
        <f>G130+G129+G126+G123+G120+G117+G114+G111+G108+G105+G102+G96</f>
        <v>327660.59999999998</v>
      </c>
      <c r="H131" s="12">
        <f>H130+H129+H126+H123+H120+H117+H114+H111+H108+H105+H102+H96</f>
        <v>96.149999999999991</v>
      </c>
    </row>
    <row r="132" spans="2:8" ht="13">
      <c r="B132" s="4" t="s">
        <v>33</v>
      </c>
      <c r="C132" s="9"/>
      <c r="D132" s="4"/>
      <c r="E132" s="4"/>
      <c r="F132" s="12"/>
      <c r="G132" s="12">
        <v>13249.805200699997</v>
      </c>
      <c r="H132" s="12">
        <v>3.8499999999999943</v>
      </c>
    </row>
    <row r="133" spans="2:8" ht="13">
      <c r="B133" s="4" t="s">
        <v>34</v>
      </c>
      <c r="C133" s="9"/>
      <c r="D133" s="4"/>
      <c r="E133" s="4"/>
      <c r="F133" s="12"/>
      <c r="G133" s="12">
        <v>340910.40520069998</v>
      </c>
      <c r="H133" s="12">
        <v>100</v>
      </c>
    </row>
    <row r="134" spans="2:8">
      <c r="B134" s="2" t="s">
        <v>35</v>
      </c>
    </row>
    <row r="135" spans="2:8" ht="13">
      <c r="B135" s="4" t="s">
        <v>36</v>
      </c>
    </row>
    <row r="136" spans="2:8" ht="13">
      <c r="B136" s="4" t="s">
        <v>37</v>
      </c>
      <c r="C136" s="7" t="s">
        <v>1854</v>
      </c>
    </row>
    <row r="137" spans="2:8" ht="13">
      <c r="B137" s="4" t="s">
        <v>40</v>
      </c>
      <c r="C137" s="7" t="s">
        <v>39</v>
      </c>
    </row>
    <row r="138" spans="2:8" ht="13">
      <c r="B138" s="4" t="s">
        <v>718</v>
      </c>
      <c r="C138" s="7" t="s">
        <v>39</v>
      </c>
    </row>
    <row r="139" spans="2:8" ht="13">
      <c r="B139" s="4" t="s">
        <v>41</v>
      </c>
      <c r="C139" s="7" t="s">
        <v>42</v>
      </c>
    </row>
    <row r="140" spans="2:8" ht="13">
      <c r="B140" s="4" t="s">
        <v>2298</v>
      </c>
      <c r="C140" s="9"/>
    </row>
    <row r="141" spans="2:8" ht="13">
      <c r="B141" s="4" t="s">
        <v>2299</v>
      </c>
      <c r="C141" s="9"/>
    </row>
    <row r="142" spans="2:8" ht="13">
      <c r="B142" s="4" t="s">
        <v>2300</v>
      </c>
      <c r="C142" s="9"/>
    </row>
    <row r="143" spans="2:8" ht="13">
      <c r="B143" s="4" t="s">
        <v>2301</v>
      </c>
      <c r="C143" s="9"/>
    </row>
    <row r="144" spans="2:8" ht="13">
      <c r="B144" s="4" t="s">
        <v>2302</v>
      </c>
      <c r="C144" s="9"/>
    </row>
    <row r="145" spans="2:3" ht="13">
      <c r="B145" s="4" t="s">
        <v>2303</v>
      </c>
      <c r="C145" s="9"/>
    </row>
    <row r="146" spans="2:3" ht="13">
      <c r="B146" s="4" t="s">
        <v>2304</v>
      </c>
      <c r="C146" s="9"/>
    </row>
    <row r="147" spans="2:3" ht="13">
      <c r="B147" s="4" t="s">
        <v>2305</v>
      </c>
      <c r="C147" s="9"/>
    </row>
    <row r="148" spans="2:3" ht="13">
      <c r="B148" s="4" t="s">
        <v>3023</v>
      </c>
      <c r="C148" s="9"/>
    </row>
    <row r="149" spans="2:3">
      <c r="B149" s="2" t="s">
        <v>43</v>
      </c>
    </row>
    <row r="150" spans="2:3">
      <c r="B150" s="2" t="s">
        <v>826</v>
      </c>
    </row>
    <row r="153" spans="2:3" ht="14.5">
      <c r="B153" s="71" t="s">
        <v>2079</v>
      </c>
      <c r="C153" s="72"/>
    </row>
    <row r="154" spans="2:3" ht="14.5">
      <c r="B154" s="71" t="s">
        <v>827</v>
      </c>
      <c r="C154" s="73" t="s">
        <v>828</v>
      </c>
    </row>
    <row r="155" spans="2:3" ht="14.5">
      <c r="B155" s="16" t="s">
        <v>829</v>
      </c>
      <c r="C155" s="17">
        <v>2000</v>
      </c>
    </row>
    <row r="156" spans="2:3" ht="14.5">
      <c r="B156" s="16" t="s">
        <v>831</v>
      </c>
      <c r="C156" s="17">
        <v>0</v>
      </c>
    </row>
    <row r="157" spans="2:3" ht="14.5">
      <c r="B157" s="16" t="s">
        <v>832</v>
      </c>
      <c r="C157" s="17">
        <v>0</v>
      </c>
    </row>
    <row r="158" spans="2:3" ht="14.5">
      <c r="B158" s="16" t="s">
        <v>833</v>
      </c>
      <c r="C158" s="17">
        <v>0</v>
      </c>
    </row>
    <row r="159" spans="2:3" ht="14.5">
      <c r="B159" s="16" t="s">
        <v>834</v>
      </c>
      <c r="C159" s="17">
        <v>0</v>
      </c>
    </row>
    <row r="160" spans="2:3" ht="14.5">
      <c r="B160" s="16" t="s">
        <v>835</v>
      </c>
      <c r="C160" s="17">
        <v>0</v>
      </c>
    </row>
    <row r="161" spans="2:7" ht="14.5">
      <c r="B161" s="71" t="s">
        <v>836</v>
      </c>
      <c r="C161" s="72">
        <v>2000</v>
      </c>
    </row>
    <row r="163" spans="2:7" ht="14.5">
      <c r="B163" s="16" t="s">
        <v>52</v>
      </c>
      <c r="C163" s="17"/>
      <c r="D163" s="16"/>
    </row>
    <row r="164" spans="2:7" ht="29">
      <c r="B164" s="20" t="s">
        <v>53</v>
      </c>
      <c r="C164" s="18" t="s">
        <v>54</v>
      </c>
      <c r="D164" s="20" t="s">
        <v>55</v>
      </c>
    </row>
    <row r="165" spans="2:7" ht="14.5">
      <c r="B165" s="16" t="s">
        <v>39</v>
      </c>
      <c r="C165" s="17" t="s">
        <v>39</v>
      </c>
      <c r="D165" s="16" t="s">
        <v>39</v>
      </c>
    </row>
    <row r="167" spans="2:7" ht="13">
      <c r="B167" s="4" t="s">
        <v>56</v>
      </c>
      <c r="C167" s="48">
        <v>46295</v>
      </c>
    </row>
    <row r="168" spans="2:7" ht="13">
      <c r="B168" s="24" t="s">
        <v>57</v>
      </c>
      <c r="C168" s="26" t="s">
        <v>58</v>
      </c>
      <c r="D168" s="24" t="s">
        <v>59</v>
      </c>
      <c r="E168" s="27" t="s">
        <v>60</v>
      </c>
      <c r="F168" s="49" t="s">
        <v>61</v>
      </c>
      <c r="G168" s="12"/>
    </row>
    <row r="169" spans="2:7">
      <c r="B169" s="14" t="s">
        <v>3392</v>
      </c>
      <c r="C169" s="15">
        <v>-3800</v>
      </c>
      <c r="D169" s="14">
        <v>13280.95</v>
      </c>
      <c r="E169" s="13">
        <v>13127</v>
      </c>
      <c r="F169" s="21">
        <f>C161</f>
        <v>2000</v>
      </c>
    </row>
    <row r="172" spans="2:7" ht="13">
      <c r="B172" s="4" t="s">
        <v>62</v>
      </c>
    </row>
    <row r="173" spans="2:7" ht="13">
      <c r="B173" s="4"/>
    </row>
    <row r="174" spans="2:7" ht="13">
      <c r="B174" s="4" t="s">
        <v>1871</v>
      </c>
    </row>
    <row r="175" spans="2:7" ht="13">
      <c r="B175" s="24" t="s">
        <v>63</v>
      </c>
      <c r="C175" s="26" t="s">
        <v>64</v>
      </c>
      <c r="D175" s="4"/>
    </row>
    <row r="176" spans="2:7">
      <c r="B176" s="14" t="s">
        <v>39</v>
      </c>
      <c r="C176" s="15" t="s">
        <v>39</v>
      </c>
    </row>
    <row r="178" spans="2:7" ht="13">
      <c r="B178" s="24" t="s">
        <v>65</v>
      </c>
      <c r="C178" s="26" t="s">
        <v>64</v>
      </c>
    </row>
    <row r="179" spans="2:7">
      <c r="B179" s="14" t="s">
        <v>39</v>
      </c>
      <c r="C179" s="15" t="s">
        <v>39</v>
      </c>
    </row>
    <row r="181" spans="2:7" ht="13">
      <c r="B181" s="24" t="s">
        <v>66</v>
      </c>
      <c r="C181" s="26" t="s">
        <v>67</v>
      </c>
    </row>
    <row r="182" spans="2:7">
      <c r="B182" s="14" t="s">
        <v>39</v>
      </c>
      <c r="C182" s="15" t="s">
        <v>39</v>
      </c>
    </row>
    <row r="184" spans="2:7" ht="13">
      <c r="B184" s="27" t="s">
        <v>68</v>
      </c>
      <c r="C184" s="26" t="s">
        <v>67</v>
      </c>
    </row>
    <row r="185" spans="2:7">
      <c r="B185" s="13" t="s">
        <v>39</v>
      </c>
      <c r="C185" s="15" t="s">
        <v>39</v>
      </c>
    </row>
    <row r="187" spans="2:7" ht="13">
      <c r="B187" s="24" t="s">
        <v>69</v>
      </c>
      <c r="C187" s="26" t="s">
        <v>39</v>
      </c>
    </row>
    <row r="189" spans="2:7" ht="13">
      <c r="B189" s="24" t="s">
        <v>70</v>
      </c>
      <c r="C189" s="25">
        <v>46295</v>
      </c>
      <c r="D189" s="14"/>
      <c r="E189" s="13"/>
      <c r="F189" s="30"/>
    </row>
    <row r="190" spans="2:7" ht="13">
      <c r="B190" s="24" t="s">
        <v>57</v>
      </c>
      <c r="C190" s="26" t="s">
        <v>58</v>
      </c>
      <c r="D190" s="24" t="s">
        <v>59</v>
      </c>
      <c r="E190" s="27" t="s">
        <v>60</v>
      </c>
      <c r="F190" s="29" t="s">
        <v>61</v>
      </c>
      <c r="G190" s="12"/>
    </row>
    <row r="191" spans="2:7">
      <c r="B191" s="22" t="s">
        <v>39</v>
      </c>
      <c r="C191" s="23" t="s">
        <v>39</v>
      </c>
      <c r="D191" s="22" t="s">
        <v>39</v>
      </c>
      <c r="E191" s="19" t="s">
        <v>39</v>
      </c>
      <c r="F191" s="28" t="s">
        <v>39</v>
      </c>
    </row>
    <row r="192" spans="2:7" ht="13">
      <c r="B192" s="4" t="s">
        <v>62</v>
      </c>
    </row>
    <row r="193" spans="2:4" ht="13">
      <c r="B193" s="4"/>
    </row>
    <row r="194" spans="2:4" ht="13">
      <c r="B194" s="4" t="s">
        <v>1871</v>
      </c>
    </row>
    <row r="195" spans="2:4" ht="13">
      <c r="B195" s="24" t="s">
        <v>63</v>
      </c>
      <c r="C195" s="26" t="s">
        <v>64</v>
      </c>
      <c r="D195" s="4"/>
    </row>
    <row r="196" spans="2:4">
      <c r="B196" s="14" t="s">
        <v>39</v>
      </c>
      <c r="C196" s="15" t="s">
        <v>39</v>
      </c>
    </row>
    <row r="198" spans="2:4" ht="13">
      <c r="B198" s="24" t="s">
        <v>65</v>
      </c>
      <c r="C198" s="26" t="s">
        <v>64</v>
      </c>
    </row>
    <row r="199" spans="2:4">
      <c r="B199" s="14" t="s">
        <v>39</v>
      </c>
      <c r="C199" s="15" t="s">
        <v>39</v>
      </c>
    </row>
    <row r="201" spans="2:4" ht="13">
      <c r="B201" s="24" t="s">
        <v>66</v>
      </c>
      <c r="C201" s="26" t="s">
        <v>67</v>
      </c>
    </row>
    <row r="202" spans="2:4">
      <c r="B202" s="14" t="s">
        <v>39</v>
      </c>
      <c r="C202" s="15" t="s">
        <v>39</v>
      </c>
    </row>
    <row r="204" spans="2:4" ht="13">
      <c r="B204" s="27" t="s">
        <v>68</v>
      </c>
      <c r="C204" s="26" t="s">
        <v>67</v>
      </c>
    </row>
    <row r="205" spans="2:4">
      <c r="B205" s="13" t="s">
        <v>39</v>
      </c>
      <c r="C205" s="15" t="s">
        <v>39</v>
      </c>
    </row>
    <row r="207" spans="2:4" ht="13">
      <c r="B207" s="24" t="s">
        <v>69</v>
      </c>
      <c r="C207" s="26" t="s">
        <v>39</v>
      </c>
    </row>
    <row r="210" spans="2:80" ht="13">
      <c r="B210" s="4" t="s">
        <v>1872</v>
      </c>
    </row>
    <row r="212" spans="2:80" ht="13">
      <c r="B212" s="24" t="s">
        <v>57</v>
      </c>
      <c r="C212" s="26" t="s">
        <v>71</v>
      </c>
      <c r="D212" s="24" t="s">
        <v>72</v>
      </c>
      <c r="E212" s="24" t="s">
        <v>73</v>
      </c>
      <c r="F212" s="12"/>
    </row>
    <row r="213" spans="2:80">
      <c r="B213" s="14" t="s">
        <v>39</v>
      </c>
      <c r="C213" s="15" t="s">
        <v>39</v>
      </c>
      <c r="D213" s="14" t="s">
        <v>39</v>
      </c>
      <c r="E213" s="14" t="s">
        <v>39</v>
      </c>
    </row>
    <row r="216" spans="2:80" ht="13">
      <c r="B216" s="4" t="s">
        <v>74</v>
      </c>
      <c r="C216" s="9" t="s">
        <v>39</v>
      </c>
      <c r="D216" s="4"/>
      <c r="E216" s="4"/>
      <c r="F216" s="12"/>
      <c r="G216" s="12"/>
      <c r="H216" s="12"/>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row>
    <row r="218" spans="2:80" ht="13">
      <c r="B218" s="4" t="s">
        <v>1873</v>
      </c>
    </row>
    <row r="220" spans="2:80" ht="13">
      <c r="B220" s="24" t="s">
        <v>75</v>
      </c>
      <c r="C220" s="26" t="s">
        <v>64</v>
      </c>
      <c r="D220" s="4"/>
    </row>
    <row r="221" spans="2:80">
      <c r="B221" s="14" t="s">
        <v>39</v>
      </c>
      <c r="C221" s="15" t="s">
        <v>39</v>
      </c>
    </row>
    <row r="224" spans="2:80" ht="13">
      <c r="B224" s="24" t="s">
        <v>76</v>
      </c>
      <c r="C224" s="26" t="s">
        <v>77</v>
      </c>
      <c r="D224" s="4"/>
    </row>
    <row r="225" spans="2:80">
      <c r="B225" s="14" t="s">
        <v>39</v>
      </c>
      <c r="C225" s="15" t="s">
        <v>39</v>
      </c>
    </row>
    <row r="228" spans="2:80" ht="13">
      <c r="B228" s="4" t="s">
        <v>78</v>
      </c>
    </row>
    <row r="231" spans="2:80" ht="13">
      <c r="B231" s="4" t="s">
        <v>1874</v>
      </c>
    </row>
    <row r="233" spans="2:80" ht="13">
      <c r="B233" s="24" t="s">
        <v>57</v>
      </c>
      <c r="C233" s="26" t="s">
        <v>79</v>
      </c>
      <c r="D233" s="24" t="s">
        <v>71</v>
      </c>
      <c r="E233" s="24" t="s">
        <v>72</v>
      </c>
      <c r="F233" s="29" t="s">
        <v>73</v>
      </c>
      <c r="G233" s="12"/>
    </row>
    <row r="234" spans="2:80">
      <c r="B234" s="14" t="s">
        <v>39</v>
      </c>
      <c r="C234" s="15" t="s">
        <v>39</v>
      </c>
      <c r="D234" s="14" t="s">
        <v>39</v>
      </c>
      <c r="E234" s="14" t="s">
        <v>39</v>
      </c>
      <c r="F234" s="21" t="s">
        <v>39</v>
      </c>
    </row>
    <row r="237" spans="2:80" ht="13">
      <c r="B237" s="4" t="s">
        <v>74</v>
      </c>
      <c r="C237" s="9" t="s">
        <v>39</v>
      </c>
      <c r="D237" s="4"/>
      <c r="E237" s="4"/>
      <c r="F237" s="12"/>
      <c r="G237" s="12"/>
      <c r="H237" s="12"/>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row>
    <row r="239" spans="2:80" ht="13">
      <c r="B239" s="4" t="s">
        <v>1873</v>
      </c>
    </row>
    <row r="241" spans="2:7" ht="13">
      <c r="B241" s="24" t="s">
        <v>75</v>
      </c>
      <c r="C241" s="26" t="s">
        <v>64</v>
      </c>
      <c r="D241" s="4"/>
    </row>
    <row r="242" spans="2:7">
      <c r="B242" s="14" t="s">
        <v>39</v>
      </c>
      <c r="C242" s="15" t="s">
        <v>39</v>
      </c>
    </row>
    <row r="245" spans="2:7" ht="13">
      <c r="B245" s="24" t="s">
        <v>76</v>
      </c>
      <c r="C245" s="26" t="s">
        <v>77</v>
      </c>
      <c r="D245" s="4"/>
    </row>
    <row r="246" spans="2:7">
      <c r="B246" s="14" t="s">
        <v>39</v>
      </c>
      <c r="C246" s="15" t="s">
        <v>39</v>
      </c>
    </row>
    <row r="249" spans="2:7" ht="13">
      <c r="B249" s="4" t="s">
        <v>78</v>
      </c>
    </row>
    <row r="252" spans="2:7" ht="13">
      <c r="B252" s="4" t="s">
        <v>1875</v>
      </c>
    </row>
    <row r="253" spans="2:7" ht="13">
      <c r="B253" s="24" t="s">
        <v>57</v>
      </c>
      <c r="C253" s="26" t="s">
        <v>80</v>
      </c>
      <c r="D253" s="24" t="s">
        <v>81</v>
      </c>
      <c r="E253" s="24" t="s">
        <v>82</v>
      </c>
      <c r="F253" s="29" t="s">
        <v>83</v>
      </c>
      <c r="G253" s="12"/>
    </row>
    <row r="254" spans="2:7">
      <c r="B254" s="14" t="s">
        <v>39</v>
      </c>
      <c r="C254" s="15" t="s">
        <v>39</v>
      </c>
      <c r="D254" s="14" t="s">
        <v>39</v>
      </c>
      <c r="E254" s="14" t="s">
        <v>39</v>
      </c>
      <c r="F254" s="21" t="s">
        <v>39</v>
      </c>
    </row>
    <row r="255" spans="2:7">
      <c r="B255" s="2" t="s">
        <v>127</v>
      </c>
    </row>
  </sheetData>
  <mergeCells count="3">
    <mergeCell ref="B1:E1"/>
    <mergeCell ref="C3:C7"/>
    <mergeCell ref="D3:D7"/>
  </mergeCells>
  <hyperlinks>
    <hyperlink ref="A1" location="Index!A1" display="Index" xr:uid="{181C661F-08B8-414D-8BFE-05084DB534D5}"/>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D1065-E891-45AE-8865-6A30B0F55F06}">
  <sheetPr codeName="Sheet40"/>
  <dimension ref="A1:CB40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9" width="1.7265625" style="2" bestFit="1" customWidth="1"/>
    <col min="10" max="16384" width="9.1796875" style="2"/>
  </cols>
  <sheetData>
    <row r="1" spans="1:9" ht="13">
      <c r="A1" s="3" t="s">
        <v>0</v>
      </c>
      <c r="B1" s="243" t="s">
        <v>1478</v>
      </c>
      <c r="C1" s="243"/>
      <c r="D1" s="243"/>
      <c r="E1" s="243"/>
    </row>
    <row r="3" spans="1:9" ht="14.5">
      <c r="B3" s="68" t="s">
        <v>1479</v>
      </c>
      <c r="C3" s="244"/>
      <c r="D3" s="245"/>
      <c r="E3" s="1"/>
    </row>
    <row r="4" spans="1:9" ht="14.5">
      <c r="B4" s="69" t="s">
        <v>1480</v>
      </c>
      <c r="C4" s="244"/>
      <c r="D4" s="245"/>
      <c r="E4" s="1"/>
    </row>
    <row r="5" spans="1:9" ht="14.5">
      <c r="B5" s="69" t="s">
        <v>135</v>
      </c>
      <c r="C5" s="244"/>
      <c r="D5" s="245"/>
      <c r="E5" s="1"/>
    </row>
    <row r="6" spans="1:9" ht="14.5">
      <c r="B6" s="69" t="s">
        <v>702</v>
      </c>
      <c r="C6" s="244"/>
      <c r="D6" s="245"/>
      <c r="E6" s="1"/>
    </row>
    <row r="7" spans="1:9" ht="29">
      <c r="B7" s="69" t="s">
        <v>1481</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1348</v>
      </c>
      <c r="C15" s="7" t="s">
        <v>29</v>
      </c>
      <c r="D15" s="2" t="s">
        <v>580</v>
      </c>
      <c r="E15" s="2" t="s">
        <v>1349</v>
      </c>
      <c r="F15" s="10">
        <v>211100000</v>
      </c>
      <c r="G15" s="10">
        <v>30187.3</v>
      </c>
      <c r="H15" s="10">
        <v>6.04</v>
      </c>
    </row>
    <row r="16" spans="1:9">
      <c r="B16" s="2" t="s">
        <v>2830</v>
      </c>
      <c r="C16" s="7" t="s">
        <v>29</v>
      </c>
      <c r="D16" s="2" t="s">
        <v>87</v>
      </c>
      <c r="E16" s="2" t="s">
        <v>88</v>
      </c>
      <c r="F16" s="10">
        <v>1603852</v>
      </c>
      <c r="G16" s="10">
        <v>19037.72</v>
      </c>
      <c r="H16" s="10">
        <v>3.81</v>
      </c>
    </row>
    <row r="17" spans="2:8">
      <c r="B17" s="2" t="s">
        <v>3050</v>
      </c>
      <c r="C17" s="7" t="s">
        <v>29</v>
      </c>
      <c r="D17" s="2" t="s">
        <v>85</v>
      </c>
      <c r="E17" s="2" t="s">
        <v>726</v>
      </c>
      <c r="F17" s="10">
        <v>2525728</v>
      </c>
      <c r="G17" s="10">
        <v>17899.830000000002</v>
      </c>
      <c r="H17" s="10">
        <v>3.58</v>
      </c>
    </row>
    <row r="18" spans="2:8">
      <c r="B18" s="2" t="s">
        <v>2832</v>
      </c>
      <c r="C18" s="7" t="s">
        <v>29</v>
      </c>
      <c r="D18" s="2" t="s">
        <v>85</v>
      </c>
      <c r="E18" s="2" t="s">
        <v>86</v>
      </c>
      <c r="F18" s="10">
        <v>1190675</v>
      </c>
      <c r="G18" s="10">
        <v>15737.15</v>
      </c>
      <c r="H18" s="10">
        <v>3.15</v>
      </c>
    </row>
    <row r="19" spans="2:8">
      <c r="B19" s="2" t="s">
        <v>3148</v>
      </c>
      <c r="C19" s="7" t="s">
        <v>29</v>
      </c>
      <c r="D19" s="2" t="s">
        <v>724</v>
      </c>
      <c r="E19" s="2" t="s">
        <v>725</v>
      </c>
      <c r="F19" s="10">
        <v>756407</v>
      </c>
      <c r="G19" s="10">
        <v>13290.07</v>
      </c>
      <c r="H19" s="10">
        <v>2.66</v>
      </c>
    </row>
    <row r="20" spans="2:8">
      <c r="B20" s="2" t="s">
        <v>1482</v>
      </c>
      <c r="C20" s="7" t="s">
        <v>29</v>
      </c>
      <c r="D20" s="2" t="s">
        <v>580</v>
      </c>
      <c r="E20" s="2" t="s">
        <v>1483</v>
      </c>
      <c r="F20" s="10">
        <v>53000000</v>
      </c>
      <c r="G20" s="10">
        <v>11289</v>
      </c>
      <c r="H20" s="10">
        <v>2.2599999999999998</v>
      </c>
    </row>
    <row r="21" spans="2:8">
      <c r="B21" s="2" t="s">
        <v>2821</v>
      </c>
      <c r="C21" s="7" t="s">
        <v>29</v>
      </c>
      <c r="D21" s="2" t="s">
        <v>85</v>
      </c>
      <c r="E21" s="2" t="s">
        <v>99</v>
      </c>
      <c r="F21" s="10">
        <v>2433284</v>
      </c>
      <c r="G21" s="10">
        <v>10146.790000000001</v>
      </c>
      <c r="H21" s="10">
        <v>2.0299999999999998</v>
      </c>
    </row>
    <row r="22" spans="2:8">
      <c r="B22" s="2" t="s">
        <v>3244</v>
      </c>
      <c r="C22" s="7" t="s">
        <v>29</v>
      </c>
      <c r="D22" s="2" t="s">
        <v>85</v>
      </c>
      <c r="E22" s="2" t="s">
        <v>728</v>
      </c>
      <c r="F22" s="10">
        <v>705025</v>
      </c>
      <c r="G22" s="10">
        <v>8643.61</v>
      </c>
      <c r="H22" s="10">
        <v>1.73</v>
      </c>
    </row>
    <row r="23" spans="2:8">
      <c r="B23" s="2" t="s">
        <v>734</v>
      </c>
      <c r="C23" s="7" t="s">
        <v>29</v>
      </c>
      <c r="D23" s="2" t="s">
        <v>85</v>
      </c>
      <c r="E23" s="2" t="s">
        <v>735</v>
      </c>
      <c r="F23" s="10">
        <v>807250</v>
      </c>
      <c r="G23" s="10">
        <v>7745.56</v>
      </c>
      <c r="H23" s="10">
        <v>1.55</v>
      </c>
    </row>
    <row r="24" spans="2:8">
      <c r="B24" s="2" t="s">
        <v>3393</v>
      </c>
      <c r="C24" s="7" t="s">
        <v>29</v>
      </c>
      <c r="D24" s="2" t="s">
        <v>105</v>
      </c>
      <c r="E24" s="2" t="s">
        <v>1416</v>
      </c>
      <c r="F24" s="10">
        <v>1592474</v>
      </c>
      <c r="G24" s="10">
        <v>7632.73</v>
      </c>
      <c r="H24" s="10">
        <v>1.53</v>
      </c>
    </row>
    <row r="25" spans="2:8">
      <c r="B25" s="2" t="s">
        <v>3052</v>
      </c>
      <c r="C25" s="7" t="s">
        <v>29</v>
      </c>
      <c r="D25" s="2" t="s">
        <v>85</v>
      </c>
      <c r="E25" s="2" t="s">
        <v>882</v>
      </c>
      <c r="F25" s="10">
        <v>2309673</v>
      </c>
      <c r="G25" s="10">
        <v>7330.9</v>
      </c>
      <c r="H25" s="10">
        <v>1.47</v>
      </c>
    </row>
    <row r="26" spans="2:8">
      <c r="B26" s="2" t="s">
        <v>3394</v>
      </c>
      <c r="C26" s="7" t="s">
        <v>29</v>
      </c>
      <c r="D26" s="2" t="s">
        <v>854</v>
      </c>
      <c r="E26" s="2" t="s">
        <v>1061</v>
      </c>
      <c r="F26" s="10">
        <v>9270756</v>
      </c>
      <c r="G26" s="10">
        <v>6935.45</v>
      </c>
      <c r="H26" s="10">
        <v>1.39</v>
      </c>
    </row>
    <row r="27" spans="2:8">
      <c r="B27" s="2" t="s">
        <v>2791</v>
      </c>
      <c r="C27" s="7" t="s">
        <v>29</v>
      </c>
      <c r="D27" s="2" t="s">
        <v>118</v>
      </c>
      <c r="E27" s="2" t="s">
        <v>119</v>
      </c>
      <c r="F27" s="10">
        <v>1660050</v>
      </c>
      <c r="G27" s="10">
        <v>6854.35</v>
      </c>
      <c r="H27" s="10">
        <v>1.37</v>
      </c>
    </row>
    <row r="28" spans="2:8">
      <c r="B28" s="2" t="s">
        <v>2825</v>
      </c>
      <c r="C28" s="7" t="s">
        <v>29</v>
      </c>
      <c r="D28" s="2" t="s">
        <v>93</v>
      </c>
      <c r="E28" s="2" t="s">
        <v>94</v>
      </c>
      <c r="F28" s="10">
        <v>369400</v>
      </c>
      <c r="G28" s="10">
        <v>6642.92</v>
      </c>
      <c r="H28" s="10">
        <v>1.33</v>
      </c>
    </row>
    <row r="29" spans="2:8">
      <c r="B29" s="2" t="s">
        <v>3149</v>
      </c>
      <c r="C29" s="7" t="s">
        <v>29</v>
      </c>
      <c r="D29" s="2" t="s">
        <v>736</v>
      </c>
      <c r="E29" s="2" t="s">
        <v>737</v>
      </c>
      <c r="F29" s="10">
        <v>172473</v>
      </c>
      <c r="G29" s="10">
        <v>6484.98</v>
      </c>
      <c r="H29" s="10">
        <v>1.3</v>
      </c>
    </row>
    <row r="30" spans="2:8">
      <c r="B30" s="2" t="s">
        <v>3093</v>
      </c>
      <c r="C30" s="7" t="s">
        <v>29</v>
      </c>
      <c r="D30" s="2" t="s">
        <v>112</v>
      </c>
      <c r="E30" s="2" t="s">
        <v>1237</v>
      </c>
      <c r="F30" s="10">
        <v>1470017</v>
      </c>
      <c r="G30" s="10">
        <v>6453.37</v>
      </c>
      <c r="H30" s="10">
        <v>1.29</v>
      </c>
    </row>
    <row r="31" spans="2:8">
      <c r="B31" s="2" t="s">
        <v>2787</v>
      </c>
      <c r="C31" s="7" t="s">
        <v>29</v>
      </c>
      <c r="D31" s="2" t="s">
        <v>85</v>
      </c>
      <c r="E31" s="2" t="s">
        <v>545</v>
      </c>
      <c r="F31" s="10">
        <v>1513083</v>
      </c>
      <c r="G31" s="10">
        <v>6103.02</v>
      </c>
      <c r="H31" s="10">
        <v>1.22</v>
      </c>
    </row>
    <row r="32" spans="2:8">
      <c r="B32" s="2" t="s">
        <v>3208</v>
      </c>
      <c r="C32" s="7" t="s">
        <v>29</v>
      </c>
      <c r="D32" s="2" t="s">
        <v>115</v>
      </c>
      <c r="E32" s="2" t="s">
        <v>865</v>
      </c>
      <c r="F32" s="10">
        <v>1912800</v>
      </c>
      <c r="G32" s="10">
        <v>5422.79</v>
      </c>
      <c r="H32" s="10">
        <v>1.08</v>
      </c>
    </row>
    <row r="33" spans="2:8">
      <c r="B33" s="2" t="s">
        <v>3285</v>
      </c>
      <c r="C33" s="7" t="s">
        <v>29</v>
      </c>
      <c r="D33" s="2" t="s">
        <v>854</v>
      </c>
      <c r="E33" s="2" t="s">
        <v>879</v>
      </c>
      <c r="F33" s="10">
        <v>392000</v>
      </c>
      <c r="G33" s="10">
        <v>5383.73</v>
      </c>
      <c r="H33" s="10">
        <v>1.08</v>
      </c>
    </row>
    <row r="34" spans="2:8">
      <c r="B34" s="2" t="s">
        <v>3120</v>
      </c>
      <c r="C34" s="7" t="s">
        <v>29</v>
      </c>
      <c r="D34" s="2" t="s">
        <v>844</v>
      </c>
      <c r="E34" s="2" t="s">
        <v>871</v>
      </c>
      <c r="F34" s="10">
        <v>2898500</v>
      </c>
      <c r="G34" s="10">
        <v>5341.94</v>
      </c>
      <c r="H34" s="10">
        <v>1.07</v>
      </c>
    </row>
    <row r="35" spans="2:8">
      <c r="B35" s="2" t="s">
        <v>2831</v>
      </c>
      <c r="C35" s="7" t="s">
        <v>29</v>
      </c>
      <c r="D35" s="2" t="s">
        <v>90</v>
      </c>
      <c r="E35" s="2" t="s">
        <v>91</v>
      </c>
      <c r="F35" s="10">
        <v>1665975</v>
      </c>
      <c r="G35" s="10">
        <v>5331.12</v>
      </c>
      <c r="H35" s="10">
        <v>1.07</v>
      </c>
    </row>
    <row r="36" spans="2:8">
      <c r="B36" s="2" t="s">
        <v>3273</v>
      </c>
      <c r="C36" s="7" t="s">
        <v>29</v>
      </c>
      <c r="D36" s="2" t="s">
        <v>105</v>
      </c>
      <c r="E36" s="2" t="s">
        <v>1060</v>
      </c>
      <c r="F36" s="10">
        <v>267876</v>
      </c>
      <c r="G36" s="10">
        <v>5322.7</v>
      </c>
      <c r="H36" s="10">
        <v>1.06</v>
      </c>
    </row>
    <row r="37" spans="2:8">
      <c r="B37" s="2" t="s">
        <v>3241</v>
      </c>
      <c r="C37" s="7" t="s">
        <v>29</v>
      </c>
      <c r="D37" s="2" t="s">
        <v>92</v>
      </c>
      <c r="E37" s="2" t="s">
        <v>861</v>
      </c>
      <c r="F37" s="10">
        <v>109622</v>
      </c>
      <c r="G37" s="10">
        <v>5218.01</v>
      </c>
      <c r="H37" s="10">
        <v>1.04</v>
      </c>
    </row>
    <row r="38" spans="2:8">
      <c r="B38" s="2" t="s">
        <v>3122</v>
      </c>
      <c r="C38" s="7" t="s">
        <v>29</v>
      </c>
      <c r="D38" s="2" t="s">
        <v>844</v>
      </c>
      <c r="E38" s="2" t="s">
        <v>902</v>
      </c>
      <c r="F38" s="10">
        <v>455000</v>
      </c>
      <c r="G38" s="10">
        <v>5163.8</v>
      </c>
      <c r="H38" s="10">
        <v>1.03</v>
      </c>
    </row>
    <row r="39" spans="2:8">
      <c r="B39" s="2" t="s">
        <v>2789</v>
      </c>
      <c r="C39" s="7" t="s">
        <v>29</v>
      </c>
      <c r="D39" s="2" t="s">
        <v>112</v>
      </c>
      <c r="E39" s="2" t="s">
        <v>181</v>
      </c>
      <c r="F39" s="10">
        <v>370332</v>
      </c>
      <c r="G39" s="10">
        <v>4868.38</v>
      </c>
      <c r="H39" s="10">
        <v>0.97</v>
      </c>
    </row>
    <row r="40" spans="2:8">
      <c r="B40" s="2" t="s">
        <v>2805</v>
      </c>
      <c r="C40" s="7" t="s">
        <v>29</v>
      </c>
      <c r="D40" s="2" t="s">
        <v>157</v>
      </c>
      <c r="E40" s="2" t="s">
        <v>158</v>
      </c>
      <c r="F40" s="10">
        <v>449816</v>
      </c>
      <c r="G40" s="10">
        <v>4785.59</v>
      </c>
      <c r="H40" s="10">
        <v>0.96</v>
      </c>
    </row>
    <row r="41" spans="2:8">
      <c r="B41" s="2" t="s">
        <v>3197</v>
      </c>
      <c r="C41" s="7" t="s">
        <v>29</v>
      </c>
      <c r="D41" s="2" t="s">
        <v>115</v>
      </c>
      <c r="E41" s="2" t="s">
        <v>729</v>
      </c>
      <c r="F41" s="10">
        <v>157000</v>
      </c>
      <c r="G41" s="10">
        <v>4631.5</v>
      </c>
      <c r="H41" s="10">
        <v>0.93</v>
      </c>
    </row>
    <row r="42" spans="2:8">
      <c r="B42" s="2" t="s">
        <v>3119</v>
      </c>
      <c r="C42" s="7" t="s">
        <v>29</v>
      </c>
      <c r="D42" s="2" t="s">
        <v>123</v>
      </c>
      <c r="E42" s="2" t="s">
        <v>757</v>
      </c>
      <c r="F42" s="10">
        <v>40300</v>
      </c>
      <c r="G42" s="10">
        <v>4415.2700000000004</v>
      </c>
      <c r="H42" s="10">
        <v>0.88</v>
      </c>
    </row>
    <row r="43" spans="2:8">
      <c r="B43" s="2" t="s">
        <v>3047</v>
      </c>
      <c r="C43" s="7" t="s">
        <v>29</v>
      </c>
      <c r="D43" s="2" t="s">
        <v>115</v>
      </c>
      <c r="E43" s="2" t="s">
        <v>955</v>
      </c>
      <c r="F43" s="10">
        <v>83800</v>
      </c>
      <c r="G43" s="10">
        <v>4391.96</v>
      </c>
      <c r="H43" s="10">
        <v>0.88</v>
      </c>
    </row>
    <row r="44" spans="2:8">
      <c r="B44" s="2" t="s">
        <v>3048</v>
      </c>
      <c r="C44" s="7" t="s">
        <v>29</v>
      </c>
      <c r="D44" s="2" t="s">
        <v>112</v>
      </c>
      <c r="E44" s="2" t="s">
        <v>860</v>
      </c>
      <c r="F44" s="10">
        <v>1340000</v>
      </c>
      <c r="G44" s="10">
        <v>4324.8500000000004</v>
      </c>
      <c r="H44" s="10">
        <v>0.87</v>
      </c>
    </row>
    <row r="45" spans="2:8">
      <c r="B45" s="2" t="s">
        <v>3068</v>
      </c>
      <c r="C45" s="7" t="s">
        <v>29</v>
      </c>
      <c r="D45" s="2" t="s">
        <v>109</v>
      </c>
      <c r="E45" s="2" t="s">
        <v>1455</v>
      </c>
      <c r="F45" s="10">
        <v>194908</v>
      </c>
      <c r="G45" s="10">
        <v>4124.84</v>
      </c>
      <c r="H45" s="10">
        <v>0.83</v>
      </c>
    </row>
    <row r="46" spans="2:8">
      <c r="B46" s="2" t="s">
        <v>758</v>
      </c>
      <c r="C46" s="7" t="s">
        <v>29</v>
      </c>
      <c r="D46" s="2" t="s">
        <v>759</v>
      </c>
      <c r="E46" s="2" t="s">
        <v>760</v>
      </c>
      <c r="F46" s="10">
        <v>191462</v>
      </c>
      <c r="G46" s="10">
        <v>4033.53</v>
      </c>
      <c r="H46" s="10">
        <v>0.81</v>
      </c>
    </row>
    <row r="47" spans="2:8">
      <c r="B47" s="2" t="s">
        <v>3280</v>
      </c>
      <c r="C47" s="7" t="s">
        <v>29</v>
      </c>
      <c r="D47" s="2" t="s">
        <v>97</v>
      </c>
      <c r="E47" s="2" t="s">
        <v>921</v>
      </c>
      <c r="F47" s="10">
        <v>499000</v>
      </c>
      <c r="G47" s="10">
        <v>3922.14</v>
      </c>
      <c r="H47" s="10">
        <v>0.78</v>
      </c>
    </row>
    <row r="48" spans="2:8">
      <c r="B48" s="2" t="s">
        <v>3239</v>
      </c>
      <c r="C48" s="7" t="s">
        <v>29</v>
      </c>
      <c r="D48" s="2" t="s">
        <v>101</v>
      </c>
      <c r="E48" s="2" t="s">
        <v>1235</v>
      </c>
      <c r="F48" s="10">
        <v>1460768</v>
      </c>
      <c r="G48" s="10">
        <v>3871.04</v>
      </c>
      <c r="H48" s="10">
        <v>0.77</v>
      </c>
    </row>
    <row r="49" spans="2:8">
      <c r="B49" s="2" t="s">
        <v>2801</v>
      </c>
      <c r="C49" s="7" t="s">
        <v>29</v>
      </c>
      <c r="D49" s="2" t="s">
        <v>112</v>
      </c>
      <c r="E49" s="2" t="s">
        <v>169</v>
      </c>
      <c r="F49" s="10">
        <v>1810000</v>
      </c>
      <c r="G49" s="10">
        <v>3692.4</v>
      </c>
      <c r="H49" s="10">
        <v>0.74</v>
      </c>
    </row>
    <row r="50" spans="2:8">
      <c r="B50" s="2" t="s">
        <v>2804</v>
      </c>
      <c r="C50" s="7" t="s">
        <v>29</v>
      </c>
      <c r="D50" s="2" t="s">
        <v>105</v>
      </c>
      <c r="E50" s="2" t="s">
        <v>171</v>
      </c>
      <c r="F50" s="10">
        <v>44859</v>
      </c>
      <c r="G50" s="10">
        <v>3662.96</v>
      </c>
      <c r="H50" s="10">
        <v>0.73</v>
      </c>
    </row>
    <row r="51" spans="2:8">
      <c r="B51" s="2" t="s">
        <v>3059</v>
      </c>
      <c r="C51" s="7" t="s">
        <v>29</v>
      </c>
      <c r="D51" s="2" t="s">
        <v>108</v>
      </c>
      <c r="E51" s="2" t="s">
        <v>731</v>
      </c>
      <c r="F51" s="10">
        <v>366144</v>
      </c>
      <c r="G51" s="10">
        <v>3639.84</v>
      </c>
      <c r="H51" s="10">
        <v>0.73</v>
      </c>
    </row>
    <row r="52" spans="2:8">
      <c r="B52" s="2" t="s">
        <v>746</v>
      </c>
      <c r="C52" s="7" t="s">
        <v>29</v>
      </c>
      <c r="D52" s="2" t="s">
        <v>85</v>
      </c>
      <c r="E52" s="2" t="s">
        <v>747</v>
      </c>
      <c r="F52" s="10">
        <v>1575000</v>
      </c>
      <c r="G52" s="10">
        <v>3631.16</v>
      </c>
      <c r="H52" s="10">
        <v>0.73</v>
      </c>
    </row>
    <row r="53" spans="2:8">
      <c r="B53" s="2" t="s">
        <v>3395</v>
      </c>
      <c r="C53" s="7" t="s">
        <v>29</v>
      </c>
      <c r="D53" s="2" t="s">
        <v>101</v>
      </c>
      <c r="E53" s="2" t="s">
        <v>2284</v>
      </c>
      <c r="F53" s="10">
        <v>2506977</v>
      </c>
      <c r="G53" s="10">
        <v>3624.84</v>
      </c>
      <c r="H53" s="10">
        <v>0.73</v>
      </c>
    </row>
    <row r="54" spans="2:8">
      <c r="B54" s="2" t="s">
        <v>1297</v>
      </c>
      <c r="C54" s="7" t="s">
        <v>29</v>
      </c>
      <c r="D54" s="2" t="s">
        <v>894</v>
      </c>
      <c r="E54" s="2" t="s">
        <v>1298</v>
      </c>
      <c r="F54" s="10">
        <v>2223365</v>
      </c>
      <c r="G54" s="10">
        <v>3621.64</v>
      </c>
      <c r="H54" s="10">
        <v>0.72</v>
      </c>
    </row>
    <row r="55" spans="2:8">
      <c r="B55" s="2" t="s">
        <v>3352</v>
      </c>
      <c r="C55" s="7" t="s">
        <v>29</v>
      </c>
      <c r="D55" s="2" t="s">
        <v>157</v>
      </c>
      <c r="E55" s="2" t="s">
        <v>1072</v>
      </c>
      <c r="F55" s="10">
        <v>2102487</v>
      </c>
      <c r="G55" s="10">
        <v>3611.86</v>
      </c>
      <c r="H55" s="10">
        <v>0.72</v>
      </c>
    </row>
    <row r="56" spans="2:8">
      <c r="B56" s="2" t="s">
        <v>2816</v>
      </c>
      <c r="C56" s="7" t="s">
        <v>29</v>
      </c>
      <c r="D56" s="2" t="s">
        <v>109</v>
      </c>
      <c r="E56" s="2" t="s">
        <v>110</v>
      </c>
      <c r="F56" s="10">
        <v>197500</v>
      </c>
      <c r="G56" s="10">
        <v>3587.79</v>
      </c>
      <c r="H56" s="10">
        <v>0.72</v>
      </c>
    </row>
    <row r="57" spans="2:8">
      <c r="B57" s="2" t="s">
        <v>1058</v>
      </c>
      <c r="C57" s="7" t="s">
        <v>29</v>
      </c>
      <c r="D57" s="2" t="s">
        <v>101</v>
      </c>
      <c r="E57" s="2" t="s">
        <v>1059</v>
      </c>
      <c r="F57" s="10">
        <v>1073729</v>
      </c>
      <c r="G57" s="10">
        <v>3521.29</v>
      </c>
      <c r="H57" s="10">
        <v>0.7</v>
      </c>
    </row>
    <row r="58" spans="2:8">
      <c r="B58" s="2" t="s">
        <v>1131</v>
      </c>
      <c r="C58" s="7" t="s">
        <v>29</v>
      </c>
      <c r="D58" s="2" t="s">
        <v>854</v>
      </c>
      <c r="E58" s="2" t="s">
        <v>1132</v>
      </c>
      <c r="F58" s="10">
        <v>650000</v>
      </c>
      <c r="G58" s="10">
        <v>3475.23</v>
      </c>
      <c r="H58" s="10">
        <v>0.7</v>
      </c>
    </row>
    <row r="59" spans="2:8">
      <c r="B59" s="2" t="s">
        <v>3361</v>
      </c>
      <c r="C59" s="7" t="s">
        <v>29</v>
      </c>
      <c r="D59" s="2" t="s">
        <v>101</v>
      </c>
      <c r="E59" s="2" t="s">
        <v>915</v>
      </c>
      <c r="F59" s="10">
        <v>352500</v>
      </c>
      <c r="G59" s="10">
        <v>3381.89</v>
      </c>
      <c r="H59" s="10">
        <v>0.68</v>
      </c>
    </row>
    <row r="60" spans="2:8">
      <c r="B60" s="2" t="s">
        <v>2808</v>
      </c>
      <c r="C60" s="7" t="s">
        <v>29</v>
      </c>
      <c r="D60" s="2" t="s">
        <v>102</v>
      </c>
      <c r="E60" s="2" t="s">
        <v>103</v>
      </c>
      <c r="F60" s="10">
        <v>750000</v>
      </c>
      <c r="G60" s="10">
        <v>3364.88</v>
      </c>
      <c r="H60" s="10">
        <v>0.67</v>
      </c>
    </row>
    <row r="61" spans="2:8">
      <c r="B61" s="2" t="s">
        <v>1439</v>
      </c>
      <c r="C61" s="7" t="s">
        <v>29</v>
      </c>
      <c r="D61" s="2" t="s">
        <v>736</v>
      </c>
      <c r="E61" s="2" t="s">
        <v>1440</v>
      </c>
      <c r="F61" s="10">
        <v>1322635</v>
      </c>
      <c r="G61" s="10">
        <v>3277.49</v>
      </c>
      <c r="H61" s="10">
        <v>0.66</v>
      </c>
    </row>
    <row r="62" spans="2:8">
      <c r="B62" s="2" t="s">
        <v>2800</v>
      </c>
      <c r="C62" s="7" t="s">
        <v>29</v>
      </c>
      <c r="D62" s="2" t="s">
        <v>108</v>
      </c>
      <c r="E62" s="2" t="s">
        <v>114</v>
      </c>
      <c r="F62" s="10">
        <v>153425</v>
      </c>
      <c r="G62" s="10">
        <v>3146.13</v>
      </c>
      <c r="H62" s="10">
        <v>0.63</v>
      </c>
    </row>
    <row r="63" spans="2:8">
      <c r="B63" s="2" t="s">
        <v>3039</v>
      </c>
      <c r="C63" s="7" t="s">
        <v>29</v>
      </c>
      <c r="D63" s="2" t="s">
        <v>1187</v>
      </c>
      <c r="E63" s="2" t="s">
        <v>1188</v>
      </c>
      <c r="F63" s="10">
        <v>2530410</v>
      </c>
      <c r="G63" s="10">
        <v>3124.55</v>
      </c>
      <c r="H63" s="10">
        <v>0.62</v>
      </c>
    </row>
    <row r="64" spans="2:8">
      <c r="B64" s="2" t="s">
        <v>3079</v>
      </c>
      <c r="C64" s="7" t="s">
        <v>29</v>
      </c>
      <c r="D64" s="2" t="s">
        <v>92</v>
      </c>
      <c r="E64" s="2" t="s">
        <v>1240</v>
      </c>
      <c r="F64" s="10">
        <v>407512</v>
      </c>
      <c r="G64" s="10">
        <v>3116.65</v>
      </c>
      <c r="H64" s="10">
        <v>0.62</v>
      </c>
    </row>
    <row r="65" spans="2:8">
      <c r="B65" s="2" t="s">
        <v>3044</v>
      </c>
      <c r="C65" s="7" t="s">
        <v>29</v>
      </c>
      <c r="D65" s="2" t="s">
        <v>724</v>
      </c>
      <c r="E65" s="2" t="s">
        <v>848</v>
      </c>
      <c r="F65" s="10">
        <v>833200</v>
      </c>
      <c r="G65" s="10">
        <v>3109.5</v>
      </c>
      <c r="H65" s="10">
        <v>0.62</v>
      </c>
    </row>
    <row r="66" spans="2:8">
      <c r="B66" s="2" t="s">
        <v>2796</v>
      </c>
      <c r="C66" s="7" t="s">
        <v>29</v>
      </c>
      <c r="D66" s="2" t="s">
        <v>123</v>
      </c>
      <c r="E66" s="2" t="s">
        <v>177</v>
      </c>
      <c r="F66" s="10">
        <v>366322</v>
      </c>
      <c r="G66" s="10">
        <v>3097.44</v>
      </c>
      <c r="H66" s="10">
        <v>0.62</v>
      </c>
    </row>
    <row r="67" spans="2:8">
      <c r="B67" s="2" t="s">
        <v>3341</v>
      </c>
      <c r="C67" s="7" t="s">
        <v>29</v>
      </c>
      <c r="D67" s="2" t="s">
        <v>108</v>
      </c>
      <c r="E67" s="2" t="s">
        <v>941</v>
      </c>
      <c r="F67" s="10">
        <v>198000</v>
      </c>
      <c r="G67" s="10">
        <v>3017.52</v>
      </c>
      <c r="H67" s="10">
        <v>0.6</v>
      </c>
    </row>
    <row r="68" spans="2:8">
      <c r="B68" s="2" t="s">
        <v>3172</v>
      </c>
      <c r="C68" s="7" t="s">
        <v>29</v>
      </c>
      <c r="D68" s="2" t="s">
        <v>106</v>
      </c>
      <c r="E68" s="2" t="s">
        <v>107</v>
      </c>
      <c r="F68" s="10">
        <v>180000</v>
      </c>
      <c r="G68" s="10">
        <v>2931.3</v>
      </c>
      <c r="H68" s="10">
        <v>0.59</v>
      </c>
    </row>
    <row r="69" spans="2:8">
      <c r="B69" s="2" t="s">
        <v>3377</v>
      </c>
      <c r="C69" s="7" t="s">
        <v>29</v>
      </c>
      <c r="D69" s="2" t="s">
        <v>105</v>
      </c>
      <c r="E69" s="2" t="s">
        <v>732</v>
      </c>
      <c r="F69" s="10">
        <v>431311</v>
      </c>
      <c r="G69" s="10">
        <v>2872.75</v>
      </c>
      <c r="H69" s="10">
        <v>0.56999999999999995</v>
      </c>
    </row>
    <row r="70" spans="2:8">
      <c r="B70" s="2" t="s">
        <v>3046</v>
      </c>
      <c r="C70" s="7" t="s">
        <v>29</v>
      </c>
      <c r="D70" s="2" t="s">
        <v>87</v>
      </c>
      <c r="E70" s="2" t="s">
        <v>763</v>
      </c>
      <c r="F70" s="10">
        <v>925000</v>
      </c>
      <c r="G70" s="10">
        <v>2804.6</v>
      </c>
      <c r="H70" s="10">
        <v>0.56000000000000005</v>
      </c>
    </row>
    <row r="71" spans="2:8">
      <c r="B71" s="2" t="s">
        <v>1486</v>
      </c>
      <c r="C71" s="7" t="s">
        <v>29</v>
      </c>
      <c r="D71" s="2" t="s">
        <v>938</v>
      </c>
      <c r="E71" s="2" t="s">
        <v>1487</v>
      </c>
      <c r="F71" s="10">
        <v>1808100</v>
      </c>
      <c r="G71" s="10">
        <v>2789.54</v>
      </c>
      <c r="H71" s="10">
        <v>0.56000000000000005</v>
      </c>
    </row>
    <row r="72" spans="2:8">
      <c r="B72" s="2" t="s">
        <v>3297</v>
      </c>
      <c r="C72" s="7" t="s">
        <v>29</v>
      </c>
      <c r="D72" s="2" t="s">
        <v>854</v>
      </c>
      <c r="E72" s="2" t="s">
        <v>898</v>
      </c>
      <c r="F72" s="10">
        <v>173000</v>
      </c>
      <c r="G72" s="10">
        <v>2750.7</v>
      </c>
      <c r="H72" s="10">
        <v>0.55000000000000004</v>
      </c>
    </row>
    <row r="73" spans="2:8">
      <c r="B73" s="2" t="s">
        <v>3169</v>
      </c>
      <c r="C73" s="7" t="s">
        <v>29</v>
      </c>
      <c r="D73" s="2" t="s">
        <v>106</v>
      </c>
      <c r="E73" s="2" t="s">
        <v>959</v>
      </c>
      <c r="F73" s="10">
        <v>185000</v>
      </c>
      <c r="G73" s="10">
        <v>2741.52</v>
      </c>
      <c r="H73" s="10">
        <v>0.55000000000000004</v>
      </c>
    </row>
    <row r="74" spans="2:8">
      <c r="B74" s="2" t="s">
        <v>3284</v>
      </c>
      <c r="C74" s="7" t="s">
        <v>29</v>
      </c>
      <c r="D74" s="2" t="s">
        <v>104</v>
      </c>
      <c r="E74" s="2" t="s">
        <v>1320</v>
      </c>
      <c r="F74" s="10">
        <v>80700</v>
      </c>
      <c r="G74" s="10">
        <v>2737.51</v>
      </c>
      <c r="H74" s="10">
        <v>0.55000000000000004</v>
      </c>
    </row>
    <row r="75" spans="2:8">
      <c r="B75" s="2" t="s">
        <v>3265</v>
      </c>
      <c r="C75" s="7" t="s">
        <v>29</v>
      </c>
      <c r="D75" s="2" t="s">
        <v>104</v>
      </c>
      <c r="E75" s="2" t="s">
        <v>1431</v>
      </c>
      <c r="F75" s="10">
        <v>69000</v>
      </c>
      <c r="G75" s="10">
        <v>2570.66</v>
      </c>
      <c r="H75" s="10">
        <v>0.51</v>
      </c>
    </row>
    <row r="76" spans="2:8">
      <c r="B76" s="2" t="s">
        <v>3362</v>
      </c>
      <c r="C76" s="7" t="s">
        <v>29</v>
      </c>
      <c r="D76" s="2" t="s">
        <v>101</v>
      </c>
      <c r="E76" s="2" t="s">
        <v>916</v>
      </c>
      <c r="F76" s="10">
        <v>147000</v>
      </c>
      <c r="G76" s="10">
        <v>2544.5700000000002</v>
      </c>
      <c r="H76" s="10">
        <v>0.51</v>
      </c>
    </row>
    <row r="77" spans="2:8">
      <c r="B77" s="2" t="s">
        <v>3121</v>
      </c>
      <c r="C77" s="7" t="s">
        <v>29</v>
      </c>
      <c r="D77" s="2" t="s">
        <v>123</v>
      </c>
      <c r="E77" s="2" t="s">
        <v>863</v>
      </c>
      <c r="F77" s="10">
        <v>663748</v>
      </c>
      <c r="G77" s="10">
        <v>2482.42</v>
      </c>
      <c r="H77" s="10">
        <v>0.5</v>
      </c>
    </row>
    <row r="78" spans="2:8">
      <c r="B78" s="2" t="s">
        <v>3364</v>
      </c>
      <c r="C78" s="7" t="s">
        <v>29</v>
      </c>
      <c r="D78" s="2" t="s">
        <v>854</v>
      </c>
      <c r="E78" s="2" t="s">
        <v>855</v>
      </c>
      <c r="F78" s="10">
        <v>428558</v>
      </c>
      <c r="G78" s="10">
        <v>2233.64</v>
      </c>
      <c r="H78" s="10">
        <v>0.45</v>
      </c>
    </row>
    <row r="79" spans="2:8">
      <c r="B79" s="2" t="s">
        <v>3196</v>
      </c>
      <c r="C79" s="7" t="s">
        <v>29</v>
      </c>
      <c r="D79" s="2" t="s">
        <v>736</v>
      </c>
      <c r="E79" s="2" t="s">
        <v>1071</v>
      </c>
      <c r="F79" s="10">
        <v>523322</v>
      </c>
      <c r="G79" s="10">
        <v>1974.23</v>
      </c>
      <c r="H79" s="10">
        <v>0.39</v>
      </c>
    </row>
    <row r="80" spans="2:8">
      <c r="B80" s="2" t="s">
        <v>3382</v>
      </c>
      <c r="C80" s="7" t="s">
        <v>29</v>
      </c>
      <c r="D80" s="2" t="s">
        <v>1261</v>
      </c>
      <c r="E80" s="2" t="s">
        <v>1488</v>
      </c>
      <c r="F80" s="10">
        <v>277794</v>
      </c>
      <c r="G80" s="10">
        <v>1834.69</v>
      </c>
      <c r="H80" s="10">
        <v>0.37</v>
      </c>
    </row>
    <row r="81" spans="2:9">
      <c r="B81" s="2" t="s">
        <v>3380</v>
      </c>
      <c r="C81" s="7" t="s">
        <v>29</v>
      </c>
      <c r="D81" s="2" t="s">
        <v>858</v>
      </c>
      <c r="E81" s="2" t="s">
        <v>1239</v>
      </c>
      <c r="F81" s="10">
        <v>120692</v>
      </c>
      <c r="G81" s="10">
        <v>1746.9</v>
      </c>
      <c r="H81" s="10">
        <v>0.35</v>
      </c>
    </row>
    <row r="82" spans="2:9">
      <c r="B82" s="2" t="s">
        <v>3371</v>
      </c>
      <c r="C82" s="7" t="s">
        <v>29</v>
      </c>
      <c r="D82" s="2" t="s">
        <v>743</v>
      </c>
      <c r="E82" s="2" t="s">
        <v>744</v>
      </c>
      <c r="F82" s="10">
        <v>80400</v>
      </c>
      <c r="G82" s="10">
        <v>1510.8</v>
      </c>
      <c r="H82" s="10">
        <v>0.3</v>
      </c>
    </row>
    <row r="83" spans="2:9">
      <c r="B83" s="2" t="s">
        <v>877</v>
      </c>
      <c r="C83" s="7" t="s">
        <v>29</v>
      </c>
      <c r="D83" s="2" t="s">
        <v>102</v>
      </c>
      <c r="E83" s="2" t="s">
        <v>878</v>
      </c>
      <c r="F83" s="10">
        <v>600000</v>
      </c>
      <c r="G83" s="10">
        <v>1354.8</v>
      </c>
      <c r="H83" s="10">
        <v>0.27</v>
      </c>
    </row>
    <row r="84" spans="2:9">
      <c r="B84" s="2" t="s">
        <v>3154</v>
      </c>
      <c r="C84" s="7" t="s">
        <v>29</v>
      </c>
      <c r="D84" s="2" t="s">
        <v>104</v>
      </c>
      <c r="E84" s="2" t="s">
        <v>170</v>
      </c>
      <c r="F84" s="10">
        <v>21000</v>
      </c>
      <c r="G84" s="10">
        <v>882.21</v>
      </c>
      <c r="H84" s="10">
        <v>0.18</v>
      </c>
    </row>
    <row r="85" spans="2:9">
      <c r="B85" s="2" t="s">
        <v>3245</v>
      </c>
      <c r="C85" s="7" t="s">
        <v>29</v>
      </c>
      <c r="D85" s="2" t="s">
        <v>85</v>
      </c>
      <c r="E85" s="2" t="s">
        <v>883</v>
      </c>
      <c r="F85" s="10">
        <v>88200</v>
      </c>
      <c r="G85" s="10">
        <v>795.03</v>
      </c>
      <c r="H85" s="10">
        <v>0.16</v>
      </c>
    </row>
    <row r="86" spans="2:9">
      <c r="B86" s="2" t="s">
        <v>3396</v>
      </c>
      <c r="C86" s="7" t="s">
        <v>29</v>
      </c>
      <c r="D86" s="2" t="s">
        <v>736</v>
      </c>
      <c r="E86" s="2" t="s">
        <v>1489</v>
      </c>
      <c r="F86" s="10">
        <v>159600</v>
      </c>
      <c r="G86" s="10">
        <v>690.67</v>
      </c>
      <c r="H86" s="10">
        <v>0.14000000000000001</v>
      </c>
    </row>
    <row r="87" spans="2:9">
      <c r="B87" s="2" t="s">
        <v>2793</v>
      </c>
      <c r="C87" s="7" t="s">
        <v>29</v>
      </c>
      <c r="D87" s="2" t="s">
        <v>115</v>
      </c>
      <c r="E87" s="2" t="s">
        <v>176</v>
      </c>
      <c r="F87" s="10">
        <v>5550</v>
      </c>
      <c r="G87" s="10">
        <v>664.17</v>
      </c>
      <c r="H87" s="10">
        <v>0.13</v>
      </c>
    </row>
    <row r="88" spans="2:9">
      <c r="B88" s="2" t="s">
        <v>3222</v>
      </c>
      <c r="C88" s="7" t="s">
        <v>29</v>
      </c>
      <c r="D88" s="2" t="s">
        <v>938</v>
      </c>
      <c r="E88" s="2" t="s">
        <v>1361</v>
      </c>
      <c r="F88" s="10">
        <v>139</v>
      </c>
      <c r="G88" s="10">
        <v>3.21</v>
      </c>
      <c r="H88" s="10">
        <v>0</v>
      </c>
      <c r="I88" s="2" t="s">
        <v>958</v>
      </c>
    </row>
    <row r="89" spans="2:9">
      <c r="B89" s="2" t="s">
        <v>3397</v>
      </c>
      <c r="C89" s="7" t="s">
        <v>29</v>
      </c>
      <c r="D89" s="2" t="s">
        <v>724</v>
      </c>
      <c r="E89" s="2" t="s">
        <v>725</v>
      </c>
      <c r="F89" s="10">
        <v>-475</v>
      </c>
      <c r="G89" s="10">
        <v>-8.39</v>
      </c>
      <c r="H89" s="10">
        <v>0</v>
      </c>
    </row>
    <row r="90" spans="2:9">
      <c r="B90" s="2" t="s">
        <v>3398</v>
      </c>
      <c r="C90" s="7" t="s">
        <v>29</v>
      </c>
      <c r="D90" s="2" t="s">
        <v>85</v>
      </c>
      <c r="E90" s="2" t="s">
        <v>99</v>
      </c>
      <c r="F90" s="10">
        <v>-10000</v>
      </c>
      <c r="G90" s="10">
        <v>-41.69</v>
      </c>
      <c r="H90" s="10">
        <v>-0.01</v>
      </c>
    </row>
    <row r="91" spans="2:9">
      <c r="B91" s="2" t="s">
        <v>3399</v>
      </c>
      <c r="C91" s="7" t="s">
        <v>29</v>
      </c>
      <c r="D91" s="2" t="s">
        <v>85</v>
      </c>
      <c r="E91" s="2" t="s">
        <v>883</v>
      </c>
      <c r="F91" s="10">
        <v>-88200</v>
      </c>
      <c r="G91" s="10">
        <v>-795.39</v>
      </c>
      <c r="H91" s="10">
        <v>-0.16</v>
      </c>
    </row>
    <row r="92" spans="2:9">
      <c r="B92" s="2" t="s">
        <v>3400</v>
      </c>
      <c r="C92" s="7" t="s">
        <v>29</v>
      </c>
      <c r="D92" s="2" t="s">
        <v>104</v>
      </c>
      <c r="E92" s="2" t="s">
        <v>170</v>
      </c>
      <c r="F92" s="10">
        <v>-21000</v>
      </c>
      <c r="G92" s="10">
        <v>-890.93</v>
      </c>
      <c r="H92" s="10">
        <v>-0.18</v>
      </c>
    </row>
    <row r="93" spans="2:9">
      <c r="B93" s="2" t="s">
        <v>3401</v>
      </c>
      <c r="C93" s="7" t="s">
        <v>29</v>
      </c>
      <c r="D93" s="2" t="s">
        <v>743</v>
      </c>
      <c r="E93" s="2" t="s">
        <v>744</v>
      </c>
      <c r="F93" s="10">
        <v>-80400</v>
      </c>
      <c r="G93" s="10">
        <v>-1511.52</v>
      </c>
      <c r="H93" s="10">
        <v>-0.3</v>
      </c>
    </row>
    <row r="94" spans="2:9">
      <c r="B94" s="2" t="s">
        <v>3402</v>
      </c>
      <c r="C94" s="7" t="s">
        <v>29</v>
      </c>
      <c r="D94" s="2" t="s">
        <v>101</v>
      </c>
      <c r="E94" s="2" t="s">
        <v>1235</v>
      </c>
      <c r="F94" s="10">
        <v>-798750</v>
      </c>
      <c r="G94" s="10">
        <v>-2132.2600000000002</v>
      </c>
      <c r="H94" s="10">
        <v>-0.43</v>
      </c>
    </row>
    <row r="95" spans="2:9">
      <c r="B95" s="2" t="s">
        <v>3403</v>
      </c>
      <c r="C95" s="7" t="s">
        <v>29</v>
      </c>
      <c r="D95" s="2" t="s">
        <v>157</v>
      </c>
      <c r="E95" s="2" t="s">
        <v>158</v>
      </c>
      <c r="F95" s="10">
        <v>-199850</v>
      </c>
      <c r="G95" s="10">
        <v>-2134.8000000000002</v>
      </c>
      <c r="H95" s="10">
        <v>-0.43</v>
      </c>
    </row>
    <row r="96" spans="2:9">
      <c r="B96" s="2" t="s">
        <v>3404</v>
      </c>
      <c r="C96" s="7" t="s">
        <v>29</v>
      </c>
      <c r="D96" s="2" t="s">
        <v>854</v>
      </c>
      <c r="E96" s="2" t="s">
        <v>855</v>
      </c>
      <c r="F96" s="10">
        <v>-427900</v>
      </c>
      <c r="G96" s="10">
        <v>-2222.73</v>
      </c>
      <c r="H96" s="10">
        <v>-0.44</v>
      </c>
    </row>
    <row r="97" spans="2:8" ht="13">
      <c r="B97" s="4" t="s">
        <v>12</v>
      </c>
    </row>
    <row r="98" spans="2:8" ht="13">
      <c r="B98" s="4" t="s">
        <v>2567</v>
      </c>
    </row>
    <row r="99" spans="2:8">
      <c r="B99" s="2" t="s">
        <v>11</v>
      </c>
      <c r="C99" s="7" t="s">
        <v>11</v>
      </c>
      <c r="D99" s="2" t="s">
        <v>11</v>
      </c>
      <c r="E99" s="2" t="s">
        <v>11</v>
      </c>
      <c r="F99" s="10" t="s">
        <v>11</v>
      </c>
      <c r="G99" s="10" t="s">
        <v>11</v>
      </c>
      <c r="H99" s="10" t="s">
        <v>11</v>
      </c>
    </row>
    <row r="100" spans="2:8" ht="13">
      <c r="B100" s="4" t="s">
        <v>12</v>
      </c>
      <c r="C100" s="9"/>
      <c r="D100" s="4"/>
      <c r="E100" s="4"/>
      <c r="F100" s="12"/>
      <c r="G100" s="12">
        <f>SUM(G12:G88)</f>
        <v>374588.9200000001</v>
      </c>
      <c r="H100" s="12">
        <f>SUM(H12:H88)</f>
        <v>74.95</v>
      </c>
    </row>
    <row r="101" spans="2:8" ht="13">
      <c r="B101" s="4" t="s">
        <v>2568</v>
      </c>
      <c r="C101" s="9"/>
      <c r="D101" s="4"/>
      <c r="E101" s="4"/>
      <c r="F101" s="12"/>
      <c r="G101" s="12"/>
      <c r="H101" s="12"/>
    </row>
    <row r="102" spans="2:8" ht="13">
      <c r="B102" s="4" t="s">
        <v>2569</v>
      </c>
      <c r="C102" s="9"/>
      <c r="D102" s="4"/>
      <c r="E102" s="4"/>
      <c r="F102" s="12"/>
      <c r="G102" s="12"/>
      <c r="H102" s="12"/>
    </row>
    <row r="103" spans="2:8">
      <c r="B103" s="2" t="s">
        <v>1484</v>
      </c>
      <c r="C103" s="7" t="s">
        <v>29</v>
      </c>
      <c r="D103" s="2" t="s">
        <v>1485</v>
      </c>
      <c r="F103" s="10">
        <v>14640</v>
      </c>
      <c r="G103" s="10">
        <v>32133.63</v>
      </c>
      <c r="H103" s="10">
        <v>6.43</v>
      </c>
    </row>
    <row r="104" spans="2:8" ht="13">
      <c r="B104" s="4" t="s">
        <v>2570</v>
      </c>
      <c r="C104" s="9"/>
      <c r="D104" s="4"/>
      <c r="E104" s="4"/>
      <c r="F104" s="12"/>
      <c r="G104" s="12"/>
      <c r="H104" s="12"/>
    </row>
    <row r="105" spans="2:8">
      <c r="B105" s="2" t="s">
        <v>1491</v>
      </c>
      <c r="C105" s="7" t="s">
        <v>29</v>
      </c>
      <c r="D105" s="2" t="s">
        <v>1485</v>
      </c>
      <c r="F105" s="10">
        <v>15300</v>
      </c>
      <c r="G105" s="10">
        <v>22802.51</v>
      </c>
      <c r="H105" s="10">
        <v>4.5599999999999996</v>
      </c>
    </row>
    <row r="106" spans="2:8">
      <c r="B106" s="2" t="s">
        <v>2285</v>
      </c>
      <c r="C106" s="7" t="s">
        <v>29</v>
      </c>
      <c r="D106" s="2" t="s">
        <v>2286</v>
      </c>
      <c r="F106" s="10">
        <v>1000000</v>
      </c>
      <c r="G106" s="10">
        <v>1954.5</v>
      </c>
      <c r="H106" s="10">
        <v>0.39</v>
      </c>
    </row>
    <row r="107" spans="2:8">
      <c r="B107" s="2" t="s">
        <v>2287</v>
      </c>
      <c r="C107" s="7" t="s">
        <v>29</v>
      </c>
      <c r="D107" s="2" t="s">
        <v>2286</v>
      </c>
      <c r="E107" s="2" t="s">
        <v>2288</v>
      </c>
      <c r="F107" s="10">
        <v>77500</v>
      </c>
      <c r="G107" s="10">
        <v>1113.48</v>
      </c>
      <c r="H107" s="10">
        <v>0.22</v>
      </c>
    </row>
    <row r="108" spans="2:8">
      <c r="B108" s="2" t="s">
        <v>2287</v>
      </c>
      <c r="C108" s="7" t="s">
        <v>29</v>
      </c>
      <c r="D108" s="2" t="s">
        <v>2286</v>
      </c>
      <c r="E108" s="2" t="s">
        <v>2288</v>
      </c>
      <c r="F108" s="10">
        <v>32500</v>
      </c>
      <c r="G108" s="10">
        <v>476.55</v>
      </c>
      <c r="H108" s="10">
        <v>0.1</v>
      </c>
    </row>
    <row r="109" spans="2:8">
      <c r="B109" s="2" t="s">
        <v>1491</v>
      </c>
      <c r="C109" s="7" t="s">
        <v>29</v>
      </c>
      <c r="D109" s="2" t="s">
        <v>1485</v>
      </c>
      <c r="F109" s="10">
        <v>-4400</v>
      </c>
      <c r="G109" s="10">
        <v>-6660.37</v>
      </c>
      <c r="H109" s="10">
        <v>-1.33</v>
      </c>
    </row>
    <row r="110" spans="2:8">
      <c r="B110" s="2" t="s">
        <v>1490</v>
      </c>
      <c r="C110" s="7" t="s">
        <v>29</v>
      </c>
      <c r="D110" s="2" t="s">
        <v>1485</v>
      </c>
      <c r="F110" s="10">
        <v>-7200</v>
      </c>
      <c r="G110" s="10">
        <v>-16574.62</v>
      </c>
      <c r="H110" s="10">
        <v>-3.32</v>
      </c>
    </row>
    <row r="111" spans="2:8">
      <c r="B111" s="2" t="s">
        <v>1490</v>
      </c>
      <c r="C111" s="7" t="s">
        <v>29</v>
      </c>
      <c r="D111" s="2" t="s">
        <v>1485</v>
      </c>
      <c r="F111" s="10">
        <v>-7440</v>
      </c>
      <c r="G111" s="10">
        <v>-16643.73</v>
      </c>
      <c r="H111" s="10">
        <v>-3.33</v>
      </c>
    </row>
    <row r="112" spans="2:8" ht="13">
      <c r="B112" s="4" t="s">
        <v>2571</v>
      </c>
      <c r="C112" s="9"/>
      <c r="D112" s="4"/>
      <c r="E112" s="4"/>
      <c r="F112" s="12"/>
      <c r="G112" s="12">
        <f>SUM(G103:G108)</f>
        <v>58480.670000000006</v>
      </c>
      <c r="H112" s="12">
        <f>SUM(H103:H108)</f>
        <v>11.7</v>
      </c>
    </row>
    <row r="113" spans="2:8" ht="13">
      <c r="B113" s="5" t="s">
        <v>1</v>
      </c>
      <c r="C113" s="8" t="s">
        <v>2</v>
      </c>
      <c r="D113" s="5" t="s">
        <v>14</v>
      </c>
      <c r="E113" s="5" t="s">
        <v>4</v>
      </c>
      <c r="F113" s="11" t="s">
        <v>5</v>
      </c>
      <c r="G113" s="11" t="s">
        <v>6</v>
      </c>
      <c r="H113" s="11" t="s">
        <v>7</v>
      </c>
    </row>
    <row r="114" spans="2:8" ht="13">
      <c r="B114" s="4" t="s">
        <v>15</v>
      </c>
    </row>
    <row r="115" spans="2:8" ht="13">
      <c r="B115" s="4" t="s">
        <v>10</v>
      </c>
    </row>
    <row r="116" spans="2:8" ht="13">
      <c r="B116" s="4" t="s">
        <v>16</v>
      </c>
    </row>
    <row r="117" spans="2:8">
      <c r="B117" s="2" t="s">
        <v>347</v>
      </c>
      <c r="C117" s="7">
        <v>7.15</v>
      </c>
      <c r="D117" s="2" t="s">
        <v>17</v>
      </c>
      <c r="E117" s="2" t="s">
        <v>348</v>
      </c>
      <c r="F117" s="10">
        <v>5000000</v>
      </c>
      <c r="G117" s="10">
        <v>4986.97</v>
      </c>
      <c r="H117" s="10">
        <v>1</v>
      </c>
    </row>
    <row r="118" spans="2:8">
      <c r="B118" s="2" t="s">
        <v>215</v>
      </c>
      <c r="C118" s="7">
        <v>7.18</v>
      </c>
      <c r="D118" s="2" t="s">
        <v>17</v>
      </c>
      <c r="E118" s="2" t="s">
        <v>216</v>
      </c>
      <c r="F118" s="10">
        <v>4957600</v>
      </c>
      <c r="G118" s="10">
        <v>4876.34</v>
      </c>
      <c r="H118" s="10">
        <v>0.98</v>
      </c>
    </row>
    <row r="119" spans="2:8">
      <c r="B119" s="2" t="s">
        <v>183</v>
      </c>
      <c r="C119" s="7">
        <v>7.17</v>
      </c>
      <c r="D119" s="2" t="s">
        <v>17</v>
      </c>
      <c r="E119" s="2" t="s">
        <v>184</v>
      </c>
      <c r="F119" s="10">
        <v>3000000</v>
      </c>
      <c r="G119" s="10">
        <v>2931.3</v>
      </c>
      <c r="H119" s="10">
        <v>0.59</v>
      </c>
    </row>
    <row r="120" spans="2:8">
      <c r="B120" s="2" t="s">
        <v>769</v>
      </c>
      <c r="C120" s="7">
        <v>7.16</v>
      </c>
      <c r="D120" s="2" t="s">
        <v>17</v>
      </c>
      <c r="E120" s="2" t="s">
        <v>770</v>
      </c>
      <c r="F120" s="10">
        <v>2500000</v>
      </c>
      <c r="G120" s="10">
        <v>2388.0100000000002</v>
      </c>
      <c r="H120" s="10">
        <v>0.48</v>
      </c>
    </row>
    <row r="121" spans="2:8">
      <c r="B121" s="2" t="s">
        <v>1494</v>
      </c>
      <c r="C121" s="7">
        <v>7.11</v>
      </c>
      <c r="D121" s="2" t="s">
        <v>17</v>
      </c>
      <c r="E121" s="2" t="s">
        <v>1495</v>
      </c>
      <c r="F121" s="10">
        <v>2000000</v>
      </c>
      <c r="G121" s="10">
        <v>2014.5</v>
      </c>
      <c r="H121" s="10">
        <v>0.4</v>
      </c>
    </row>
    <row r="122" spans="2:8">
      <c r="B122" s="2" t="s">
        <v>345</v>
      </c>
      <c r="C122" s="7">
        <v>7.12</v>
      </c>
      <c r="D122" s="2" t="s">
        <v>17</v>
      </c>
      <c r="E122" s="2" t="s">
        <v>346</v>
      </c>
      <c r="F122" s="10">
        <v>2000000</v>
      </c>
      <c r="G122" s="10">
        <v>2006.57</v>
      </c>
      <c r="H122" s="10">
        <v>0.4</v>
      </c>
    </row>
    <row r="123" spans="2:8">
      <c r="B123" s="2" t="s">
        <v>1496</v>
      </c>
      <c r="C123" s="7">
        <v>7.12</v>
      </c>
      <c r="D123" s="2" t="s">
        <v>17</v>
      </c>
      <c r="E123" s="2" t="s">
        <v>1497</v>
      </c>
      <c r="F123" s="10">
        <v>1466600</v>
      </c>
      <c r="G123" s="10">
        <v>1392.81</v>
      </c>
      <c r="H123" s="10">
        <v>0.28000000000000003</v>
      </c>
    </row>
    <row r="124" spans="2:8">
      <c r="B124" s="2" t="s">
        <v>781</v>
      </c>
      <c r="C124" s="7">
        <v>6.91</v>
      </c>
      <c r="D124" s="2" t="s">
        <v>17</v>
      </c>
      <c r="E124" s="2" t="s">
        <v>782</v>
      </c>
      <c r="F124" s="10">
        <v>1342600</v>
      </c>
      <c r="G124" s="10">
        <v>1348.24</v>
      </c>
      <c r="H124" s="10">
        <v>0.27</v>
      </c>
    </row>
    <row r="125" spans="2:8">
      <c r="B125" s="2" t="s">
        <v>1498</v>
      </c>
      <c r="C125" s="7">
        <v>7.86</v>
      </c>
      <c r="D125" s="2" t="s">
        <v>17</v>
      </c>
      <c r="E125" s="2" t="s">
        <v>1499</v>
      </c>
      <c r="F125" s="10">
        <v>1000000</v>
      </c>
      <c r="G125" s="10">
        <v>922.55</v>
      </c>
      <c r="H125" s="10">
        <v>0.18</v>
      </c>
    </row>
    <row r="126" spans="2:8">
      <c r="B126" s="2" t="s">
        <v>777</v>
      </c>
      <c r="C126" s="7">
        <v>7.74</v>
      </c>
      <c r="D126" s="2" t="s">
        <v>17</v>
      </c>
      <c r="E126" s="2" t="s">
        <v>778</v>
      </c>
      <c r="F126" s="10">
        <v>873800</v>
      </c>
      <c r="G126" s="10">
        <v>858.55</v>
      </c>
      <c r="H126" s="10">
        <v>0.17</v>
      </c>
    </row>
    <row r="127" spans="2:8">
      <c r="B127" s="2" t="s">
        <v>1500</v>
      </c>
      <c r="C127" s="7">
        <v>7.23</v>
      </c>
      <c r="D127" s="2" t="s">
        <v>17</v>
      </c>
      <c r="E127" s="2" t="s">
        <v>1501</v>
      </c>
      <c r="F127" s="10">
        <v>547800</v>
      </c>
      <c r="G127" s="10">
        <v>545.88</v>
      </c>
      <c r="H127" s="10">
        <v>0.11</v>
      </c>
    </row>
    <row r="128" spans="2:8">
      <c r="B128" s="2" t="s">
        <v>1502</v>
      </c>
      <c r="C128" s="7">
        <v>7.95</v>
      </c>
      <c r="D128" s="2" t="s">
        <v>17</v>
      </c>
      <c r="E128" s="2" t="s">
        <v>1503</v>
      </c>
      <c r="F128" s="10">
        <v>399500</v>
      </c>
      <c r="G128" s="10">
        <v>382.59</v>
      </c>
      <c r="H128" s="10">
        <v>0.08</v>
      </c>
    </row>
    <row r="129" spans="2:8">
      <c r="B129" s="2" t="s">
        <v>1504</v>
      </c>
      <c r="C129" s="7">
        <v>7.92</v>
      </c>
      <c r="D129" s="2" t="s">
        <v>17</v>
      </c>
      <c r="E129" s="2" t="s">
        <v>1505</v>
      </c>
      <c r="F129" s="10">
        <v>329400</v>
      </c>
      <c r="G129" s="10">
        <v>317.41000000000003</v>
      </c>
      <c r="H129" s="10">
        <v>0.06</v>
      </c>
    </row>
    <row r="130" spans="2:8">
      <c r="B130" s="2" t="s">
        <v>1506</v>
      </c>
      <c r="C130" s="7">
        <v>7.81</v>
      </c>
      <c r="D130" s="2" t="s">
        <v>17</v>
      </c>
      <c r="E130" s="2" t="s">
        <v>1507</v>
      </c>
      <c r="F130" s="10">
        <v>170200</v>
      </c>
      <c r="G130" s="10">
        <v>166.83</v>
      </c>
      <c r="H130" s="10">
        <v>0.03</v>
      </c>
    </row>
    <row r="131" spans="2:8">
      <c r="B131" s="2" t="s">
        <v>785</v>
      </c>
      <c r="C131" s="7">
        <v>7.84</v>
      </c>
      <c r="D131" s="2" t="s">
        <v>17</v>
      </c>
      <c r="E131" s="2" t="s">
        <v>786</v>
      </c>
      <c r="F131" s="10">
        <v>153100</v>
      </c>
      <c r="G131" s="10">
        <v>150.97</v>
      </c>
      <c r="H131" s="10">
        <v>0.03</v>
      </c>
    </row>
    <row r="132" spans="2:8">
      <c r="B132" s="2" t="s">
        <v>783</v>
      </c>
      <c r="C132" s="7">
        <v>7.81</v>
      </c>
      <c r="D132" s="2" t="s">
        <v>17</v>
      </c>
      <c r="E132" s="2" t="s">
        <v>784</v>
      </c>
      <c r="F132" s="10">
        <v>107500</v>
      </c>
      <c r="G132" s="10">
        <v>106.35</v>
      </c>
      <c r="H132" s="10">
        <v>0.02</v>
      </c>
    </row>
    <row r="133" spans="2:8">
      <c r="B133" s="2" t="s">
        <v>1107</v>
      </c>
      <c r="C133" s="7">
        <v>6.86</v>
      </c>
      <c r="D133" s="2" t="s">
        <v>17</v>
      </c>
      <c r="E133" s="2" t="s">
        <v>1108</v>
      </c>
      <c r="F133" s="10">
        <v>79500</v>
      </c>
      <c r="G133" s="10">
        <v>76.61</v>
      </c>
      <c r="H133" s="10">
        <v>0.02</v>
      </c>
    </row>
    <row r="134" spans="2:8" ht="13">
      <c r="B134" s="4" t="s">
        <v>20</v>
      </c>
      <c r="C134" s="9"/>
      <c r="D134" s="4"/>
      <c r="E134" s="4"/>
      <c r="F134" s="12"/>
      <c r="G134" s="12">
        <f>SUM(G113:G133)</f>
        <v>25472.480000000007</v>
      </c>
      <c r="H134" s="12">
        <f>SUM(H113:H133)</f>
        <v>5.0999999999999996</v>
      </c>
    </row>
    <row r="135" spans="2:8" ht="13">
      <c r="B135" s="4" t="s">
        <v>21</v>
      </c>
    </row>
    <row r="136" spans="2:8">
      <c r="B136" s="2" t="s">
        <v>2910</v>
      </c>
      <c r="C136" s="7">
        <v>9.93</v>
      </c>
      <c r="D136" s="2" t="s">
        <v>246</v>
      </c>
      <c r="E136" s="2" t="s">
        <v>260</v>
      </c>
      <c r="F136" s="10">
        <v>5000</v>
      </c>
      <c r="G136" s="10">
        <v>5001.87</v>
      </c>
      <c r="H136" s="10">
        <v>1</v>
      </c>
    </row>
    <row r="137" spans="2:8">
      <c r="B137" s="2" t="s">
        <v>2675</v>
      </c>
      <c r="C137" s="7">
        <v>8.7200000000000006</v>
      </c>
      <c r="D137" s="2" t="s">
        <v>246</v>
      </c>
      <c r="E137" s="2" t="s">
        <v>1851</v>
      </c>
      <c r="F137" s="10">
        <v>2500</v>
      </c>
      <c r="G137" s="10">
        <v>2502.17</v>
      </c>
      <c r="H137" s="10">
        <v>0.5</v>
      </c>
    </row>
    <row r="138" spans="2:8">
      <c r="B138" s="2" t="s">
        <v>2715</v>
      </c>
      <c r="C138" s="7">
        <v>8.73</v>
      </c>
      <c r="D138" s="2" t="s">
        <v>331</v>
      </c>
      <c r="E138" s="2" t="s">
        <v>622</v>
      </c>
      <c r="F138" s="10">
        <v>2500</v>
      </c>
      <c r="G138" s="10">
        <v>2486.64</v>
      </c>
      <c r="H138" s="10">
        <v>0.5</v>
      </c>
    </row>
    <row r="139" spans="2:8">
      <c r="B139" s="2" t="s">
        <v>614</v>
      </c>
      <c r="C139" s="7">
        <v>9.24</v>
      </c>
      <c r="D139" s="2" t="s">
        <v>611</v>
      </c>
      <c r="E139" s="2" t="s">
        <v>615</v>
      </c>
      <c r="F139" s="10">
        <v>2500</v>
      </c>
      <c r="G139" s="10">
        <v>2474.69</v>
      </c>
      <c r="H139" s="10">
        <v>0.49</v>
      </c>
    </row>
    <row r="140" spans="2:8">
      <c r="B140" s="2" t="s">
        <v>3405</v>
      </c>
      <c r="C140" s="7">
        <v>7.85</v>
      </c>
      <c r="D140" s="2" t="s">
        <v>22</v>
      </c>
      <c r="E140" s="2" t="s">
        <v>1508</v>
      </c>
      <c r="F140" s="10">
        <v>2500</v>
      </c>
      <c r="G140" s="10">
        <v>2442.4299999999998</v>
      </c>
      <c r="H140" s="10">
        <v>0.49</v>
      </c>
    </row>
    <row r="141" spans="2:8">
      <c r="B141" s="2" t="s">
        <v>812</v>
      </c>
      <c r="C141" s="7">
        <v>9.3800000000000008</v>
      </c>
      <c r="D141" s="2" t="s">
        <v>611</v>
      </c>
      <c r="E141" s="2" t="s">
        <v>813</v>
      </c>
      <c r="F141" s="10">
        <v>1500</v>
      </c>
      <c r="G141" s="10">
        <v>1593.31</v>
      </c>
      <c r="H141" s="10">
        <v>0.32</v>
      </c>
    </row>
    <row r="142" spans="2:8" ht="13">
      <c r="B142" s="4" t="s">
        <v>23</v>
      </c>
      <c r="C142" s="9"/>
      <c r="D142" s="4"/>
      <c r="E142" s="4"/>
      <c r="F142" s="12"/>
      <c r="G142" s="12">
        <f>SUM(G135:G141)</f>
        <v>16501.11</v>
      </c>
      <c r="H142" s="12">
        <f>SUM(H135:H141)</f>
        <v>3.3000000000000003</v>
      </c>
    </row>
    <row r="143" spans="2:8" ht="13">
      <c r="B143" s="4" t="s">
        <v>24</v>
      </c>
    </row>
    <row r="144" spans="2:8">
      <c r="B144" s="2" t="s">
        <v>11</v>
      </c>
      <c r="C144" s="7" t="s">
        <v>11</v>
      </c>
      <c r="D144" s="2" t="s">
        <v>11</v>
      </c>
      <c r="E144" s="2" t="s">
        <v>11</v>
      </c>
      <c r="F144" s="10" t="s">
        <v>11</v>
      </c>
      <c r="G144" s="10" t="s">
        <v>11</v>
      </c>
      <c r="H144" s="10" t="s">
        <v>11</v>
      </c>
    </row>
    <row r="145" spans="2:8" ht="13">
      <c r="B145" s="4" t="s">
        <v>25</v>
      </c>
      <c r="C145" s="9"/>
      <c r="D145" s="4"/>
      <c r="E145" s="4"/>
      <c r="F145" s="12"/>
      <c r="G145" s="12">
        <f>SUM(G143:G144)</f>
        <v>0</v>
      </c>
      <c r="H145" s="12">
        <f>SUM(H143:H144)</f>
        <v>0</v>
      </c>
    </row>
    <row r="146" spans="2:8" ht="13">
      <c r="B146" s="4" t="s">
        <v>193</v>
      </c>
    </row>
    <row r="147" spans="2:8">
      <c r="B147" s="2" t="s">
        <v>2666</v>
      </c>
      <c r="C147" s="7">
        <v>9.74</v>
      </c>
      <c r="D147" s="2" t="s">
        <v>289</v>
      </c>
      <c r="E147" s="2" t="s">
        <v>292</v>
      </c>
      <c r="F147" s="10">
        <v>285</v>
      </c>
      <c r="G147" s="10">
        <v>1677.99</v>
      </c>
      <c r="H147" s="10">
        <v>0.34</v>
      </c>
    </row>
    <row r="148" spans="2:8" ht="13">
      <c r="B148" s="4" t="s">
        <v>126</v>
      </c>
      <c r="C148" s="9"/>
      <c r="D148" s="4"/>
      <c r="E148" s="4"/>
      <c r="F148" s="12"/>
      <c r="G148" s="12">
        <f>SUM(G146:G147)</f>
        <v>1677.99</v>
      </c>
      <c r="H148" s="12">
        <f>SUM(H146:H147)</f>
        <v>0.34</v>
      </c>
    </row>
    <row r="149" spans="2:8" ht="13">
      <c r="B149" s="4" t="s">
        <v>26</v>
      </c>
    </row>
    <row r="150" spans="2:8">
      <c r="B150" s="2" t="s">
        <v>11</v>
      </c>
      <c r="C150" s="7" t="s">
        <v>11</v>
      </c>
      <c r="D150" s="2" t="s">
        <v>11</v>
      </c>
      <c r="E150" s="2" t="s">
        <v>11</v>
      </c>
      <c r="F150" s="10" t="s">
        <v>11</v>
      </c>
      <c r="G150" s="10" t="s">
        <v>11</v>
      </c>
      <c r="H150" s="10" t="s">
        <v>11</v>
      </c>
    </row>
    <row r="151" spans="2:8" ht="13">
      <c r="B151" s="4" t="s">
        <v>125</v>
      </c>
      <c r="C151" s="9"/>
      <c r="D151" s="4"/>
      <c r="E151" s="4"/>
      <c r="F151" s="12"/>
      <c r="G151" s="12">
        <f>SUM(G149:G150)</f>
        <v>0</v>
      </c>
      <c r="H151" s="12">
        <f>SUM(H149:H150)</f>
        <v>0</v>
      </c>
    </row>
    <row r="152" spans="2:8" ht="13">
      <c r="B152" s="4" t="s">
        <v>27</v>
      </c>
    </row>
    <row r="153" spans="2:8">
      <c r="B153" s="2" t="s">
        <v>3406</v>
      </c>
      <c r="C153" s="7">
        <v>7.85</v>
      </c>
      <c r="D153" s="2" t="s">
        <v>366</v>
      </c>
      <c r="E153" s="2" t="s">
        <v>1509</v>
      </c>
      <c r="F153" s="10">
        <v>1000</v>
      </c>
      <c r="G153" s="10">
        <v>4874.29</v>
      </c>
      <c r="H153" s="10">
        <v>0.97</v>
      </c>
    </row>
    <row r="154" spans="2:8">
      <c r="B154" s="2" t="s">
        <v>3407</v>
      </c>
      <c r="C154" s="7">
        <v>7.57</v>
      </c>
      <c r="D154" s="2" t="s">
        <v>366</v>
      </c>
      <c r="E154" s="2" t="s">
        <v>1510</v>
      </c>
      <c r="F154" s="10">
        <v>1000</v>
      </c>
      <c r="G154" s="10">
        <v>4837.53</v>
      </c>
      <c r="H154" s="10">
        <v>0.97</v>
      </c>
    </row>
    <row r="155" spans="2:8" ht="13">
      <c r="B155" s="4" t="s">
        <v>28</v>
      </c>
      <c r="C155" s="9"/>
      <c r="D155" s="4"/>
      <c r="E155" s="4"/>
      <c r="F155" s="12"/>
      <c r="G155" s="12">
        <f>SUM(G152:G154)</f>
        <v>9711.82</v>
      </c>
      <c r="H155" s="12">
        <f>SUM(H152:H154)</f>
        <v>1.94</v>
      </c>
    </row>
    <row r="156" spans="2:8" ht="13">
      <c r="B156" s="4" t="s">
        <v>128</v>
      </c>
    </row>
    <row r="157" spans="2:8">
      <c r="B157" s="2" t="s">
        <v>11</v>
      </c>
      <c r="C157" s="7" t="s">
        <v>11</v>
      </c>
      <c r="D157" s="2" t="s">
        <v>11</v>
      </c>
      <c r="E157" s="2" t="s">
        <v>11</v>
      </c>
      <c r="F157" s="10" t="s">
        <v>11</v>
      </c>
      <c r="G157" s="10" t="s">
        <v>11</v>
      </c>
      <c r="H157" s="10" t="s">
        <v>11</v>
      </c>
    </row>
    <row r="158" spans="2:8" ht="13">
      <c r="B158" s="4" t="s">
        <v>30</v>
      </c>
      <c r="C158" s="9"/>
      <c r="D158" s="4"/>
      <c r="E158" s="4"/>
      <c r="F158" s="12"/>
      <c r="G158" s="12">
        <f>SUM(G156:G157)</f>
        <v>0</v>
      </c>
      <c r="H158" s="12">
        <f>SUM(H156:H157)</f>
        <v>0</v>
      </c>
    </row>
    <row r="159" spans="2:8" ht="13">
      <c r="B159" s="4" t="s">
        <v>129</v>
      </c>
    </row>
    <row r="160" spans="2:8">
      <c r="B160" s="2" t="s">
        <v>11</v>
      </c>
      <c r="C160" s="7" t="s">
        <v>11</v>
      </c>
      <c r="D160" s="2" t="s">
        <v>11</v>
      </c>
      <c r="E160" s="2" t="s">
        <v>11</v>
      </c>
      <c r="F160" s="10" t="s">
        <v>11</v>
      </c>
      <c r="G160" s="10" t="s">
        <v>11</v>
      </c>
      <c r="H160" s="10" t="s">
        <v>11</v>
      </c>
    </row>
    <row r="161" spans="2:8" ht="13">
      <c r="B161" s="4" t="s">
        <v>31</v>
      </c>
      <c r="C161" s="9"/>
      <c r="D161" s="4"/>
      <c r="E161" s="4"/>
      <c r="F161" s="12"/>
      <c r="G161" s="12">
        <f>SUM(G159:G160)</f>
        <v>0</v>
      </c>
      <c r="H161" s="12">
        <f>SUM(H159:H160)</f>
        <v>0</v>
      </c>
    </row>
    <row r="162" spans="2:8" ht="13">
      <c r="B162" s="4" t="s">
        <v>130</v>
      </c>
    </row>
    <row r="163" spans="2:8">
      <c r="B163" s="2" t="s">
        <v>11</v>
      </c>
      <c r="C163" s="7" t="s">
        <v>11</v>
      </c>
      <c r="D163" s="2" t="s">
        <v>11</v>
      </c>
      <c r="E163" s="2" t="s">
        <v>11</v>
      </c>
      <c r="F163" s="10" t="s">
        <v>11</v>
      </c>
      <c r="G163" s="10" t="s">
        <v>11</v>
      </c>
      <c r="H163" s="10" t="s">
        <v>11</v>
      </c>
    </row>
    <row r="164" spans="2:8" ht="13">
      <c r="B164" s="4" t="s">
        <v>124</v>
      </c>
      <c r="C164" s="9"/>
      <c r="D164" s="4"/>
      <c r="E164" s="4"/>
      <c r="F164" s="12"/>
      <c r="G164" s="12">
        <f>SUM(G162:G163)</f>
        <v>0</v>
      </c>
      <c r="H164" s="12">
        <f>SUM(H162:H163)</f>
        <v>0</v>
      </c>
    </row>
    <row r="165" spans="2:8" ht="13">
      <c r="B165" s="4" t="s">
        <v>2572</v>
      </c>
      <c r="C165" s="9"/>
      <c r="D165" s="4"/>
      <c r="E165" s="4"/>
      <c r="F165" s="12"/>
      <c r="G165" s="12"/>
      <c r="H165" s="12"/>
    </row>
    <row r="166" spans="2:8">
      <c r="B166" s="2" t="s">
        <v>1492</v>
      </c>
      <c r="C166" s="7" t="s">
        <v>29</v>
      </c>
      <c r="D166" s="2" t="s">
        <v>93</v>
      </c>
      <c r="E166" s="2" t="s">
        <v>1493</v>
      </c>
      <c r="F166" s="10">
        <v>3289473</v>
      </c>
      <c r="G166" s="10">
        <v>5101.97</v>
      </c>
      <c r="H166" s="10">
        <v>1.02</v>
      </c>
    </row>
    <row r="167" spans="2:8" ht="13">
      <c r="B167" s="4" t="s">
        <v>2573</v>
      </c>
      <c r="C167" s="9"/>
      <c r="D167" s="4"/>
      <c r="E167" s="4"/>
      <c r="F167" s="12"/>
      <c r="G167" s="12">
        <f>G166</f>
        <v>5101.97</v>
      </c>
      <c r="H167" s="12">
        <f>H166</f>
        <v>1.02</v>
      </c>
    </row>
    <row r="168" spans="2:8" ht="13">
      <c r="B168" s="4" t="s">
        <v>131</v>
      </c>
    </row>
    <row r="169" spans="2:8">
      <c r="B169" s="2" t="s">
        <v>11</v>
      </c>
      <c r="C169" s="7" t="s">
        <v>11</v>
      </c>
      <c r="D169" s="2" t="s">
        <v>11</v>
      </c>
      <c r="E169" s="2" t="s">
        <v>11</v>
      </c>
      <c r="F169" s="10" t="s">
        <v>11</v>
      </c>
      <c r="G169" s="10" t="s">
        <v>11</v>
      </c>
      <c r="H169" s="10" t="s">
        <v>11</v>
      </c>
    </row>
    <row r="170" spans="2:8" ht="13">
      <c r="B170" s="4" t="s">
        <v>13</v>
      </c>
      <c r="C170" s="9"/>
      <c r="D170" s="4"/>
      <c r="E170" s="4"/>
      <c r="F170" s="12"/>
      <c r="G170" s="12">
        <f>SUM(G168:G169)</f>
        <v>0</v>
      </c>
      <c r="H170" s="12">
        <f>SUM(H168:H169)</f>
        <v>0</v>
      </c>
    </row>
    <row r="171" spans="2:8" ht="13">
      <c r="B171" s="4" t="s">
        <v>467</v>
      </c>
      <c r="C171" s="9"/>
      <c r="D171" s="4"/>
      <c r="E171" s="4"/>
      <c r="F171" s="12"/>
      <c r="G171" s="12">
        <v>15000</v>
      </c>
      <c r="H171" s="12">
        <v>3</v>
      </c>
    </row>
    <row r="172" spans="2:8" ht="13">
      <c r="B172" s="4" t="s">
        <v>468</v>
      </c>
      <c r="C172" s="9"/>
      <c r="D172" s="4"/>
      <c r="E172" s="4"/>
      <c r="F172" s="12"/>
      <c r="G172" s="12">
        <v>4364.7</v>
      </c>
      <c r="H172" s="12">
        <v>0.87</v>
      </c>
    </row>
    <row r="173" spans="2:8" ht="13">
      <c r="B173" s="4" t="s">
        <v>32</v>
      </c>
      <c r="C173" s="9"/>
      <c r="D173" s="4"/>
      <c r="E173" s="4"/>
      <c r="F173" s="12"/>
      <c r="G173" s="12">
        <f>G172+G171+G170+G167+G164+G161+G158+G155+G151+G148+G145+G142+G134+G112+G100</f>
        <v>510899.66000000015</v>
      </c>
      <c r="H173" s="12">
        <f>H172+H171+H170+H167+H164+H161+H158+H155+H151+H148+H145+H142+H134+H112+H100</f>
        <v>102.22</v>
      </c>
    </row>
    <row r="174" spans="2:8" ht="13">
      <c r="B174" s="4" t="s">
        <v>336</v>
      </c>
      <c r="C174" s="9"/>
      <c r="D174" s="4"/>
      <c r="E174" s="4"/>
      <c r="F174" s="12"/>
      <c r="G174" s="12">
        <f>G175-G173</f>
        <v>-10936.770858060161</v>
      </c>
      <c r="H174" s="12">
        <f>H175-H173</f>
        <v>-2.2199999999999989</v>
      </c>
    </row>
    <row r="175" spans="2:8" ht="13">
      <c r="B175" s="4" t="s">
        <v>34</v>
      </c>
      <c r="C175" s="9"/>
      <c r="D175" s="4"/>
      <c r="E175" s="4"/>
      <c r="F175" s="12"/>
      <c r="G175" s="12">
        <v>499962.88914193999</v>
      </c>
      <c r="H175" s="12">
        <v>100</v>
      </c>
    </row>
    <row r="176" spans="2:8">
      <c r="B176" s="2" t="s">
        <v>35</v>
      </c>
    </row>
    <row r="177" spans="2:3" ht="13">
      <c r="B177" s="4" t="s">
        <v>36</v>
      </c>
    </row>
    <row r="178" spans="2:3" ht="13">
      <c r="B178" s="4" t="s">
        <v>37</v>
      </c>
      <c r="C178" s="7" t="s">
        <v>1854</v>
      </c>
    </row>
    <row r="179" spans="2:3" ht="13">
      <c r="B179" s="4" t="s">
        <v>40</v>
      </c>
      <c r="C179" s="7" t="s">
        <v>39</v>
      </c>
    </row>
    <row r="180" spans="2:3" ht="13">
      <c r="B180" s="4" t="s">
        <v>718</v>
      </c>
      <c r="C180" s="7" t="s">
        <v>39</v>
      </c>
    </row>
    <row r="181" spans="2:3" ht="13">
      <c r="B181" s="4" t="s">
        <v>41</v>
      </c>
      <c r="C181" s="7" t="s">
        <v>42</v>
      </c>
    </row>
    <row r="182" spans="2:3" ht="13">
      <c r="B182" s="4" t="s">
        <v>2289</v>
      </c>
      <c r="C182" s="9"/>
    </row>
    <row r="183" spans="2:3" ht="13">
      <c r="B183" s="4" t="s">
        <v>2290</v>
      </c>
      <c r="C183" s="9"/>
    </row>
    <row r="184" spans="2:3" ht="13">
      <c r="B184" s="4" t="s">
        <v>2291</v>
      </c>
      <c r="C184" s="9"/>
    </row>
    <row r="185" spans="2:3" ht="13">
      <c r="B185" s="4" t="s">
        <v>2292</v>
      </c>
      <c r="C185" s="9"/>
    </row>
    <row r="186" spans="2:3" ht="13">
      <c r="B186" s="4" t="s">
        <v>2293</v>
      </c>
      <c r="C186" s="9"/>
    </row>
    <row r="187" spans="2:3" ht="13">
      <c r="B187" s="4" t="s">
        <v>2294</v>
      </c>
      <c r="C187" s="9"/>
    </row>
    <row r="188" spans="2:3" ht="13">
      <c r="B188" s="4" t="s">
        <v>2295</v>
      </c>
      <c r="C188" s="9"/>
    </row>
    <row r="189" spans="2:3" ht="13">
      <c r="B189" s="4" t="s">
        <v>2296</v>
      </c>
      <c r="C189" s="9"/>
    </row>
    <row r="190" spans="2:3" ht="13">
      <c r="B190" s="4" t="s">
        <v>2297</v>
      </c>
      <c r="C190" s="9"/>
    </row>
    <row r="191" spans="2:3">
      <c r="B191" s="2" t="s">
        <v>3021</v>
      </c>
    </row>
    <row r="192" spans="2:3">
      <c r="B192" s="2" t="s">
        <v>43</v>
      </c>
    </row>
    <row r="193" spans="2:6">
      <c r="B193" s="2" t="s">
        <v>826</v>
      </c>
    </row>
    <row r="195" spans="2:6" ht="14.5">
      <c r="B195" s="254" t="s">
        <v>2652</v>
      </c>
      <c r="C195" s="254"/>
      <c r="D195" s="254"/>
      <c r="E195" s="254"/>
      <c r="F195" s="254"/>
    </row>
    <row r="197" spans="2:6" ht="14.5">
      <c r="B197" s="71" t="s">
        <v>2079</v>
      </c>
      <c r="C197" s="72"/>
    </row>
    <row r="198" spans="2:6" ht="14.5">
      <c r="B198" s="71" t="s">
        <v>827</v>
      </c>
      <c r="C198" s="73" t="s">
        <v>828</v>
      </c>
    </row>
    <row r="199" spans="2:6" ht="14.5">
      <c r="B199" s="16" t="s">
        <v>829</v>
      </c>
      <c r="C199" s="17">
        <v>6024</v>
      </c>
    </row>
    <row r="200" spans="2:6" ht="14.5">
      <c r="B200" s="16" t="s">
        <v>831</v>
      </c>
      <c r="C200" s="17">
        <v>0</v>
      </c>
    </row>
    <row r="201" spans="2:6" ht="14.5">
      <c r="B201" s="16" t="s">
        <v>832</v>
      </c>
      <c r="C201" s="17">
        <v>22056.42</v>
      </c>
    </row>
    <row r="202" spans="2:6" ht="14.5">
      <c r="B202" s="16" t="s">
        <v>833</v>
      </c>
      <c r="C202" s="17">
        <v>0</v>
      </c>
    </row>
    <row r="203" spans="2:6" ht="14.5">
      <c r="B203" s="16" t="s">
        <v>834</v>
      </c>
      <c r="C203" s="17">
        <v>0</v>
      </c>
    </row>
    <row r="204" spans="2:6" ht="14.5">
      <c r="B204" s="16" t="s">
        <v>835</v>
      </c>
      <c r="C204" s="17">
        <v>0</v>
      </c>
    </row>
    <row r="205" spans="2:6" ht="14.5">
      <c r="B205" s="71" t="s">
        <v>836</v>
      </c>
      <c r="C205" s="72">
        <v>28080.42</v>
      </c>
    </row>
    <row r="207" spans="2:6" ht="14.5">
      <c r="B207" s="16" t="s">
        <v>52</v>
      </c>
      <c r="C207" s="17"/>
      <c r="D207" s="16"/>
    </row>
    <row r="208" spans="2:6" ht="29">
      <c r="B208" s="20" t="s">
        <v>53</v>
      </c>
      <c r="C208" s="18" t="s">
        <v>54</v>
      </c>
      <c r="D208" s="20" t="s">
        <v>55</v>
      </c>
    </row>
    <row r="209" spans="2:7" ht="14.5">
      <c r="B209" s="16" t="s">
        <v>39</v>
      </c>
      <c r="C209" s="17" t="s">
        <v>39</v>
      </c>
      <c r="D209" s="16" t="s">
        <v>39</v>
      </c>
    </row>
    <row r="211" spans="2:7" ht="13">
      <c r="B211" s="4" t="s">
        <v>56</v>
      </c>
      <c r="C211" s="48">
        <v>46295</v>
      </c>
    </row>
    <row r="212" spans="2:7" ht="13">
      <c r="B212" s="24" t="s">
        <v>57</v>
      </c>
      <c r="C212" s="26" t="s">
        <v>58</v>
      </c>
      <c r="D212" s="24" t="s">
        <v>59</v>
      </c>
      <c r="E212" s="27" t="s">
        <v>60</v>
      </c>
      <c r="F212" s="49" t="s">
        <v>61</v>
      </c>
      <c r="G212" s="12"/>
    </row>
    <row r="213" spans="2:7">
      <c r="B213" s="14" t="s">
        <v>3408</v>
      </c>
      <c r="C213" s="15">
        <v>-475</v>
      </c>
      <c r="D213" s="14">
        <v>1852.8</v>
      </c>
      <c r="E213" s="13">
        <v>1766.6</v>
      </c>
      <c r="F213" s="30">
        <v>1.5</v>
      </c>
    </row>
    <row r="214" spans="2:7">
      <c r="B214" s="14" t="s">
        <v>3409</v>
      </c>
      <c r="C214" s="15">
        <v>-21000</v>
      </c>
      <c r="D214" s="14">
        <v>4425.4399999999996</v>
      </c>
      <c r="E214" s="13">
        <v>4242.5</v>
      </c>
      <c r="F214" s="75">
        <v>238.75</v>
      </c>
    </row>
    <row r="215" spans="2:7">
      <c r="B215" s="14" t="s">
        <v>3410</v>
      </c>
      <c r="C215" s="15">
        <v>-427900</v>
      </c>
      <c r="D215" s="14">
        <v>522.88</v>
      </c>
      <c r="E215" s="13">
        <v>519.45000000000005</v>
      </c>
      <c r="F215" s="75">
        <v>398.45</v>
      </c>
    </row>
    <row r="216" spans="2:7">
      <c r="B216" s="14" t="s">
        <v>3411</v>
      </c>
      <c r="C216" s="15">
        <v>-80400</v>
      </c>
      <c r="D216" s="14">
        <v>1953.64</v>
      </c>
      <c r="E216" s="13">
        <v>1880</v>
      </c>
      <c r="F216" s="75">
        <v>267.26</v>
      </c>
    </row>
    <row r="217" spans="2:7">
      <c r="B217" s="14" t="s">
        <v>3412</v>
      </c>
      <c r="C217" s="15">
        <v>-88200</v>
      </c>
      <c r="D217" s="14">
        <v>968.3</v>
      </c>
      <c r="E217" s="13">
        <v>901.8</v>
      </c>
      <c r="F217" s="75">
        <v>164.49</v>
      </c>
    </row>
    <row r="218" spans="2:7">
      <c r="B218" s="14" t="s">
        <v>3413</v>
      </c>
      <c r="C218" s="15">
        <v>-10000</v>
      </c>
      <c r="D218" s="14">
        <v>418.02</v>
      </c>
      <c r="E218" s="13">
        <v>416.9</v>
      </c>
      <c r="F218" s="75">
        <v>7.24</v>
      </c>
    </row>
    <row r="219" spans="2:7">
      <c r="B219" s="14" t="s">
        <v>3414</v>
      </c>
      <c r="C219" s="15">
        <v>-798750</v>
      </c>
      <c r="D219" s="14">
        <v>285.35000000000002</v>
      </c>
      <c r="E219" s="13">
        <v>266.95</v>
      </c>
      <c r="F219" s="75">
        <v>488.08</v>
      </c>
    </row>
    <row r="220" spans="2:7">
      <c r="B220" s="14" t="s">
        <v>3415</v>
      </c>
      <c r="C220" s="15">
        <v>-199850</v>
      </c>
      <c r="D220" s="14">
        <v>1179.1600000000001</v>
      </c>
      <c r="E220" s="13">
        <v>1068.2</v>
      </c>
      <c r="F220" s="28">
        <v>1086.67</v>
      </c>
    </row>
    <row r="223" spans="2:7" ht="13">
      <c r="B223" s="4" t="s">
        <v>62</v>
      </c>
      <c r="C223" s="312">
        <v>1.95E-2</v>
      </c>
    </row>
    <row r="224" spans="2:7" ht="13">
      <c r="B224" s="4"/>
    </row>
    <row r="225" spans="2:4" ht="13">
      <c r="B225" s="4" t="s">
        <v>1871</v>
      </c>
    </row>
    <row r="226" spans="2:4" ht="13">
      <c r="B226" s="27" t="s">
        <v>63</v>
      </c>
      <c r="C226" s="26" t="s">
        <v>64</v>
      </c>
      <c r="D226" s="4"/>
    </row>
    <row r="227" spans="2:4">
      <c r="B227" s="13" t="s">
        <v>3416</v>
      </c>
      <c r="C227" s="15">
        <v>687</v>
      </c>
    </row>
    <row r="228" spans="2:4">
      <c r="B228" s="13" t="s">
        <v>3417</v>
      </c>
      <c r="C228" s="15">
        <v>615</v>
      </c>
    </row>
    <row r="229" spans="2:4">
      <c r="B229" s="13" t="s">
        <v>3418</v>
      </c>
      <c r="C229" s="15">
        <v>1</v>
      </c>
    </row>
    <row r="230" spans="2:4">
      <c r="B230" s="13" t="s">
        <v>3419</v>
      </c>
      <c r="C230" s="15">
        <v>687</v>
      </c>
    </row>
    <row r="231" spans="2:4">
      <c r="B231" s="13" t="s">
        <v>3420</v>
      </c>
      <c r="C231" s="15">
        <v>168</v>
      </c>
    </row>
    <row r="232" spans="2:4">
      <c r="B232" s="13" t="s">
        <v>3421</v>
      </c>
      <c r="C232" s="15">
        <v>268</v>
      </c>
    </row>
    <row r="233" spans="2:4">
      <c r="B233" s="13" t="s">
        <v>3422</v>
      </c>
      <c r="C233" s="15">
        <v>250</v>
      </c>
    </row>
    <row r="234" spans="2:4">
      <c r="B234" s="13" t="s">
        <v>3423</v>
      </c>
      <c r="C234" s="15">
        <v>126</v>
      </c>
    </row>
    <row r="235" spans="2:4">
      <c r="B235" s="13" t="s">
        <v>3424</v>
      </c>
      <c r="C235" s="15">
        <v>5</v>
      </c>
    </row>
    <row r="236" spans="2:4">
      <c r="B236" s="13" t="s">
        <v>3425</v>
      </c>
      <c r="C236" s="15">
        <v>43</v>
      </c>
    </row>
    <row r="238" spans="2:4" ht="13">
      <c r="B238" s="27" t="s">
        <v>65</v>
      </c>
      <c r="C238" s="26" t="s">
        <v>64</v>
      </c>
    </row>
    <row r="239" spans="2:4">
      <c r="B239" s="13" t="s">
        <v>3416</v>
      </c>
      <c r="C239" s="15">
        <v>687</v>
      </c>
    </row>
    <row r="240" spans="2:4">
      <c r="B240" s="13" t="s">
        <v>3417</v>
      </c>
      <c r="C240" s="15">
        <v>615</v>
      </c>
    </row>
    <row r="241" spans="2:3">
      <c r="B241" s="13" t="s">
        <v>3418</v>
      </c>
      <c r="C241" s="15">
        <v>1</v>
      </c>
    </row>
    <row r="242" spans="2:3">
      <c r="B242" s="13" t="s">
        <v>3419</v>
      </c>
      <c r="C242" s="15">
        <v>687</v>
      </c>
    </row>
    <row r="243" spans="2:3">
      <c r="B243" s="13" t="s">
        <v>3420</v>
      </c>
      <c r="C243" s="15">
        <v>168</v>
      </c>
    </row>
    <row r="244" spans="2:3">
      <c r="B244" s="13" t="s">
        <v>3421</v>
      </c>
      <c r="C244" s="15">
        <v>268</v>
      </c>
    </row>
    <row r="245" spans="2:3">
      <c r="B245" s="13" t="s">
        <v>3422</v>
      </c>
      <c r="C245" s="15">
        <v>250</v>
      </c>
    </row>
    <row r="246" spans="2:3">
      <c r="B246" s="13" t="s">
        <v>3423</v>
      </c>
      <c r="C246" s="15">
        <v>126</v>
      </c>
    </row>
    <row r="247" spans="2:3">
      <c r="B247" s="13" t="s">
        <v>3424</v>
      </c>
      <c r="C247" s="15">
        <v>5</v>
      </c>
    </row>
    <row r="248" spans="2:3">
      <c r="B248" s="13" t="s">
        <v>3425</v>
      </c>
      <c r="C248" s="15">
        <v>43</v>
      </c>
    </row>
    <row r="251" spans="2:3" ht="13">
      <c r="B251" s="27" t="s">
        <v>66</v>
      </c>
      <c r="C251" s="26" t="s">
        <v>67</v>
      </c>
    </row>
    <row r="252" spans="2:3">
      <c r="B252" s="13" t="s">
        <v>3416</v>
      </c>
      <c r="C252" s="15">
        <v>573444421.75999999</v>
      </c>
    </row>
    <row r="253" spans="2:3">
      <c r="B253" s="13" t="s">
        <v>3417</v>
      </c>
      <c r="C253" s="15">
        <v>285366134.63</v>
      </c>
    </row>
    <row r="254" spans="2:3">
      <c r="B254" s="13" t="s">
        <v>3418</v>
      </c>
      <c r="C254" s="15">
        <v>875567.5</v>
      </c>
    </row>
    <row r="255" spans="2:3">
      <c r="B255" s="13" t="s">
        <v>3419</v>
      </c>
      <c r="C255" s="15">
        <v>561410001.82000005</v>
      </c>
    </row>
    <row r="256" spans="2:3">
      <c r="B256" s="13" t="s">
        <v>3420</v>
      </c>
      <c r="C256" s="15">
        <v>92456349.900000006</v>
      </c>
    </row>
    <row r="257" spans="2:3">
      <c r="B257" s="13" t="s">
        <v>3421</v>
      </c>
      <c r="C257" s="15">
        <v>156273388.68000001</v>
      </c>
    </row>
    <row r="258" spans="2:3">
      <c r="B258" s="13" t="s">
        <v>3422</v>
      </c>
      <c r="C258" s="15">
        <v>250554780</v>
      </c>
    </row>
    <row r="259" spans="2:3">
      <c r="B259" s="13" t="s">
        <v>3423</v>
      </c>
      <c r="C259" s="15">
        <v>84962848.319999993</v>
      </c>
    </row>
    <row r="260" spans="2:3">
      <c r="B260" s="13" t="s">
        <v>3424</v>
      </c>
      <c r="C260" s="15">
        <v>4159800</v>
      </c>
    </row>
    <row r="261" spans="2:3">
      <c r="B261" s="13" t="s">
        <v>3425</v>
      </c>
      <c r="C261" s="15">
        <v>17383555.18</v>
      </c>
    </row>
    <row r="262" spans="2:3" ht="13">
      <c r="C262" s="26">
        <f>SUM(C251:C261)</f>
        <v>2026886847.7900002</v>
      </c>
    </row>
    <row r="264" spans="2:3" ht="13">
      <c r="B264" s="27" t="s">
        <v>68</v>
      </c>
      <c r="C264" s="26" t="s">
        <v>67</v>
      </c>
    </row>
    <row r="265" spans="2:3">
      <c r="B265" s="13" t="s">
        <v>3416</v>
      </c>
      <c r="C265" s="15">
        <v>564325821.82000005</v>
      </c>
    </row>
    <row r="266" spans="2:3">
      <c r="B266" s="13" t="s">
        <v>3417</v>
      </c>
      <c r="C266" s="15">
        <v>292802324.10000002</v>
      </c>
    </row>
    <row r="267" spans="2:3">
      <c r="B267" s="13" t="s">
        <v>3418</v>
      </c>
      <c r="C267" s="15">
        <v>928957.5</v>
      </c>
    </row>
    <row r="268" spans="2:3">
      <c r="B268" s="13" t="s">
        <v>3419</v>
      </c>
      <c r="C268" s="15">
        <v>548014967.97000003</v>
      </c>
    </row>
    <row r="269" spans="2:3">
      <c r="B269" s="13" t="s">
        <v>3420</v>
      </c>
      <c r="C269" s="15">
        <v>100304387.40000001</v>
      </c>
    </row>
    <row r="270" spans="2:3">
      <c r="B270" s="13" t="s">
        <v>3421</v>
      </c>
      <c r="C270" s="15">
        <v>163387046.88</v>
      </c>
    </row>
    <row r="271" spans="2:3">
      <c r="B271" s="13" t="s">
        <v>3422</v>
      </c>
      <c r="C271" s="15">
        <v>249968897.5</v>
      </c>
    </row>
    <row r="272" spans="2:3">
      <c r="B272" s="13" t="s">
        <v>3423</v>
      </c>
      <c r="C272" s="15">
        <v>89664120</v>
      </c>
    </row>
    <row r="273" spans="2:7">
      <c r="B273" s="13" t="s">
        <v>3424</v>
      </c>
      <c r="C273" s="15">
        <v>4056000</v>
      </c>
    </row>
    <row r="274" spans="2:7">
      <c r="B274" s="13" t="s">
        <v>3425</v>
      </c>
      <c r="C274" s="15">
        <v>18671869.789999999</v>
      </c>
    </row>
    <row r="275" spans="2:7" ht="13">
      <c r="C275" s="26">
        <f>SUM(C264:C274)</f>
        <v>2032124392.96</v>
      </c>
    </row>
    <row r="278" spans="2:7" ht="13">
      <c r="B278" s="24" t="s">
        <v>69</v>
      </c>
      <c r="C278" s="26">
        <f xml:space="preserve"> C275-C262</f>
        <v>5237545.1699998379</v>
      </c>
    </row>
    <row r="280" spans="2:7" ht="13">
      <c r="B280" s="24" t="s">
        <v>70</v>
      </c>
      <c r="C280" s="25">
        <v>46295</v>
      </c>
      <c r="D280" s="14"/>
      <c r="E280" s="13"/>
      <c r="F280" s="30"/>
    </row>
    <row r="281" spans="2:7" ht="13">
      <c r="B281" s="24" t="s">
        <v>57</v>
      </c>
      <c r="C281" s="26" t="s">
        <v>58</v>
      </c>
      <c r="D281" s="24" t="s">
        <v>59</v>
      </c>
      <c r="E281" s="27" t="s">
        <v>60</v>
      </c>
      <c r="F281" s="29" t="s">
        <v>61</v>
      </c>
      <c r="G281" s="12"/>
    </row>
    <row r="282" spans="2:7">
      <c r="B282" s="22" t="s">
        <v>39</v>
      </c>
      <c r="C282" s="23" t="s">
        <v>39</v>
      </c>
      <c r="D282" s="22" t="s">
        <v>39</v>
      </c>
      <c r="E282" s="19" t="s">
        <v>39</v>
      </c>
      <c r="F282" s="28" t="s">
        <v>39</v>
      </c>
    </row>
    <row r="283" spans="2:7" ht="13">
      <c r="B283" s="4" t="s">
        <v>62</v>
      </c>
    </row>
    <row r="284" spans="2:7" ht="13">
      <c r="B284" s="4"/>
    </row>
    <row r="285" spans="2:7" s="84" customFormat="1" ht="14.5">
      <c r="B285" s="24" t="s">
        <v>2986</v>
      </c>
      <c r="C285" s="180">
        <v>46295</v>
      </c>
      <c r="D285" s="181"/>
      <c r="E285" s="182"/>
      <c r="F285" s="183"/>
    </row>
    <row r="286" spans="2:7" s="84" customFormat="1" ht="14.5">
      <c r="B286" s="184" t="s">
        <v>57</v>
      </c>
      <c r="C286" s="185" t="s">
        <v>2987</v>
      </c>
      <c r="D286" s="186" t="s">
        <v>59</v>
      </c>
      <c r="E286" s="187" t="s">
        <v>2988</v>
      </c>
      <c r="F286" s="188" t="s">
        <v>61</v>
      </c>
    </row>
    <row r="287" spans="2:7" s="84" customFormat="1" ht="14.5">
      <c r="B287" s="140" t="s">
        <v>2999</v>
      </c>
      <c r="C287" s="189">
        <v>44</v>
      </c>
      <c r="D287" s="189">
        <v>150610.98689999999</v>
      </c>
      <c r="E287" s="189">
        <v>149036</v>
      </c>
      <c r="F287" s="310"/>
    </row>
    <row r="288" spans="2:7" s="84" customFormat="1" ht="14.5">
      <c r="B288" s="140" t="s">
        <v>3001</v>
      </c>
      <c r="C288" s="189">
        <v>-44</v>
      </c>
      <c r="D288" s="189">
        <v>151594.7591</v>
      </c>
      <c r="E288" s="189">
        <v>151372</v>
      </c>
      <c r="F288" s="311"/>
    </row>
    <row r="289" spans="2:6" s="84" customFormat="1" ht="14.5">
      <c r="B289" s="140" t="s">
        <v>2990</v>
      </c>
      <c r="C289" s="189">
        <v>488</v>
      </c>
      <c r="D289" s="189">
        <v>234003.43030000001</v>
      </c>
      <c r="E289" s="189">
        <v>219492</v>
      </c>
      <c r="F289" s="311"/>
    </row>
    <row r="290" spans="2:6" s="84" customFormat="1" ht="14.5">
      <c r="B290" s="140" t="s">
        <v>2989</v>
      </c>
      <c r="C290" s="189">
        <v>-248</v>
      </c>
      <c r="D290" s="189">
        <v>244574.9</v>
      </c>
      <c r="E290" s="189">
        <v>223706</v>
      </c>
      <c r="F290" s="311"/>
    </row>
    <row r="291" spans="2:6" s="84" customFormat="1" ht="14.5">
      <c r="B291" s="140" t="s">
        <v>3002</v>
      </c>
      <c r="C291" s="189">
        <v>-240</v>
      </c>
      <c r="D291" s="189">
        <v>233057.5833</v>
      </c>
      <c r="E291" s="189">
        <v>230203</v>
      </c>
      <c r="F291" s="311"/>
    </row>
    <row r="292" spans="2:6" s="84" customFormat="1" ht="14.5">
      <c r="B292" s="190" t="s">
        <v>3000</v>
      </c>
      <c r="C292" s="191"/>
      <c r="D292" s="191"/>
      <c r="E292" s="191"/>
      <c r="F292" s="192"/>
    </row>
    <row r="293" spans="2:6" s="84" customFormat="1" ht="14.5">
      <c r="C293" s="102"/>
      <c r="F293" s="193"/>
    </row>
    <row r="294" spans="2:6" s="84" customFormat="1" ht="14.5">
      <c r="B294" s="194" t="s">
        <v>2991</v>
      </c>
      <c r="C294" s="195">
        <v>0.1099</v>
      </c>
      <c r="F294" s="193"/>
    </row>
    <row r="295" spans="2:6" s="84" customFormat="1" ht="14.5">
      <c r="B295" s="194"/>
      <c r="C295" s="195"/>
      <c r="F295" s="193"/>
    </row>
    <row r="296" spans="2:6" s="84" customFormat="1" ht="14.5">
      <c r="B296" s="4" t="s">
        <v>1871</v>
      </c>
      <c r="C296" s="196"/>
      <c r="F296" s="193"/>
    </row>
    <row r="297" spans="2:6" s="84" customFormat="1" ht="14.5">
      <c r="B297" s="197" t="s">
        <v>2992</v>
      </c>
      <c r="C297" s="198" t="s">
        <v>2993</v>
      </c>
      <c r="F297" s="193"/>
    </row>
    <row r="298" spans="2:6" s="84" customFormat="1" ht="14.5">
      <c r="B298" s="199" t="s">
        <v>2994</v>
      </c>
      <c r="C298" s="200">
        <v>417</v>
      </c>
      <c r="F298" s="193"/>
    </row>
    <row r="299" spans="2:6" s="84" customFormat="1" ht="14.5">
      <c r="B299" s="199" t="s">
        <v>2995</v>
      </c>
      <c r="C299" s="200">
        <v>100</v>
      </c>
      <c r="F299" s="193"/>
    </row>
    <row r="300" spans="2:6" s="84" customFormat="1" ht="14.5">
      <c r="B300" s="199" t="s">
        <v>3006</v>
      </c>
      <c r="C300" s="200">
        <v>252</v>
      </c>
      <c r="F300" s="193"/>
    </row>
    <row r="301" spans="2:6" s="84" customFormat="1" ht="14.5">
      <c r="B301" s="199" t="s">
        <v>3007</v>
      </c>
      <c r="C301" s="200">
        <v>80</v>
      </c>
      <c r="F301" s="193"/>
    </row>
    <row r="302" spans="2:6" s="84" customFormat="1" ht="14.5">
      <c r="B302" s="199" t="s">
        <v>3008</v>
      </c>
      <c r="C302" s="200">
        <v>244</v>
      </c>
      <c r="F302" s="193"/>
    </row>
    <row r="303" spans="2:6" s="84" customFormat="1" ht="14.5">
      <c r="B303" s="199" t="s">
        <v>3009</v>
      </c>
      <c r="C303" s="200">
        <v>250</v>
      </c>
      <c r="F303" s="193"/>
    </row>
    <row r="304" spans="2:6" s="84" customFormat="1" ht="14.5">
      <c r="B304" s="199" t="s">
        <v>3010</v>
      </c>
      <c r="C304" s="200">
        <v>30</v>
      </c>
      <c r="F304" s="193"/>
    </row>
    <row r="305" spans="2:6" s="84" customFormat="1" ht="14.5">
      <c r="C305" s="102"/>
    </row>
    <row r="306" spans="2:6" s="84" customFormat="1" ht="14.5">
      <c r="B306" s="197" t="s">
        <v>2996</v>
      </c>
      <c r="C306" s="198" t="s">
        <v>2993</v>
      </c>
    </row>
    <row r="307" spans="2:6" s="84" customFormat="1" ht="14.5">
      <c r="B307" s="199" t="s">
        <v>2994</v>
      </c>
      <c r="C307" s="200">
        <v>417</v>
      </c>
    </row>
    <row r="308" spans="2:6" s="84" customFormat="1" ht="14.5">
      <c r="B308" s="199" t="s">
        <v>2995</v>
      </c>
      <c r="C308" s="200">
        <v>100</v>
      </c>
    </row>
    <row r="309" spans="2:6" s="84" customFormat="1" ht="14.5">
      <c r="B309" s="199" t="s">
        <v>3006</v>
      </c>
      <c r="C309" s="200">
        <v>252</v>
      </c>
    </row>
    <row r="310" spans="2:6" s="84" customFormat="1" ht="14.5">
      <c r="B310" s="199" t="s">
        <v>3007</v>
      </c>
      <c r="C310" s="200">
        <v>80</v>
      </c>
    </row>
    <row r="311" spans="2:6" s="84" customFormat="1" ht="14.5">
      <c r="B311" s="199" t="s">
        <v>3008</v>
      </c>
      <c r="C311" s="200">
        <v>244</v>
      </c>
    </row>
    <row r="312" spans="2:6" s="84" customFormat="1" ht="14.5">
      <c r="B312" s="199" t="s">
        <v>3009</v>
      </c>
      <c r="C312" s="200">
        <v>250</v>
      </c>
    </row>
    <row r="313" spans="2:6" s="84" customFormat="1" ht="14.5">
      <c r="B313" s="199" t="s">
        <v>3010</v>
      </c>
      <c r="C313" s="200">
        <v>30</v>
      </c>
    </row>
    <row r="314" spans="2:6" s="84" customFormat="1" ht="14.5">
      <c r="C314" s="102"/>
      <c r="F314" s="193"/>
    </row>
    <row r="315" spans="2:6" s="84" customFormat="1" ht="14.5">
      <c r="B315" s="197" t="s">
        <v>2997</v>
      </c>
      <c r="C315" s="198" t="s">
        <v>77</v>
      </c>
    </row>
    <row r="316" spans="2:6" s="84" customFormat="1" ht="14.5">
      <c r="B316" s="199" t="s">
        <v>2994</v>
      </c>
      <c r="C316" s="201">
        <v>2910494940.0100002</v>
      </c>
    </row>
    <row r="317" spans="2:6" s="84" customFormat="1" ht="14.5">
      <c r="B317" s="199" t="s">
        <v>2995</v>
      </c>
      <c r="C317" s="201">
        <v>351443368</v>
      </c>
    </row>
    <row r="318" spans="2:6" s="84" customFormat="1" ht="14.5">
      <c r="B318" s="199" t="s">
        <v>3006</v>
      </c>
      <c r="C318" s="201">
        <v>1720527930.1100001</v>
      </c>
    </row>
    <row r="319" spans="2:6" s="84" customFormat="1" ht="14.5">
      <c r="B319" s="199" t="s">
        <v>3007</v>
      </c>
      <c r="C319" s="201">
        <v>1227962899.9200001</v>
      </c>
    </row>
    <row r="320" spans="2:6" s="84" customFormat="1" ht="14.5">
      <c r="B320" s="199" t="s">
        <v>3008</v>
      </c>
      <c r="C320" s="201">
        <v>884002015</v>
      </c>
    </row>
    <row r="321" spans="2:6" s="84" customFormat="1" ht="14.5">
      <c r="B321" s="199" t="s">
        <v>3009</v>
      </c>
      <c r="C321" s="201">
        <v>243361496</v>
      </c>
    </row>
    <row r="322" spans="2:6" s="84" customFormat="1" ht="14.5">
      <c r="B322" s="199" t="s">
        <v>3010</v>
      </c>
      <c r="C322" s="201">
        <v>455331300</v>
      </c>
    </row>
    <row r="323" spans="2:6" s="84" customFormat="1" ht="14.5">
      <c r="C323" s="202">
        <f>SUM(C316:C322)</f>
        <v>7793123949.0400009</v>
      </c>
    </row>
    <row r="324" spans="2:6" s="84" customFormat="1" ht="14.5">
      <c r="C324" s="102"/>
    </row>
    <row r="325" spans="2:6" s="84" customFormat="1" ht="14.5">
      <c r="C325" s="102"/>
    </row>
    <row r="326" spans="2:6" s="84" customFormat="1" ht="14.5">
      <c r="B326" s="197" t="s">
        <v>2998</v>
      </c>
      <c r="C326" s="198" t="s">
        <v>77</v>
      </c>
    </row>
    <row r="327" spans="2:6" s="84" customFormat="1" ht="14.5">
      <c r="B327" s="199" t="s">
        <v>2994</v>
      </c>
      <c r="C327" s="203">
        <v>2834579454.3200002</v>
      </c>
    </row>
    <row r="328" spans="2:6" s="84" customFormat="1" ht="14.5">
      <c r="B328" s="199" t="s">
        <v>2995</v>
      </c>
      <c r="C328" s="203">
        <v>353190375</v>
      </c>
    </row>
    <row r="329" spans="2:6" s="84" customFormat="1" ht="14.5">
      <c r="B329" s="199" t="s">
        <v>3006</v>
      </c>
      <c r="C329" s="203">
        <v>1848986244</v>
      </c>
    </row>
    <row r="330" spans="2:6" s="84" customFormat="1" ht="14.5">
      <c r="B330" s="199" t="s">
        <v>3007</v>
      </c>
      <c r="C330" s="203">
        <v>1302361499.9400001</v>
      </c>
    </row>
    <row r="331" spans="2:6" s="84" customFormat="1" ht="14.5">
      <c r="B331" s="199" t="s">
        <v>3008</v>
      </c>
      <c r="C331" s="203">
        <v>881433129.90999997</v>
      </c>
    </row>
    <row r="332" spans="2:6" s="84" customFormat="1" ht="14.5">
      <c r="B332" s="199" t="s">
        <v>3009</v>
      </c>
      <c r="C332" s="203">
        <v>237844242</v>
      </c>
    </row>
    <row r="333" spans="2:6" s="84" customFormat="1" ht="14.5">
      <c r="B333" s="199" t="s">
        <v>3010</v>
      </c>
      <c r="C333" s="203">
        <v>448647060</v>
      </c>
    </row>
    <row r="334" spans="2:6" s="84" customFormat="1" ht="14.5">
      <c r="C334" s="202">
        <f>SUM(C327:C333)</f>
        <v>7907042005.1700001</v>
      </c>
      <c r="F334" s="193"/>
    </row>
    <row r="335" spans="2:6" s="84" customFormat="1" ht="14.5">
      <c r="C335" s="102"/>
      <c r="F335" s="204"/>
    </row>
    <row r="336" spans="2:6" s="84" customFormat="1" ht="14.5">
      <c r="B336" s="205" t="s">
        <v>69</v>
      </c>
      <c r="C336" s="206">
        <f>C334-C323</f>
        <v>113918056.12999916</v>
      </c>
      <c r="D336" s="207"/>
      <c r="E336" s="208"/>
      <c r="F336" s="209"/>
    </row>
    <row r="337" spans="2:7" s="84" customFormat="1" ht="14.5">
      <c r="B337" s="210"/>
      <c r="C337" s="211"/>
      <c r="D337" s="207"/>
      <c r="E337" s="208"/>
      <c r="F337" s="209"/>
    </row>
    <row r="339" spans="2:7" ht="13">
      <c r="B339" s="24" t="s">
        <v>70</v>
      </c>
      <c r="C339" s="25">
        <v>46295</v>
      </c>
      <c r="D339" s="14"/>
      <c r="E339" s="13"/>
      <c r="F339" s="30"/>
    </row>
    <row r="340" spans="2:7" ht="13">
      <c r="B340" s="24" t="s">
        <v>57</v>
      </c>
      <c r="C340" s="26" t="s">
        <v>58</v>
      </c>
      <c r="D340" s="24" t="s">
        <v>59</v>
      </c>
      <c r="E340" s="27" t="s">
        <v>60</v>
      </c>
      <c r="F340" s="29" t="s">
        <v>61</v>
      </c>
      <c r="G340" s="12"/>
    </row>
    <row r="341" spans="2:7" ht="13">
      <c r="B341" s="22" t="s">
        <v>3003</v>
      </c>
      <c r="C341" s="23">
        <v>13</v>
      </c>
      <c r="D341" s="22">
        <v>1502.6115</v>
      </c>
      <c r="E341" s="19">
        <v>1466.3</v>
      </c>
      <c r="F341" s="251"/>
      <c r="G341" s="12"/>
    </row>
    <row r="342" spans="2:7" ht="13">
      <c r="B342" s="22" t="s">
        <v>3004</v>
      </c>
      <c r="C342" s="23">
        <v>31</v>
      </c>
      <c r="D342" s="22">
        <v>1453.3949</v>
      </c>
      <c r="E342" s="19">
        <v>1436.75</v>
      </c>
      <c r="F342" s="252"/>
      <c r="G342" s="12"/>
    </row>
    <row r="343" spans="2:7" ht="13">
      <c r="B343" s="22" t="s">
        <v>2999</v>
      </c>
      <c r="C343" s="23">
        <v>109</v>
      </c>
      <c r="D343" s="22">
        <v>150610.98689999999</v>
      </c>
      <c r="E343" s="19">
        <v>149036</v>
      </c>
      <c r="F343" s="252"/>
      <c r="G343" s="12"/>
    </row>
    <row r="344" spans="2:7" ht="13">
      <c r="B344" s="22" t="s">
        <v>3005</v>
      </c>
      <c r="C344" s="23">
        <v>200</v>
      </c>
      <c r="D344" s="22">
        <v>202.15</v>
      </c>
      <c r="E344" s="19">
        <v>195.45</v>
      </c>
      <c r="F344" s="253"/>
      <c r="G344" s="12"/>
    </row>
    <row r="345" spans="2:7" ht="14.5">
      <c r="B345" s="4" t="s">
        <v>62</v>
      </c>
      <c r="C345" s="195">
        <v>7.1000000000000004E-3</v>
      </c>
    </row>
    <row r="346" spans="2:7" ht="13">
      <c r="B346" s="4"/>
    </row>
    <row r="347" spans="2:7" ht="13">
      <c r="B347" s="4" t="s">
        <v>1871</v>
      </c>
    </row>
    <row r="348" spans="2:7" ht="13">
      <c r="B348" s="24" t="s">
        <v>63</v>
      </c>
      <c r="C348" s="26" t="s">
        <v>64</v>
      </c>
      <c r="D348" s="4"/>
    </row>
    <row r="349" spans="2:7">
      <c r="B349" s="14" t="s">
        <v>39</v>
      </c>
      <c r="C349" s="15" t="s">
        <v>39</v>
      </c>
    </row>
    <row r="351" spans="2:7" ht="13">
      <c r="B351" s="24" t="s">
        <v>65</v>
      </c>
      <c r="C351" s="26" t="s">
        <v>64</v>
      </c>
    </row>
    <row r="352" spans="2:7">
      <c r="B352" s="14" t="s">
        <v>39</v>
      </c>
      <c r="C352" s="15" t="s">
        <v>39</v>
      </c>
    </row>
    <row r="354" spans="2:6" ht="13">
      <c r="B354" s="24" t="s">
        <v>66</v>
      </c>
      <c r="C354" s="26" t="s">
        <v>67</v>
      </c>
    </row>
    <row r="355" spans="2:6">
      <c r="B355" s="14" t="s">
        <v>39</v>
      </c>
      <c r="C355" s="15" t="s">
        <v>39</v>
      </c>
    </row>
    <row r="357" spans="2:6" ht="13">
      <c r="B357" s="27" t="s">
        <v>68</v>
      </c>
      <c r="C357" s="26" t="s">
        <v>67</v>
      </c>
    </row>
    <row r="358" spans="2:6">
      <c r="B358" s="13" t="s">
        <v>39</v>
      </c>
      <c r="C358" s="15" t="s">
        <v>39</v>
      </c>
    </row>
    <row r="360" spans="2:6" ht="13">
      <c r="B360" s="24" t="s">
        <v>69</v>
      </c>
      <c r="C360" s="26" t="s">
        <v>39</v>
      </c>
    </row>
    <row r="363" spans="2:6" ht="13">
      <c r="B363" s="4" t="s">
        <v>1872</v>
      </c>
    </row>
    <row r="365" spans="2:6" ht="13">
      <c r="B365" s="24" t="s">
        <v>57</v>
      </c>
      <c r="C365" s="26" t="s">
        <v>71</v>
      </c>
      <c r="D365" s="24" t="s">
        <v>72</v>
      </c>
      <c r="E365" s="24" t="s">
        <v>73</v>
      </c>
      <c r="F365" s="12"/>
    </row>
    <row r="366" spans="2:6">
      <c r="B366" s="14" t="s">
        <v>39</v>
      </c>
      <c r="C366" s="15" t="s">
        <v>39</v>
      </c>
      <c r="D366" s="14" t="s">
        <v>39</v>
      </c>
      <c r="E366" s="14" t="s">
        <v>39</v>
      </c>
    </row>
    <row r="369" spans="2:80" ht="13">
      <c r="B369" s="4" t="s">
        <v>74</v>
      </c>
      <c r="C369" s="9" t="s">
        <v>39</v>
      </c>
      <c r="D369" s="4"/>
      <c r="E369" s="4"/>
      <c r="F369" s="12"/>
      <c r="G369" s="12"/>
      <c r="H369" s="12"/>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row>
    <row r="371" spans="2:80" ht="13">
      <c r="B371" s="4" t="s">
        <v>1873</v>
      </c>
    </row>
    <row r="373" spans="2:80" ht="13">
      <c r="B373" s="24" t="s">
        <v>75</v>
      </c>
      <c r="C373" s="26" t="s">
        <v>64</v>
      </c>
      <c r="D373" s="4"/>
    </row>
    <row r="374" spans="2:80">
      <c r="B374" s="14" t="s">
        <v>39</v>
      </c>
      <c r="C374" s="15" t="s">
        <v>39</v>
      </c>
    </row>
    <row r="377" spans="2:80" ht="13">
      <c r="B377" s="24" t="s">
        <v>76</v>
      </c>
      <c r="C377" s="26" t="s">
        <v>77</v>
      </c>
      <c r="D377" s="4"/>
    </row>
    <row r="378" spans="2:80">
      <c r="B378" s="14" t="s">
        <v>39</v>
      </c>
      <c r="C378" s="15" t="s">
        <v>39</v>
      </c>
    </row>
    <row r="381" spans="2:80" ht="13">
      <c r="B381" s="4" t="s">
        <v>78</v>
      </c>
    </row>
    <row r="384" spans="2:80" ht="13">
      <c r="B384" s="4" t="s">
        <v>1874</v>
      </c>
    </row>
    <row r="386" spans="2:80" ht="13">
      <c r="B386" s="24" t="s">
        <v>57</v>
      </c>
      <c r="C386" s="26" t="s">
        <v>79</v>
      </c>
      <c r="D386" s="24" t="s">
        <v>71</v>
      </c>
      <c r="E386" s="24" t="s">
        <v>72</v>
      </c>
      <c r="F386" s="29" t="s">
        <v>73</v>
      </c>
      <c r="G386" s="12"/>
    </row>
    <row r="387" spans="2:80">
      <c r="B387" s="14" t="s">
        <v>39</v>
      </c>
      <c r="C387" s="15" t="s">
        <v>39</v>
      </c>
      <c r="D387" s="14" t="s">
        <v>39</v>
      </c>
      <c r="E387" s="14" t="s">
        <v>39</v>
      </c>
      <c r="F387" s="21" t="s">
        <v>39</v>
      </c>
    </row>
    <row r="390" spans="2:80" ht="13">
      <c r="B390" s="4" t="s">
        <v>74</v>
      </c>
      <c r="C390" s="9" t="s">
        <v>39</v>
      </c>
      <c r="D390" s="4"/>
      <c r="E390" s="4"/>
      <c r="F390" s="12"/>
      <c r="G390" s="12"/>
      <c r="H390" s="12"/>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row>
    <row r="392" spans="2:80" ht="13">
      <c r="B392" s="4" t="s">
        <v>1873</v>
      </c>
    </row>
    <row r="394" spans="2:80" ht="13">
      <c r="B394" s="24" t="s">
        <v>75</v>
      </c>
      <c r="C394" s="26" t="s">
        <v>64</v>
      </c>
      <c r="D394" s="4"/>
    </row>
    <row r="395" spans="2:80">
      <c r="B395" s="14" t="s">
        <v>39</v>
      </c>
      <c r="C395" s="15" t="s">
        <v>39</v>
      </c>
    </row>
    <row r="398" spans="2:80" ht="13">
      <c r="B398" s="24" t="s">
        <v>76</v>
      </c>
      <c r="C398" s="26" t="s">
        <v>77</v>
      </c>
      <c r="D398" s="4"/>
    </row>
    <row r="399" spans="2:80">
      <c r="B399" s="14" t="s">
        <v>39</v>
      </c>
      <c r="C399" s="15" t="s">
        <v>39</v>
      </c>
    </row>
    <row r="402" spans="2:7" ht="13">
      <c r="B402" s="4" t="s">
        <v>78</v>
      </c>
    </row>
    <row r="405" spans="2:7" ht="13">
      <c r="B405" s="4" t="s">
        <v>1875</v>
      </c>
    </row>
    <row r="406" spans="2:7" ht="13">
      <c r="B406" s="24" t="s">
        <v>57</v>
      </c>
      <c r="C406" s="26" t="s">
        <v>80</v>
      </c>
      <c r="D406" s="24" t="s">
        <v>81</v>
      </c>
      <c r="E406" s="24" t="s">
        <v>82</v>
      </c>
      <c r="F406" s="29" t="s">
        <v>83</v>
      </c>
      <c r="G406" s="12"/>
    </row>
    <row r="407" spans="2:7">
      <c r="B407" s="14" t="s">
        <v>39</v>
      </c>
      <c r="C407" s="15" t="s">
        <v>39</v>
      </c>
      <c r="D407" s="14" t="s">
        <v>39</v>
      </c>
      <c r="E407" s="14" t="s">
        <v>39</v>
      </c>
      <c r="F407" s="21" t="s">
        <v>39</v>
      </c>
    </row>
    <row r="408" spans="2:7">
      <c r="B408" s="2" t="s">
        <v>127</v>
      </c>
    </row>
  </sheetData>
  <mergeCells count="6">
    <mergeCell ref="F341:F344"/>
    <mergeCell ref="B1:E1"/>
    <mergeCell ref="C3:C7"/>
    <mergeCell ref="D3:D7"/>
    <mergeCell ref="B195:F195"/>
    <mergeCell ref="F287:F291"/>
  </mergeCells>
  <conditionalFormatting sqref="A287:B291 D287:E291 C316:C322">
    <cfRule type="expression" dxfId="5" priority="5">
      <formula>#REF!="Total"</formula>
    </cfRule>
  </conditionalFormatting>
  <conditionalFormatting sqref="C291">
    <cfRule type="expression" dxfId="4" priority="1">
      <formula>#REF!="Total"</formula>
    </cfRule>
  </conditionalFormatting>
  <conditionalFormatting sqref="C316">
    <cfRule type="expression" dxfId="3" priority="3">
      <formula>$B305="Total"</formula>
    </cfRule>
  </conditionalFormatting>
  <conditionalFormatting sqref="C317 C320:C322">
    <cfRule type="expression" dxfId="2" priority="6">
      <formula>$B307="Total"</formula>
    </cfRule>
  </conditionalFormatting>
  <conditionalFormatting sqref="C319">
    <cfRule type="expression" dxfId="1" priority="7">
      <formula>$B306="Total"</formula>
    </cfRule>
  </conditionalFormatting>
  <conditionalFormatting sqref="C321:C322">
    <cfRule type="expression" dxfId="0" priority="4">
      <formula>$B320="Total"</formula>
    </cfRule>
  </conditionalFormatting>
  <hyperlinks>
    <hyperlink ref="A1" location="Index!A1" display="Index" xr:uid="{88641525-FD90-48DD-9768-AC93271BFD62}"/>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7BFE1-50CF-43C1-9D1C-2932C6C102D0}">
  <sheetPr codeName="Sheet39"/>
  <dimension ref="A1:CB23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1468</v>
      </c>
      <c r="C1" s="243"/>
      <c r="D1" s="243"/>
      <c r="E1" s="243"/>
    </row>
    <row r="3" spans="1:9" ht="14.5">
      <c r="B3" s="68" t="s">
        <v>1469</v>
      </c>
      <c r="C3" s="244"/>
      <c r="D3" s="245"/>
      <c r="E3" s="1"/>
    </row>
    <row r="4" spans="1:9" ht="14.5">
      <c r="B4" s="69" t="s">
        <v>1470</v>
      </c>
      <c r="C4" s="244"/>
      <c r="D4" s="245"/>
      <c r="E4" s="1"/>
    </row>
    <row r="5" spans="1:9" ht="14.5">
      <c r="B5" s="74" t="s">
        <v>135</v>
      </c>
      <c r="C5" s="244"/>
      <c r="D5" s="245"/>
      <c r="E5" s="1"/>
    </row>
    <row r="6" spans="1:9" ht="14.5">
      <c r="B6" s="74" t="s">
        <v>1471</v>
      </c>
      <c r="C6" s="244"/>
      <c r="D6" s="245"/>
      <c r="E6" s="1"/>
    </row>
    <row r="7" spans="1:9" ht="29">
      <c r="B7" s="74" t="s">
        <v>1472</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1408</v>
      </c>
      <c r="C15" s="7" t="s">
        <v>29</v>
      </c>
      <c r="D15" s="2" t="s">
        <v>109</v>
      </c>
      <c r="E15" s="2" t="s">
        <v>1409</v>
      </c>
      <c r="F15" s="10">
        <v>800000</v>
      </c>
      <c r="G15" s="10">
        <v>20030.400000000001</v>
      </c>
      <c r="H15" s="10">
        <v>3.42</v>
      </c>
    </row>
    <row r="16" spans="1:9">
      <c r="B16" s="2" t="s">
        <v>3151</v>
      </c>
      <c r="C16" s="7" t="s">
        <v>29</v>
      </c>
      <c r="D16" s="2" t="s">
        <v>104</v>
      </c>
      <c r="E16" s="2" t="s">
        <v>733</v>
      </c>
      <c r="F16" s="10">
        <v>4518139</v>
      </c>
      <c r="G16" s="10">
        <v>18772.87</v>
      </c>
      <c r="H16" s="10">
        <v>3.2</v>
      </c>
    </row>
    <row r="17" spans="2:8">
      <c r="B17" s="2" t="s">
        <v>2820</v>
      </c>
      <c r="C17" s="7" t="s">
        <v>29</v>
      </c>
      <c r="D17" s="2" t="s">
        <v>157</v>
      </c>
      <c r="E17" s="2" t="s">
        <v>543</v>
      </c>
      <c r="F17" s="10">
        <v>1100000</v>
      </c>
      <c r="G17" s="10">
        <v>18458</v>
      </c>
      <c r="H17" s="10">
        <v>3.15</v>
      </c>
    </row>
    <row r="18" spans="2:8">
      <c r="B18" s="2" t="s">
        <v>2829</v>
      </c>
      <c r="C18" s="7" t="s">
        <v>29</v>
      </c>
      <c r="D18" s="2" t="s">
        <v>89</v>
      </c>
      <c r="E18" s="2" t="s">
        <v>147</v>
      </c>
      <c r="F18" s="10">
        <v>525000</v>
      </c>
      <c r="G18" s="10">
        <v>17327.099999999999</v>
      </c>
      <c r="H18" s="10">
        <v>2.96</v>
      </c>
    </row>
    <row r="19" spans="2:8">
      <c r="B19" s="2" t="s">
        <v>3239</v>
      </c>
      <c r="C19" s="7" t="s">
        <v>29</v>
      </c>
      <c r="D19" s="2" t="s">
        <v>101</v>
      </c>
      <c r="E19" s="2" t="s">
        <v>1235</v>
      </c>
      <c r="F19" s="10">
        <v>6500000</v>
      </c>
      <c r="G19" s="10">
        <v>17225</v>
      </c>
      <c r="H19" s="10">
        <v>2.94</v>
      </c>
    </row>
    <row r="20" spans="2:8">
      <c r="B20" s="2" t="s">
        <v>3237</v>
      </c>
      <c r="C20" s="7" t="s">
        <v>29</v>
      </c>
      <c r="D20" s="2" t="s">
        <v>85</v>
      </c>
      <c r="E20" s="2" t="s">
        <v>917</v>
      </c>
      <c r="F20" s="10">
        <v>1700000</v>
      </c>
      <c r="G20" s="10">
        <v>17175.099999999999</v>
      </c>
      <c r="H20" s="10">
        <v>2.93</v>
      </c>
    </row>
    <row r="21" spans="2:8">
      <c r="B21" s="2" t="s">
        <v>3245</v>
      </c>
      <c r="C21" s="7" t="s">
        <v>29</v>
      </c>
      <c r="D21" s="2" t="s">
        <v>85</v>
      </c>
      <c r="E21" s="2" t="s">
        <v>883</v>
      </c>
      <c r="F21" s="10">
        <v>1900000</v>
      </c>
      <c r="G21" s="10">
        <v>17126.599999999999</v>
      </c>
      <c r="H21" s="10">
        <v>2.92</v>
      </c>
    </row>
    <row r="22" spans="2:8">
      <c r="B22" s="2" t="s">
        <v>3285</v>
      </c>
      <c r="C22" s="7" t="s">
        <v>29</v>
      </c>
      <c r="D22" s="2" t="s">
        <v>854</v>
      </c>
      <c r="E22" s="2" t="s">
        <v>879</v>
      </c>
      <c r="F22" s="10">
        <v>1200000</v>
      </c>
      <c r="G22" s="10">
        <v>16480.8</v>
      </c>
      <c r="H22" s="10">
        <v>2.81</v>
      </c>
    </row>
    <row r="23" spans="2:8">
      <c r="B23" s="2" t="s">
        <v>3160</v>
      </c>
      <c r="C23" s="7" t="s">
        <v>29</v>
      </c>
      <c r="D23" s="2" t="s">
        <v>105</v>
      </c>
      <c r="E23" s="2" t="s">
        <v>914</v>
      </c>
      <c r="F23" s="10">
        <v>1736257</v>
      </c>
      <c r="G23" s="10">
        <v>16143.72</v>
      </c>
      <c r="H23" s="10">
        <v>2.75</v>
      </c>
    </row>
    <row r="24" spans="2:8">
      <c r="B24" s="2" t="s">
        <v>3052</v>
      </c>
      <c r="C24" s="7" t="s">
        <v>29</v>
      </c>
      <c r="D24" s="2" t="s">
        <v>85</v>
      </c>
      <c r="E24" s="2" t="s">
        <v>882</v>
      </c>
      <c r="F24" s="10">
        <v>5000000</v>
      </c>
      <c r="G24" s="10">
        <v>15870</v>
      </c>
      <c r="H24" s="10">
        <v>2.71</v>
      </c>
    </row>
    <row r="25" spans="2:8">
      <c r="B25" s="2" t="s">
        <v>1473</v>
      </c>
      <c r="C25" s="7" t="s">
        <v>29</v>
      </c>
      <c r="D25" s="2" t="s">
        <v>724</v>
      </c>
      <c r="E25" s="2" t="s">
        <v>1474</v>
      </c>
      <c r="F25" s="10">
        <v>1100000</v>
      </c>
      <c r="G25" s="10">
        <v>15669.5</v>
      </c>
      <c r="H25" s="10">
        <v>2.67</v>
      </c>
    </row>
    <row r="26" spans="2:8">
      <c r="B26" s="2" t="s">
        <v>3280</v>
      </c>
      <c r="C26" s="7" t="s">
        <v>29</v>
      </c>
      <c r="D26" s="2" t="s">
        <v>97</v>
      </c>
      <c r="E26" s="2" t="s">
        <v>921</v>
      </c>
      <c r="F26" s="10">
        <v>1900000</v>
      </c>
      <c r="G26" s="10">
        <v>14934</v>
      </c>
      <c r="H26" s="10">
        <v>2.5499999999999998</v>
      </c>
    </row>
    <row r="27" spans="2:8">
      <c r="B27" s="2" t="s">
        <v>3209</v>
      </c>
      <c r="C27" s="7" t="s">
        <v>29</v>
      </c>
      <c r="D27" s="2" t="s">
        <v>109</v>
      </c>
      <c r="E27" s="2" t="s">
        <v>872</v>
      </c>
      <c r="F27" s="10">
        <v>600000</v>
      </c>
      <c r="G27" s="10">
        <v>14008.2</v>
      </c>
      <c r="H27" s="10">
        <v>2.39</v>
      </c>
    </row>
    <row r="28" spans="2:8">
      <c r="B28" s="2" t="s">
        <v>3114</v>
      </c>
      <c r="C28" s="7" t="s">
        <v>29</v>
      </c>
      <c r="D28" s="2" t="s">
        <v>109</v>
      </c>
      <c r="E28" s="2" t="s">
        <v>1217</v>
      </c>
      <c r="F28" s="10">
        <v>50000</v>
      </c>
      <c r="G28" s="10">
        <v>13562.5</v>
      </c>
      <c r="H28" s="10">
        <v>2.31</v>
      </c>
    </row>
    <row r="29" spans="2:8">
      <c r="B29" s="2" t="s">
        <v>3044</v>
      </c>
      <c r="C29" s="7" t="s">
        <v>29</v>
      </c>
      <c r="D29" s="2" t="s">
        <v>724</v>
      </c>
      <c r="E29" s="2" t="s">
        <v>848</v>
      </c>
      <c r="F29" s="10">
        <v>3500000</v>
      </c>
      <c r="G29" s="10">
        <v>13062</v>
      </c>
      <c r="H29" s="10">
        <v>2.23</v>
      </c>
    </row>
    <row r="30" spans="2:8">
      <c r="B30" s="2" t="s">
        <v>3307</v>
      </c>
      <c r="C30" s="7" t="s">
        <v>29</v>
      </c>
      <c r="D30" s="2" t="s">
        <v>123</v>
      </c>
      <c r="E30" s="2" t="s">
        <v>1475</v>
      </c>
      <c r="F30" s="10">
        <v>235773</v>
      </c>
      <c r="G30" s="10">
        <v>11967.84</v>
      </c>
      <c r="H30" s="10">
        <v>2.04</v>
      </c>
    </row>
    <row r="31" spans="2:8">
      <c r="B31" s="2" t="s">
        <v>3156</v>
      </c>
      <c r="C31" s="7" t="s">
        <v>29</v>
      </c>
      <c r="D31" s="2" t="s">
        <v>98</v>
      </c>
      <c r="E31" s="2" t="s">
        <v>1158</v>
      </c>
      <c r="F31" s="10">
        <v>1434901</v>
      </c>
      <c r="G31" s="10">
        <v>11909.68</v>
      </c>
      <c r="H31" s="10">
        <v>2.0299999999999998</v>
      </c>
    </row>
    <row r="32" spans="2:8">
      <c r="B32" s="2" t="s">
        <v>3174</v>
      </c>
      <c r="C32" s="7" t="s">
        <v>29</v>
      </c>
      <c r="D32" s="2" t="s">
        <v>98</v>
      </c>
      <c r="E32" s="2" t="s">
        <v>965</v>
      </c>
      <c r="F32" s="10">
        <v>1001126</v>
      </c>
      <c r="G32" s="10">
        <v>11713.17</v>
      </c>
      <c r="H32" s="10">
        <v>2</v>
      </c>
    </row>
    <row r="33" spans="2:8">
      <c r="B33" s="2" t="s">
        <v>3147</v>
      </c>
      <c r="C33" s="7" t="s">
        <v>29</v>
      </c>
      <c r="D33" s="2" t="s">
        <v>84</v>
      </c>
      <c r="E33" s="2" t="s">
        <v>750</v>
      </c>
      <c r="F33" s="10">
        <v>250000</v>
      </c>
      <c r="G33" s="10">
        <v>11013.25</v>
      </c>
      <c r="H33" s="10">
        <v>1.88</v>
      </c>
    </row>
    <row r="34" spans="2:8">
      <c r="B34" s="2" t="s">
        <v>3301</v>
      </c>
      <c r="C34" s="7" t="s">
        <v>29</v>
      </c>
      <c r="D34" s="2" t="s">
        <v>108</v>
      </c>
      <c r="E34" s="2" t="s">
        <v>947</v>
      </c>
      <c r="F34" s="10">
        <v>501148</v>
      </c>
      <c r="G34" s="10">
        <v>10796.73</v>
      </c>
      <c r="H34" s="10">
        <v>1.84</v>
      </c>
    </row>
    <row r="35" spans="2:8">
      <c r="B35" s="2" t="s">
        <v>3153</v>
      </c>
      <c r="C35" s="7" t="s">
        <v>29</v>
      </c>
      <c r="D35" s="2" t="s">
        <v>98</v>
      </c>
      <c r="E35" s="2" t="s">
        <v>960</v>
      </c>
      <c r="F35" s="10">
        <v>550000</v>
      </c>
      <c r="G35" s="10">
        <v>10593</v>
      </c>
      <c r="H35" s="10">
        <v>1.81</v>
      </c>
    </row>
    <row r="36" spans="2:8">
      <c r="B36" s="2" t="s">
        <v>3293</v>
      </c>
      <c r="C36" s="7" t="s">
        <v>29</v>
      </c>
      <c r="D36" s="2" t="s">
        <v>108</v>
      </c>
      <c r="E36" s="2" t="s">
        <v>1280</v>
      </c>
      <c r="F36" s="10">
        <v>200000</v>
      </c>
      <c r="G36" s="10">
        <v>10558</v>
      </c>
      <c r="H36" s="10">
        <v>1.8</v>
      </c>
    </row>
    <row r="37" spans="2:8">
      <c r="B37" s="2" t="s">
        <v>3204</v>
      </c>
      <c r="C37" s="7" t="s">
        <v>29</v>
      </c>
      <c r="D37" s="2" t="s">
        <v>109</v>
      </c>
      <c r="E37" s="2" t="s">
        <v>756</v>
      </c>
      <c r="F37" s="10">
        <v>828125</v>
      </c>
      <c r="G37" s="10">
        <v>10210.780000000001</v>
      </c>
      <c r="H37" s="10">
        <v>1.74</v>
      </c>
    </row>
    <row r="38" spans="2:8">
      <c r="B38" s="2" t="s">
        <v>1429</v>
      </c>
      <c r="C38" s="7" t="s">
        <v>29</v>
      </c>
      <c r="D38" s="2" t="s">
        <v>93</v>
      </c>
      <c r="E38" s="2" t="s">
        <v>1430</v>
      </c>
      <c r="F38" s="10">
        <v>2800000</v>
      </c>
      <c r="G38" s="10">
        <v>9984.7999999999993</v>
      </c>
      <c r="H38" s="10">
        <v>1.7</v>
      </c>
    </row>
    <row r="39" spans="2:8">
      <c r="B39" s="2" t="s">
        <v>2812</v>
      </c>
      <c r="C39" s="7" t="s">
        <v>29</v>
      </c>
      <c r="D39" s="2" t="s">
        <v>89</v>
      </c>
      <c r="E39" s="2" t="s">
        <v>156</v>
      </c>
      <c r="F39" s="10">
        <v>300000</v>
      </c>
      <c r="G39" s="10">
        <v>9276</v>
      </c>
      <c r="H39" s="10">
        <v>1.58</v>
      </c>
    </row>
    <row r="40" spans="2:8">
      <c r="B40" s="2" t="s">
        <v>1311</v>
      </c>
      <c r="C40" s="7" t="s">
        <v>29</v>
      </c>
      <c r="D40" s="2" t="s">
        <v>85</v>
      </c>
      <c r="E40" s="2" t="s">
        <v>1312</v>
      </c>
      <c r="F40" s="10">
        <v>1146031</v>
      </c>
      <c r="G40" s="10">
        <v>9235.86</v>
      </c>
      <c r="H40" s="10">
        <v>1.58</v>
      </c>
    </row>
    <row r="41" spans="2:8">
      <c r="B41" s="2" t="s">
        <v>3175</v>
      </c>
      <c r="C41" s="7" t="s">
        <v>29</v>
      </c>
      <c r="D41" s="2" t="s">
        <v>106</v>
      </c>
      <c r="E41" s="2" t="s">
        <v>1174</v>
      </c>
      <c r="F41" s="10">
        <v>500000</v>
      </c>
      <c r="G41" s="10">
        <v>8828.5</v>
      </c>
      <c r="H41" s="10">
        <v>1.51</v>
      </c>
    </row>
    <row r="42" spans="2:8">
      <c r="B42" s="2" t="s">
        <v>2811</v>
      </c>
      <c r="C42" s="7" t="s">
        <v>29</v>
      </c>
      <c r="D42" s="2" t="s">
        <v>89</v>
      </c>
      <c r="E42" s="2" t="s">
        <v>165</v>
      </c>
      <c r="F42" s="10">
        <v>4500000</v>
      </c>
      <c r="G42" s="10">
        <v>8275.9500000000007</v>
      </c>
      <c r="H42" s="10">
        <v>1.41</v>
      </c>
    </row>
    <row r="43" spans="2:8">
      <c r="B43" s="2" t="s">
        <v>3314</v>
      </c>
      <c r="C43" s="7" t="s">
        <v>29</v>
      </c>
      <c r="D43" s="2" t="s">
        <v>894</v>
      </c>
      <c r="E43" s="2" t="s">
        <v>1178</v>
      </c>
      <c r="F43" s="10">
        <v>1800000</v>
      </c>
      <c r="G43" s="10">
        <v>8220.6</v>
      </c>
      <c r="H43" s="10">
        <v>1.4</v>
      </c>
    </row>
    <row r="44" spans="2:8">
      <c r="B44" s="2" t="s">
        <v>3212</v>
      </c>
      <c r="C44" s="7" t="s">
        <v>29</v>
      </c>
      <c r="D44" s="2" t="s">
        <v>938</v>
      </c>
      <c r="E44" s="2" t="s">
        <v>939</v>
      </c>
      <c r="F44" s="10">
        <v>1500000</v>
      </c>
      <c r="G44" s="10">
        <v>8096.25</v>
      </c>
      <c r="H44" s="10">
        <v>1.38</v>
      </c>
    </row>
    <row r="45" spans="2:8">
      <c r="B45" s="2" t="s">
        <v>3184</v>
      </c>
      <c r="C45" s="7" t="s">
        <v>29</v>
      </c>
      <c r="D45" s="2" t="s">
        <v>98</v>
      </c>
      <c r="E45" s="2" t="s">
        <v>1161</v>
      </c>
      <c r="F45" s="10">
        <v>339306</v>
      </c>
      <c r="G45" s="10">
        <v>7943.15</v>
      </c>
      <c r="H45" s="10">
        <v>1.36</v>
      </c>
    </row>
    <row r="46" spans="2:8">
      <c r="B46" s="2" t="s">
        <v>2826</v>
      </c>
      <c r="C46" s="7" t="s">
        <v>29</v>
      </c>
      <c r="D46" s="2" t="s">
        <v>95</v>
      </c>
      <c r="E46" s="2" t="s">
        <v>148</v>
      </c>
      <c r="F46" s="10">
        <v>60600</v>
      </c>
      <c r="G46" s="10">
        <v>7938.6</v>
      </c>
      <c r="H46" s="10">
        <v>1.35</v>
      </c>
    </row>
    <row r="47" spans="2:8">
      <c r="B47" s="2" t="s">
        <v>3047</v>
      </c>
      <c r="C47" s="7" t="s">
        <v>29</v>
      </c>
      <c r="D47" s="2" t="s">
        <v>115</v>
      </c>
      <c r="E47" s="2" t="s">
        <v>955</v>
      </c>
      <c r="F47" s="10">
        <v>150000</v>
      </c>
      <c r="G47" s="10">
        <v>7861.5</v>
      </c>
      <c r="H47" s="10">
        <v>1.34</v>
      </c>
    </row>
    <row r="48" spans="2:8">
      <c r="B48" s="2" t="s">
        <v>3159</v>
      </c>
      <c r="C48" s="7" t="s">
        <v>29</v>
      </c>
      <c r="D48" s="2" t="s">
        <v>106</v>
      </c>
      <c r="E48" s="2" t="s">
        <v>934</v>
      </c>
      <c r="F48" s="10">
        <v>400000</v>
      </c>
      <c r="G48" s="10">
        <v>7740</v>
      </c>
      <c r="H48" s="10">
        <v>1.32</v>
      </c>
    </row>
    <row r="49" spans="2:8">
      <c r="B49" s="2" t="s">
        <v>752</v>
      </c>
      <c r="C49" s="7" t="s">
        <v>29</v>
      </c>
      <c r="D49" s="2" t="s">
        <v>104</v>
      </c>
      <c r="E49" s="2" t="s">
        <v>753</v>
      </c>
      <c r="F49" s="10">
        <v>885780</v>
      </c>
      <c r="G49" s="10">
        <v>7707.17</v>
      </c>
      <c r="H49" s="10">
        <v>1.32</v>
      </c>
    </row>
    <row r="50" spans="2:8">
      <c r="B50" s="2" t="s">
        <v>2805</v>
      </c>
      <c r="C50" s="7" t="s">
        <v>29</v>
      </c>
      <c r="D50" s="2" t="s">
        <v>157</v>
      </c>
      <c r="E50" s="2" t="s">
        <v>158</v>
      </c>
      <c r="F50" s="10">
        <v>700000</v>
      </c>
      <c r="G50" s="10">
        <v>7447.3</v>
      </c>
      <c r="H50" s="10">
        <v>1.27</v>
      </c>
    </row>
    <row r="51" spans="2:8">
      <c r="B51" s="2" t="s">
        <v>2789</v>
      </c>
      <c r="C51" s="7" t="s">
        <v>29</v>
      </c>
      <c r="D51" s="2" t="s">
        <v>112</v>
      </c>
      <c r="E51" s="2" t="s">
        <v>181</v>
      </c>
      <c r="F51" s="10">
        <v>565833</v>
      </c>
      <c r="G51" s="10">
        <v>7438.44</v>
      </c>
      <c r="H51" s="10">
        <v>1.27</v>
      </c>
    </row>
    <row r="52" spans="2:8">
      <c r="B52" s="2" t="s">
        <v>3290</v>
      </c>
      <c r="C52" s="7" t="s">
        <v>29</v>
      </c>
      <c r="D52" s="2" t="s">
        <v>84</v>
      </c>
      <c r="E52" s="2" t="s">
        <v>1346</v>
      </c>
      <c r="F52" s="10">
        <v>113422</v>
      </c>
      <c r="G52" s="10">
        <v>7171.67</v>
      </c>
      <c r="H52" s="10">
        <v>1.22</v>
      </c>
    </row>
    <row r="53" spans="2:8">
      <c r="B53" s="2" t="s">
        <v>3261</v>
      </c>
      <c r="C53" s="7" t="s">
        <v>29</v>
      </c>
      <c r="D53" s="2" t="s">
        <v>98</v>
      </c>
      <c r="E53" s="2" t="s">
        <v>945</v>
      </c>
      <c r="F53" s="10">
        <v>14790</v>
      </c>
      <c r="G53" s="10">
        <v>6966.09</v>
      </c>
      <c r="H53" s="10">
        <v>1.19</v>
      </c>
    </row>
    <row r="54" spans="2:8">
      <c r="B54" s="2" t="s">
        <v>2833</v>
      </c>
      <c r="C54" s="7" t="s">
        <v>29</v>
      </c>
      <c r="D54" s="2" t="s">
        <v>84</v>
      </c>
      <c r="E54" s="2" t="s">
        <v>140</v>
      </c>
      <c r="F54" s="10">
        <v>35000</v>
      </c>
      <c r="G54" s="10">
        <v>6895</v>
      </c>
      <c r="H54" s="10">
        <v>1.18</v>
      </c>
    </row>
    <row r="55" spans="2:8">
      <c r="B55" s="2" t="s">
        <v>3216</v>
      </c>
      <c r="C55" s="7" t="s">
        <v>29</v>
      </c>
      <c r="D55" s="2" t="s">
        <v>95</v>
      </c>
      <c r="E55" s="2" t="s">
        <v>964</v>
      </c>
      <c r="F55" s="10">
        <v>600000</v>
      </c>
      <c r="G55" s="10">
        <v>6420</v>
      </c>
      <c r="H55" s="10">
        <v>1.1000000000000001</v>
      </c>
    </row>
    <row r="56" spans="2:8">
      <c r="B56" s="2" t="s">
        <v>1476</v>
      </c>
      <c r="C56" s="7" t="s">
        <v>29</v>
      </c>
      <c r="D56" s="2" t="s">
        <v>101</v>
      </c>
      <c r="E56" s="2" t="s">
        <v>1477</v>
      </c>
      <c r="F56" s="10">
        <v>1027541</v>
      </c>
      <c r="G56" s="10">
        <v>6384.11</v>
      </c>
      <c r="H56" s="10">
        <v>1.0900000000000001</v>
      </c>
    </row>
    <row r="57" spans="2:8">
      <c r="B57" s="2" t="s">
        <v>3131</v>
      </c>
      <c r="C57" s="7" t="s">
        <v>29</v>
      </c>
      <c r="D57" s="2" t="s">
        <v>87</v>
      </c>
      <c r="E57" s="2" t="s">
        <v>946</v>
      </c>
      <c r="F57" s="10">
        <v>1800000</v>
      </c>
      <c r="G57" s="10">
        <v>6306.3</v>
      </c>
      <c r="H57" s="10">
        <v>1.08</v>
      </c>
    </row>
    <row r="58" spans="2:8">
      <c r="B58" s="2" t="s">
        <v>3154</v>
      </c>
      <c r="C58" s="7" t="s">
        <v>29</v>
      </c>
      <c r="D58" s="2" t="s">
        <v>104</v>
      </c>
      <c r="E58" s="2" t="s">
        <v>170</v>
      </c>
      <c r="F58" s="10">
        <v>150000</v>
      </c>
      <c r="G58" s="10">
        <v>6301.5</v>
      </c>
      <c r="H58" s="10">
        <v>1.08</v>
      </c>
    </row>
    <row r="59" spans="2:8">
      <c r="B59" s="2" t="s">
        <v>3198</v>
      </c>
      <c r="C59" s="7" t="s">
        <v>29</v>
      </c>
      <c r="D59" s="2" t="s">
        <v>116</v>
      </c>
      <c r="E59" s="2" t="s">
        <v>178</v>
      </c>
      <c r="F59" s="10">
        <v>1600000</v>
      </c>
      <c r="G59" s="10">
        <v>6212.8</v>
      </c>
      <c r="H59" s="10">
        <v>1.06</v>
      </c>
    </row>
    <row r="60" spans="2:8">
      <c r="B60" s="2" t="s">
        <v>3157</v>
      </c>
      <c r="C60" s="7" t="s">
        <v>29</v>
      </c>
      <c r="D60" s="2" t="s">
        <v>867</v>
      </c>
      <c r="E60" s="2" t="s">
        <v>868</v>
      </c>
      <c r="F60" s="10">
        <v>4000000</v>
      </c>
      <c r="G60" s="10">
        <v>6167.6</v>
      </c>
      <c r="H60" s="10">
        <v>1.05</v>
      </c>
    </row>
    <row r="61" spans="2:8">
      <c r="B61" s="2" t="s">
        <v>3067</v>
      </c>
      <c r="C61" s="7" t="s">
        <v>29</v>
      </c>
      <c r="D61" s="2" t="s">
        <v>85</v>
      </c>
      <c r="E61" s="2" t="s">
        <v>741</v>
      </c>
      <c r="F61" s="10">
        <v>7490400</v>
      </c>
      <c r="G61" s="10">
        <v>6100.18</v>
      </c>
      <c r="H61" s="10">
        <v>1.04</v>
      </c>
    </row>
    <row r="62" spans="2:8">
      <c r="B62" s="2" t="s">
        <v>3373</v>
      </c>
      <c r="C62" s="7" t="s">
        <v>29</v>
      </c>
      <c r="D62" s="2" t="s">
        <v>761</v>
      </c>
      <c r="E62" s="2" t="s">
        <v>762</v>
      </c>
      <c r="F62" s="10">
        <v>208116</v>
      </c>
      <c r="G62" s="10">
        <v>6042.44</v>
      </c>
      <c r="H62" s="10">
        <v>1.03</v>
      </c>
    </row>
    <row r="63" spans="2:8">
      <c r="B63" s="2" t="s">
        <v>3126</v>
      </c>
      <c r="C63" s="7" t="s">
        <v>29</v>
      </c>
      <c r="D63" s="2" t="s">
        <v>84</v>
      </c>
      <c r="E63" s="2" t="s">
        <v>1314</v>
      </c>
      <c r="F63" s="10">
        <v>70000</v>
      </c>
      <c r="G63" s="10">
        <v>5771.5</v>
      </c>
      <c r="H63" s="10">
        <v>0.98</v>
      </c>
    </row>
    <row r="64" spans="2:8">
      <c r="B64" s="2" t="s">
        <v>3122</v>
      </c>
      <c r="C64" s="7" t="s">
        <v>29</v>
      </c>
      <c r="D64" s="2" t="s">
        <v>844</v>
      </c>
      <c r="E64" s="2" t="s">
        <v>902</v>
      </c>
      <c r="F64" s="10">
        <v>500000</v>
      </c>
      <c r="G64" s="10">
        <v>5674.5</v>
      </c>
      <c r="H64" s="10">
        <v>0.97</v>
      </c>
    </row>
    <row r="65" spans="2:8">
      <c r="B65" s="2" t="s">
        <v>3337</v>
      </c>
      <c r="C65" s="7" t="s">
        <v>29</v>
      </c>
      <c r="D65" s="2" t="s">
        <v>108</v>
      </c>
      <c r="E65" s="2" t="s">
        <v>1294</v>
      </c>
      <c r="F65" s="10">
        <v>1129707</v>
      </c>
      <c r="G65" s="10">
        <v>5581.88</v>
      </c>
      <c r="H65" s="10">
        <v>0.95</v>
      </c>
    </row>
    <row r="66" spans="2:8">
      <c r="B66" s="2" t="s">
        <v>2798</v>
      </c>
      <c r="C66" s="7" t="s">
        <v>29</v>
      </c>
      <c r="D66" s="2" t="s">
        <v>101</v>
      </c>
      <c r="E66" s="2" t="s">
        <v>162</v>
      </c>
      <c r="F66" s="10">
        <v>200000</v>
      </c>
      <c r="G66" s="10">
        <v>5474.2</v>
      </c>
      <c r="H66" s="10">
        <v>0.93</v>
      </c>
    </row>
    <row r="67" spans="2:8">
      <c r="B67" s="2" t="s">
        <v>3326</v>
      </c>
      <c r="C67" s="7" t="s">
        <v>29</v>
      </c>
      <c r="D67" s="2" t="s">
        <v>1169</v>
      </c>
      <c r="E67" s="2" t="s">
        <v>1198</v>
      </c>
      <c r="F67" s="10">
        <v>479100</v>
      </c>
      <c r="G67" s="10">
        <v>5285.91</v>
      </c>
      <c r="H67" s="10">
        <v>0.9</v>
      </c>
    </row>
    <row r="68" spans="2:8">
      <c r="B68" s="2" t="s">
        <v>3426</v>
      </c>
      <c r="C68" s="7" t="s">
        <v>29</v>
      </c>
      <c r="D68" s="2" t="s">
        <v>736</v>
      </c>
      <c r="E68" s="2" t="s">
        <v>1365</v>
      </c>
      <c r="F68" s="10">
        <v>630400</v>
      </c>
      <c r="G68" s="10">
        <v>5046.9799999999996</v>
      </c>
      <c r="H68" s="10">
        <v>0.86</v>
      </c>
    </row>
    <row r="69" spans="2:8">
      <c r="B69" s="2" t="s">
        <v>3284</v>
      </c>
      <c r="C69" s="7" t="s">
        <v>29</v>
      </c>
      <c r="D69" s="2" t="s">
        <v>104</v>
      </c>
      <c r="E69" s="2" t="s">
        <v>1320</v>
      </c>
      <c r="F69" s="10">
        <v>141737</v>
      </c>
      <c r="G69" s="10">
        <v>4808</v>
      </c>
      <c r="H69" s="10">
        <v>0.82</v>
      </c>
    </row>
    <row r="70" spans="2:8">
      <c r="B70" s="2" t="s">
        <v>3222</v>
      </c>
      <c r="C70" s="7" t="s">
        <v>29</v>
      </c>
      <c r="D70" s="2" t="s">
        <v>938</v>
      </c>
      <c r="E70" s="2" t="s">
        <v>1361</v>
      </c>
      <c r="F70" s="10">
        <v>200000</v>
      </c>
      <c r="G70" s="10">
        <v>4620</v>
      </c>
      <c r="H70" s="10">
        <v>0.79</v>
      </c>
    </row>
    <row r="71" spans="2:8">
      <c r="B71" s="2" t="s">
        <v>3218</v>
      </c>
      <c r="C71" s="7" t="s">
        <v>29</v>
      </c>
      <c r="D71" s="2" t="s">
        <v>1169</v>
      </c>
      <c r="E71" s="2" t="s">
        <v>1170</v>
      </c>
      <c r="F71" s="10">
        <v>10000</v>
      </c>
      <c r="G71" s="10">
        <v>3638.5</v>
      </c>
      <c r="H71" s="10">
        <v>0.62</v>
      </c>
    </row>
    <row r="72" spans="2:8">
      <c r="B72" s="2" t="s">
        <v>3291</v>
      </c>
      <c r="C72" s="7" t="s">
        <v>29</v>
      </c>
      <c r="D72" s="2" t="s">
        <v>173</v>
      </c>
      <c r="E72" s="2" t="s">
        <v>1347</v>
      </c>
      <c r="F72" s="10">
        <v>10514</v>
      </c>
      <c r="G72" s="10">
        <v>3381.3</v>
      </c>
      <c r="H72" s="10">
        <v>0.57999999999999996</v>
      </c>
    </row>
    <row r="73" spans="2:8" ht="13">
      <c r="B73" s="4" t="s">
        <v>2567</v>
      </c>
    </row>
    <row r="74" spans="2:8">
      <c r="B74" s="2" t="s">
        <v>11</v>
      </c>
      <c r="C74" s="7" t="s">
        <v>11</v>
      </c>
      <c r="D74" s="2" t="s">
        <v>11</v>
      </c>
      <c r="E74" s="2" t="s">
        <v>11</v>
      </c>
      <c r="F74" s="10" t="s">
        <v>11</v>
      </c>
      <c r="G74" s="10" t="s">
        <v>11</v>
      </c>
      <c r="H74" s="10" t="s">
        <v>11</v>
      </c>
    </row>
    <row r="75" spans="2:8" ht="13">
      <c r="B75" s="4" t="s">
        <v>12</v>
      </c>
      <c r="C75" s="9"/>
      <c r="D75" s="4"/>
      <c r="E75" s="4"/>
      <c r="F75" s="12"/>
      <c r="G75" s="12">
        <f>SUM(G12:G74)</f>
        <v>570852.81999999983</v>
      </c>
      <c r="H75" s="12">
        <f>SUM(H12:H74)</f>
        <v>97.39</v>
      </c>
    </row>
    <row r="76" spans="2:8" ht="13">
      <c r="B76" s="5" t="s">
        <v>1</v>
      </c>
      <c r="C76" s="8" t="s">
        <v>2</v>
      </c>
      <c r="D76" s="5" t="s">
        <v>14</v>
      </c>
      <c r="E76" s="5" t="s">
        <v>4</v>
      </c>
      <c r="F76" s="11" t="s">
        <v>5</v>
      </c>
      <c r="G76" s="11" t="s">
        <v>6</v>
      </c>
      <c r="H76" s="11" t="s">
        <v>7</v>
      </c>
    </row>
    <row r="77" spans="2:8" ht="13">
      <c r="B77" s="4" t="s">
        <v>15</v>
      </c>
    </row>
    <row r="78" spans="2:8" ht="13">
      <c r="B78" s="4" t="s">
        <v>10</v>
      </c>
    </row>
    <row r="79" spans="2:8" ht="13">
      <c r="B79" s="4" t="s">
        <v>16</v>
      </c>
    </row>
    <row r="80" spans="2:8">
      <c r="B80" s="2" t="s">
        <v>11</v>
      </c>
      <c r="C80" s="7" t="s">
        <v>11</v>
      </c>
      <c r="D80" s="2" t="s">
        <v>11</v>
      </c>
      <c r="E80" s="2" t="s">
        <v>11</v>
      </c>
      <c r="F80" s="10" t="s">
        <v>11</v>
      </c>
      <c r="G80" s="10" t="s">
        <v>11</v>
      </c>
      <c r="H80" s="10" t="s">
        <v>11</v>
      </c>
    </row>
    <row r="81" spans="2:8" ht="13">
      <c r="B81" s="4" t="s">
        <v>20</v>
      </c>
      <c r="C81" s="9"/>
      <c r="D81" s="4"/>
      <c r="E81" s="4"/>
      <c r="F81" s="12"/>
      <c r="G81" s="12">
        <f>SUM(G76:G80)</f>
        <v>0</v>
      </c>
      <c r="H81" s="12">
        <f>SUM(H76:H80)</f>
        <v>0</v>
      </c>
    </row>
    <row r="82" spans="2:8" ht="13">
      <c r="B82" s="4" t="s">
        <v>21</v>
      </c>
    </row>
    <row r="83" spans="2:8">
      <c r="B83" s="2" t="s">
        <v>11</v>
      </c>
      <c r="C83" s="7" t="s">
        <v>11</v>
      </c>
      <c r="D83" s="2" t="s">
        <v>11</v>
      </c>
      <c r="E83" s="2" t="s">
        <v>11</v>
      </c>
      <c r="F83" s="10" t="s">
        <v>11</v>
      </c>
      <c r="G83" s="10" t="s">
        <v>11</v>
      </c>
      <c r="H83" s="10" t="s">
        <v>11</v>
      </c>
    </row>
    <row r="84" spans="2:8" ht="13">
      <c r="B84" s="4" t="s">
        <v>23</v>
      </c>
      <c r="C84" s="9"/>
      <c r="D84" s="4"/>
      <c r="E84" s="4"/>
      <c r="F84" s="12"/>
      <c r="G84" s="12">
        <f>SUM(G82:G83)</f>
        <v>0</v>
      </c>
      <c r="H84" s="12">
        <f>SUM(H82:H83)</f>
        <v>0</v>
      </c>
    </row>
    <row r="85" spans="2:8" ht="13">
      <c r="B85" s="4" t="s">
        <v>24</v>
      </c>
    </row>
    <row r="86" spans="2:8">
      <c r="B86" s="2" t="s">
        <v>11</v>
      </c>
      <c r="C86" s="7" t="s">
        <v>11</v>
      </c>
      <c r="D86" s="2" t="s">
        <v>11</v>
      </c>
      <c r="E86" s="2" t="s">
        <v>11</v>
      </c>
      <c r="F86" s="10" t="s">
        <v>11</v>
      </c>
      <c r="G86" s="10" t="s">
        <v>11</v>
      </c>
      <c r="H86" s="10" t="s">
        <v>11</v>
      </c>
    </row>
    <row r="87" spans="2:8" ht="13">
      <c r="B87" s="4" t="s">
        <v>25</v>
      </c>
      <c r="C87" s="9"/>
      <c r="D87" s="4"/>
      <c r="E87" s="4"/>
      <c r="F87" s="12"/>
      <c r="G87" s="12">
        <f>SUM(G85:G86)</f>
        <v>0</v>
      </c>
      <c r="H87" s="12">
        <f>SUM(H85:H86)</f>
        <v>0</v>
      </c>
    </row>
    <row r="88" spans="2:8" ht="13">
      <c r="B88" s="4" t="s">
        <v>349</v>
      </c>
    </row>
    <row r="89" spans="2:8">
      <c r="B89" s="2" t="s">
        <v>11</v>
      </c>
      <c r="C89" s="7" t="s">
        <v>11</v>
      </c>
      <c r="D89" s="2" t="s">
        <v>11</v>
      </c>
      <c r="E89" s="2" t="s">
        <v>11</v>
      </c>
      <c r="F89" s="10" t="s">
        <v>11</v>
      </c>
      <c r="G89" s="10" t="s">
        <v>11</v>
      </c>
      <c r="H89" s="10" t="s">
        <v>11</v>
      </c>
    </row>
    <row r="90" spans="2:8" ht="13">
      <c r="B90" s="4" t="s">
        <v>126</v>
      </c>
      <c r="C90" s="9"/>
      <c r="D90" s="4"/>
      <c r="E90" s="4"/>
      <c r="F90" s="12"/>
      <c r="G90" s="12">
        <f>SUM(G88:G89)</f>
        <v>0</v>
      </c>
      <c r="H90" s="12">
        <f>SUM(H88:H89)</f>
        <v>0</v>
      </c>
    </row>
    <row r="91" spans="2:8" ht="13">
      <c r="B91" s="4" t="s">
        <v>26</v>
      </c>
    </row>
    <row r="92" spans="2:8">
      <c r="B92" s="2" t="s">
        <v>11</v>
      </c>
      <c r="C92" s="7" t="s">
        <v>11</v>
      </c>
      <c r="D92" s="2" t="s">
        <v>11</v>
      </c>
      <c r="E92" s="2" t="s">
        <v>11</v>
      </c>
      <c r="F92" s="10" t="s">
        <v>11</v>
      </c>
      <c r="G92" s="10" t="s">
        <v>11</v>
      </c>
      <c r="H92" s="10" t="s">
        <v>11</v>
      </c>
    </row>
    <row r="93" spans="2:8" ht="13">
      <c r="B93" s="4" t="s">
        <v>125</v>
      </c>
      <c r="C93" s="9"/>
      <c r="D93" s="4"/>
      <c r="E93" s="4"/>
      <c r="F93" s="12"/>
      <c r="G93" s="12">
        <f>SUM(G91:G92)</f>
        <v>0</v>
      </c>
      <c r="H93" s="12">
        <f>SUM(H91:H92)</f>
        <v>0</v>
      </c>
    </row>
    <row r="94" spans="2:8" ht="13">
      <c r="B94" s="4" t="s">
        <v>27</v>
      </c>
    </row>
    <row r="95" spans="2:8">
      <c r="B95" s="2" t="s">
        <v>11</v>
      </c>
      <c r="C95" s="7" t="s">
        <v>11</v>
      </c>
      <c r="D95" s="2" t="s">
        <v>11</v>
      </c>
      <c r="E95" s="2" t="s">
        <v>11</v>
      </c>
      <c r="F95" s="10" t="s">
        <v>11</v>
      </c>
      <c r="G95" s="10" t="s">
        <v>11</v>
      </c>
      <c r="H95" s="10" t="s">
        <v>11</v>
      </c>
    </row>
    <row r="96" spans="2:8" ht="13">
      <c r="B96" s="4" t="s">
        <v>28</v>
      </c>
      <c r="C96" s="9"/>
      <c r="D96" s="4"/>
      <c r="E96" s="4"/>
      <c r="F96" s="12"/>
      <c r="G96" s="12">
        <f>SUM(G94:G95)</f>
        <v>0</v>
      </c>
      <c r="H96" s="12">
        <f>SUM(H94:H95)</f>
        <v>0</v>
      </c>
    </row>
    <row r="97" spans="2:8" ht="13">
      <c r="B97" s="4" t="s">
        <v>128</v>
      </c>
    </row>
    <row r="98" spans="2:8">
      <c r="B98" s="2" t="s">
        <v>11</v>
      </c>
      <c r="C98" s="7" t="s">
        <v>11</v>
      </c>
      <c r="D98" s="2" t="s">
        <v>11</v>
      </c>
      <c r="E98" s="2" t="s">
        <v>11</v>
      </c>
      <c r="F98" s="10" t="s">
        <v>11</v>
      </c>
      <c r="G98" s="10" t="s">
        <v>11</v>
      </c>
      <c r="H98" s="10" t="s">
        <v>11</v>
      </c>
    </row>
    <row r="99" spans="2:8" ht="13">
      <c r="B99" s="4" t="s">
        <v>30</v>
      </c>
      <c r="C99" s="9"/>
      <c r="D99" s="4"/>
      <c r="E99" s="4"/>
      <c r="F99" s="12"/>
      <c r="G99" s="12">
        <f>SUM(G97:G98)</f>
        <v>0</v>
      </c>
      <c r="H99" s="12">
        <f>SUM(H97:H98)</f>
        <v>0</v>
      </c>
    </row>
    <row r="100" spans="2:8" ht="13">
      <c r="B100" s="4" t="s">
        <v>129</v>
      </c>
    </row>
    <row r="101" spans="2:8">
      <c r="B101" s="2" t="s">
        <v>11</v>
      </c>
      <c r="C101" s="7" t="s">
        <v>11</v>
      </c>
      <c r="D101" s="2" t="s">
        <v>11</v>
      </c>
      <c r="E101" s="2" t="s">
        <v>11</v>
      </c>
      <c r="F101" s="10" t="s">
        <v>11</v>
      </c>
      <c r="G101" s="10" t="s">
        <v>11</v>
      </c>
      <c r="H101" s="10" t="s">
        <v>11</v>
      </c>
    </row>
    <row r="102" spans="2:8" ht="13">
      <c r="B102" s="4" t="s">
        <v>31</v>
      </c>
      <c r="C102" s="9"/>
      <c r="D102" s="4"/>
      <c r="E102" s="4"/>
      <c r="F102" s="12"/>
      <c r="G102" s="12">
        <f>SUM(G100:G101)</f>
        <v>0</v>
      </c>
      <c r="H102" s="12">
        <f>SUM(H100:H101)</f>
        <v>0</v>
      </c>
    </row>
    <row r="103" spans="2:8" ht="13">
      <c r="B103" s="4" t="s">
        <v>130</v>
      </c>
    </row>
    <row r="104" spans="2:8">
      <c r="B104" s="2" t="s">
        <v>11</v>
      </c>
      <c r="C104" s="7" t="s">
        <v>11</v>
      </c>
      <c r="D104" s="2" t="s">
        <v>11</v>
      </c>
      <c r="E104" s="2" t="s">
        <v>11</v>
      </c>
      <c r="F104" s="10" t="s">
        <v>11</v>
      </c>
      <c r="G104" s="10" t="s">
        <v>11</v>
      </c>
      <c r="H104" s="10" t="s">
        <v>11</v>
      </c>
    </row>
    <row r="105" spans="2:8" ht="13">
      <c r="B105" s="4" t="s">
        <v>124</v>
      </c>
      <c r="C105" s="9"/>
      <c r="D105" s="4"/>
      <c r="E105" s="4"/>
      <c r="F105" s="12"/>
      <c r="G105" s="12">
        <f>SUM(G103:G104)</f>
        <v>0</v>
      </c>
      <c r="H105" s="12">
        <f>SUM(H103:H104)</f>
        <v>0</v>
      </c>
    </row>
    <row r="106" spans="2:8" ht="13">
      <c r="B106" s="4" t="s">
        <v>131</v>
      </c>
    </row>
    <row r="107" spans="2:8">
      <c r="B107" s="2" t="s">
        <v>11</v>
      </c>
      <c r="C107" s="7" t="s">
        <v>11</v>
      </c>
      <c r="D107" s="2" t="s">
        <v>11</v>
      </c>
      <c r="E107" s="2" t="s">
        <v>11</v>
      </c>
      <c r="F107" s="10" t="s">
        <v>11</v>
      </c>
      <c r="G107" s="10" t="s">
        <v>11</v>
      </c>
      <c r="H107" s="10" t="s">
        <v>11</v>
      </c>
    </row>
    <row r="108" spans="2:8" ht="13">
      <c r="B108" s="4" t="s">
        <v>13</v>
      </c>
      <c r="C108" s="9"/>
      <c r="D108" s="4"/>
      <c r="E108" s="4"/>
      <c r="F108" s="12"/>
      <c r="G108" s="12">
        <f>SUM(G106:G107)</f>
        <v>0</v>
      </c>
      <c r="H108" s="12">
        <f>SUM(H106:H107)</f>
        <v>0</v>
      </c>
    </row>
    <row r="109" spans="2:8" ht="13">
      <c r="B109" s="4" t="s">
        <v>132</v>
      </c>
      <c r="C109" s="9"/>
      <c r="D109" s="4"/>
      <c r="E109" s="4"/>
      <c r="F109" s="12"/>
      <c r="G109" s="12">
        <v>3306.86</v>
      </c>
      <c r="H109" s="12">
        <v>0.56000000000000005</v>
      </c>
    </row>
    <row r="110" spans="2:8" ht="13">
      <c r="B110" s="4" t="s">
        <v>32</v>
      </c>
      <c r="C110" s="9"/>
      <c r="D110" s="4"/>
      <c r="E110" s="4"/>
      <c r="F110" s="12"/>
      <c r="G110" s="12">
        <v>574159.67999999993</v>
      </c>
      <c r="H110" s="12">
        <v>97.95</v>
      </c>
    </row>
    <row r="111" spans="2:8" ht="13">
      <c r="B111" s="4" t="s">
        <v>33</v>
      </c>
      <c r="C111" s="9"/>
      <c r="D111" s="4"/>
      <c r="E111" s="4"/>
      <c r="F111" s="12"/>
      <c r="G111" s="12">
        <v>11837.135864600059</v>
      </c>
      <c r="H111" s="12">
        <v>2.0499999999999972</v>
      </c>
    </row>
    <row r="112" spans="2:8" ht="13">
      <c r="B112" s="4" t="s">
        <v>34</v>
      </c>
      <c r="C112" s="9"/>
      <c r="D112" s="4"/>
      <c r="E112" s="4"/>
      <c r="F112" s="12"/>
      <c r="G112" s="12">
        <v>585996.81586460001</v>
      </c>
      <c r="H112" s="12">
        <v>100</v>
      </c>
    </row>
    <row r="113" spans="2:3">
      <c r="B113" s="2" t="s">
        <v>35</v>
      </c>
    </row>
    <row r="114" spans="2:3" ht="13">
      <c r="B114" s="4" t="s">
        <v>36</v>
      </c>
    </row>
    <row r="115" spans="2:3" ht="13">
      <c r="B115" s="4" t="s">
        <v>37</v>
      </c>
      <c r="C115" s="7" t="s">
        <v>1854</v>
      </c>
    </row>
    <row r="116" spans="2:3" ht="13">
      <c r="B116" s="4" t="s">
        <v>40</v>
      </c>
      <c r="C116" s="7" t="s">
        <v>39</v>
      </c>
    </row>
    <row r="117" spans="2:3" ht="13">
      <c r="B117" s="4" t="s">
        <v>718</v>
      </c>
      <c r="C117" s="7" t="s">
        <v>39</v>
      </c>
    </row>
    <row r="118" spans="2:3" ht="13">
      <c r="B118" s="4" t="s">
        <v>41</v>
      </c>
      <c r="C118" s="7" t="s">
        <v>42</v>
      </c>
    </row>
    <row r="119" spans="2:3" ht="13">
      <c r="B119" s="4" t="s">
        <v>2276</v>
      </c>
      <c r="C119" s="9"/>
    </row>
    <row r="120" spans="2:3" ht="13">
      <c r="B120" s="4" t="s">
        <v>2277</v>
      </c>
      <c r="C120" s="9"/>
    </row>
    <row r="121" spans="2:3" ht="13">
      <c r="B121" s="4" t="s">
        <v>2278</v>
      </c>
      <c r="C121" s="9"/>
    </row>
    <row r="122" spans="2:3" ht="13">
      <c r="B122" s="4" t="s">
        <v>2279</v>
      </c>
      <c r="C122" s="9"/>
    </row>
    <row r="123" spans="2:3" ht="13">
      <c r="B123" s="4" t="s">
        <v>2280</v>
      </c>
      <c r="C123" s="9"/>
    </row>
    <row r="124" spans="2:3" ht="13">
      <c r="B124" s="4" t="s">
        <v>2281</v>
      </c>
      <c r="C124" s="9"/>
    </row>
    <row r="125" spans="2:3" ht="13">
      <c r="B125" s="4" t="s">
        <v>2282</v>
      </c>
      <c r="C125" s="9"/>
    </row>
    <row r="126" spans="2:3" ht="13">
      <c r="B126" s="4" t="s">
        <v>2283</v>
      </c>
      <c r="C126" s="9"/>
    </row>
    <row r="127" spans="2:3" ht="13">
      <c r="B127" s="4" t="s">
        <v>1305</v>
      </c>
      <c r="C127" s="9"/>
    </row>
    <row r="128" spans="2:3">
      <c r="B128" s="2" t="s">
        <v>43</v>
      </c>
    </row>
    <row r="129" spans="2:4">
      <c r="B129" s="2" t="s">
        <v>826</v>
      </c>
    </row>
    <row r="132" spans="2:4" ht="14.5">
      <c r="B132" s="71" t="s">
        <v>2079</v>
      </c>
      <c r="C132" s="72"/>
    </row>
    <row r="133" spans="2:4" ht="14.5">
      <c r="B133" s="71" t="s">
        <v>827</v>
      </c>
      <c r="C133" s="73" t="s">
        <v>828</v>
      </c>
    </row>
    <row r="134" spans="2:4" ht="14.5">
      <c r="B134" s="16" t="s">
        <v>829</v>
      </c>
      <c r="C134" s="17">
        <v>2000</v>
      </c>
    </row>
    <row r="135" spans="2:4" ht="14.5">
      <c r="B135" s="16" t="s">
        <v>831</v>
      </c>
      <c r="C135" s="17">
        <v>0</v>
      </c>
    </row>
    <row r="136" spans="2:4" ht="14.5">
      <c r="B136" s="16" t="s">
        <v>832</v>
      </c>
      <c r="C136" s="17">
        <v>0</v>
      </c>
    </row>
    <row r="137" spans="2:4" ht="14.5">
      <c r="B137" s="16" t="s">
        <v>833</v>
      </c>
      <c r="C137" s="17">
        <v>0</v>
      </c>
    </row>
    <row r="138" spans="2:4" ht="14.5">
      <c r="B138" s="16" t="s">
        <v>834</v>
      </c>
      <c r="C138" s="17">
        <v>0</v>
      </c>
    </row>
    <row r="139" spans="2:4" ht="14.5">
      <c r="B139" s="16" t="s">
        <v>835</v>
      </c>
      <c r="C139" s="17">
        <v>0</v>
      </c>
    </row>
    <row r="140" spans="2:4" ht="14.5">
      <c r="B140" s="71" t="s">
        <v>836</v>
      </c>
      <c r="C140" s="72">
        <v>2000</v>
      </c>
    </row>
    <row r="142" spans="2:4" ht="14.5">
      <c r="B142" s="16" t="s">
        <v>52</v>
      </c>
      <c r="C142" s="17"/>
      <c r="D142" s="16"/>
    </row>
    <row r="143" spans="2:4" ht="29">
      <c r="B143" s="20" t="s">
        <v>53</v>
      </c>
      <c r="C143" s="18" t="s">
        <v>54</v>
      </c>
      <c r="D143" s="20" t="s">
        <v>55</v>
      </c>
    </row>
    <row r="144" spans="2:4" ht="14.5">
      <c r="B144" s="16" t="s">
        <v>39</v>
      </c>
      <c r="C144" s="17" t="s">
        <v>39</v>
      </c>
      <c r="D144" s="16" t="s">
        <v>39</v>
      </c>
    </row>
    <row r="146" spans="2:7" ht="13">
      <c r="B146" s="24" t="s">
        <v>56</v>
      </c>
      <c r="C146" s="25">
        <v>46295</v>
      </c>
      <c r="D146" s="14"/>
      <c r="E146" s="13"/>
      <c r="F146" s="30"/>
    </row>
    <row r="147" spans="2:7" ht="13">
      <c r="B147" s="24" t="s">
        <v>57</v>
      </c>
      <c r="C147" s="26" t="s">
        <v>58</v>
      </c>
      <c r="D147" s="24" t="s">
        <v>59</v>
      </c>
      <c r="E147" s="27" t="s">
        <v>60</v>
      </c>
      <c r="F147" s="29" t="s">
        <v>61</v>
      </c>
      <c r="G147" s="12"/>
    </row>
    <row r="148" spans="2:7">
      <c r="B148" s="22" t="s">
        <v>39</v>
      </c>
      <c r="C148" s="23" t="s">
        <v>39</v>
      </c>
      <c r="D148" s="22" t="s">
        <v>39</v>
      </c>
      <c r="E148" s="19" t="s">
        <v>39</v>
      </c>
      <c r="F148" s="28" t="s">
        <v>39</v>
      </c>
    </row>
    <row r="151" spans="2:7" ht="13">
      <c r="B151" s="4" t="s">
        <v>62</v>
      </c>
    </row>
    <row r="152" spans="2:7" ht="13">
      <c r="B152" s="4"/>
    </row>
    <row r="153" spans="2:7" ht="13">
      <c r="B153" s="4" t="s">
        <v>1871</v>
      </c>
    </row>
    <row r="154" spans="2:7" ht="13">
      <c r="B154" s="27" t="s">
        <v>63</v>
      </c>
      <c r="C154" s="26" t="s">
        <v>64</v>
      </c>
      <c r="D154" s="4"/>
    </row>
    <row r="155" spans="2:7">
      <c r="B155" s="13" t="s">
        <v>3427</v>
      </c>
      <c r="C155" s="15">
        <v>996</v>
      </c>
    </row>
    <row r="157" spans="2:7" ht="13">
      <c r="B157" s="27" t="s">
        <v>65</v>
      </c>
      <c r="C157" s="26" t="s">
        <v>64</v>
      </c>
    </row>
    <row r="158" spans="2:7">
      <c r="B158" s="13" t="s">
        <v>3427</v>
      </c>
      <c r="C158" s="15">
        <v>996</v>
      </c>
    </row>
    <row r="161" spans="2:7" ht="13">
      <c r="B161" s="27" t="s">
        <v>66</v>
      </c>
      <c r="C161" s="26" t="s">
        <v>67</v>
      </c>
    </row>
    <row r="162" spans="2:7">
      <c r="B162" s="13" t="s">
        <v>3427</v>
      </c>
      <c r="C162" s="15">
        <v>823504901.39999998</v>
      </c>
    </row>
    <row r="163" spans="2:7" ht="13">
      <c r="C163" s="26">
        <f>SUM(C161:C162)</f>
        <v>823504901.39999998</v>
      </c>
    </row>
    <row r="165" spans="2:7" ht="13">
      <c r="B165" s="27" t="s">
        <v>68</v>
      </c>
      <c r="C165" s="26" t="s">
        <v>67</v>
      </c>
    </row>
    <row r="166" spans="2:7">
      <c r="B166" s="13" t="s">
        <v>3427</v>
      </c>
      <c r="C166" s="15">
        <v>834244122</v>
      </c>
    </row>
    <row r="167" spans="2:7" ht="13">
      <c r="C167" s="26">
        <f>SUM(C165:C166)</f>
        <v>834244122</v>
      </c>
    </row>
    <row r="170" spans="2:7" ht="13">
      <c r="B170" s="24" t="s">
        <v>69</v>
      </c>
      <c r="C170" s="26">
        <f xml:space="preserve"> C167-C163</f>
        <v>10739220.600000024</v>
      </c>
    </row>
    <row r="172" spans="2:7" ht="13">
      <c r="B172" s="24" t="s">
        <v>70</v>
      </c>
      <c r="C172" s="25">
        <v>46295</v>
      </c>
      <c r="D172" s="14"/>
      <c r="E172" s="13"/>
      <c r="F172" s="30"/>
    </row>
    <row r="173" spans="2:7" ht="13">
      <c r="B173" s="24" t="s">
        <v>57</v>
      </c>
      <c r="C173" s="26" t="s">
        <v>58</v>
      </c>
      <c r="D173" s="24" t="s">
        <v>59</v>
      </c>
      <c r="E173" s="27" t="s">
        <v>60</v>
      </c>
      <c r="F173" s="29" t="s">
        <v>61</v>
      </c>
      <c r="G173" s="12"/>
    </row>
    <row r="174" spans="2:7">
      <c r="B174" s="22" t="s">
        <v>39</v>
      </c>
      <c r="C174" s="23" t="s">
        <v>39</v>
      </c>
      <c r="D174" s="22" t="s">
        <v>39</v>
      </c>
      <c r="E174" s="19" t="s">
        <v>39</v>
      </c>
      <c r="F174" s="28" t="s">
        <v>39</v>
      </c>
    </row>
    <row r="175" spans="2:7" ht="13">
      <c r="B175" s="4" t="s">
        <v>62</v>
      </c>
    </row>
    <row r="176" spans="2:7" ht="13">
      <c r="B176" s="4"/>
    </row>
    <row r="177" spans="2:4" ht="13">
      <c r="B177" s="4" t="s">
        <v>1871</v>
      </c>
    </row>
    <row r="178" spans="2:4" ht="13">
      <c r="B178" s="24" t="s">
        <v>63</v>
      </c>
      <c r="C178" s="26" t="s">
        <v>64</v>
      </c>
      <c r="D178" s="4"/>
    </row>
    <row r="179" spans="2:4">
      <c r="B179" s="14" t="s">
        <v>39</v>
      </c>
      <c r="C179" s="15" t="s">
        <v>39</v>
      </c>
    </row>
    <row r="181" spans="2:4" ht="13">
      <c r="B181" s="24" t="s">
        <v>65</v>
      </c>
      <c r="C181" s="26" t="s">
        <v>64</v>
      </c>
    </row>
    <row r="182" spans="2:4">
      <c r="B182" s="14" t="s">
        <v>39</v>
      </c>
      <c r="C182" s="15" t="s">
        <v>39</v>
      </c>
    </row>
    <row r="184" spans="2:4" ht="13">
      <c r="B184" s="24" t="s">
        <v>66</v>
      </c>
      <c r="C184" s="26" t="s">
        <v>67</v>
      </c>
    </row>
    <row r="185" spans="2:4">
      <c r="B185" s="14" t="s">
        <v>39</v>
      </c>
      <c r="C185" s="15" t="s">
        <v>39</v>
      </c>
    </row>
    <row r="187" spans="2:4" ht="13">
      <c r="B187" s="27" t="s">
        <v>68</v>
      </c>
      <c r="C187" s="26" t="s">
        <v>67</v>
      </c>
    </row>
    <row r="188" spans="2:4">
      <c r="B188" s="13" t="s">
        <v>39</v>
      </c>
      <c r="C188" s="15" t="s">
        <v>39</v>
      </c>
    </row>
    <row r="190" spans="2:4" ht="13">
      <c r="B190" s="24" t="s">
        <v>69</v>
      </c>
      <c r="C190" s="26" t="s">
        <v>39</v>
      </c>
    </row>
    <row r="193" spans="2:80" ht="13">
      <c r="B193" s="4" t="s">
        <v>1872</v>
      </c>
    </row>
    <row r="195" spans="2:80" ht="13">
      <c r="B195" s="24" t="s">
        <v>57</v>
      </c>
      <c r="C195" s="26" t="s">
        <v>71</v>
      </c>
      <c r="D195" s="24" t="s">
        <v>72</v>
      </c>
      <c r="E195" s="24" t="s">
        <v>73</v>
      </c>
      <c r="F195" s="12"/>
    </row>
    <row r="196" spans="2:80">
      <c r="B196" s="14" t="s">
        <v>39</v>
      </c>
      <c r="C196" s="15" t="s">
        <v>39</v>
      </c>
      <c r="D196" s="14" t="s">
        <v>39</v>
      </c>
      <c r="E196" s="14" t="s">
        <v>39</v>
      </c>
    </row>
    <row r="199" spans="2:80" ht="13">
      <c r="B199" s="4" t="s">
        <v>74</v>
      </c>
      <c r="C199" s="9" t="s">
        <v>39</v>
      </c>
      <c r="D199" s="4"/>
      <c r="E199" s="4"/>
      <c r="F199" s="12"/>
      <c r="G199" s="12"/>
      <c r="H199" s="12"/>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row>
    <row r="201" spans="2:80" ht="13">
      <c r="B201" s="4" t="s">
        <v>1873</v>
      </c>
    </row>
    <row r="203" spans="2:80" ht="13">
      <c r="B203" s="24" t="s">
        <v>75</v>
      </c>
      <c r="C203" s="26" t="s">
        <v>64</v>
      </c>
      <c r="D203" s="4"/>
    </row>
    <row r="204" spans="2:80">
      <c r="B204" s="14" t="s">
        <v>39</v>
      </c>
      <c r="C204" s="15" t="s">
        <v>39</v>
      </c>
    </row>
    <row r="207" spans="2:80" ht="13">
      <c r="B207" s="24" t="s">
        <v>76</v>
      </c>
      <c r="C207" s="26" t="s">
        <v>77</v>
      </c>
      <c r="D207" s="4"/>
    </row>
    <row r="208" spans="2:80">
      <c r="B208" s="14" t="s">
        <v>39</v>
      </c>
      <c r="C208" s="15" t="s">
        <v>39</v>
      </c>
    </row>
    <row r="211" spans="2:80" ht="13">
      <c r="B211" s="4" t="s">
        <v>78</v>
      </c>
    </row>
    <row r="214" spans="2:80" ht="13">
      <c r="B214" s="4" t="s">
        <v>1874</v>
      </c>
    </row>
    <row r="216" spans="2:80" ht="13">
      <c r="B216" s="24" t="s">
        <v>57</v>
      </c>
      <c r="C216" s="26" t="s">
        <v>79</v>
      </c>
      <c r="D216" s="24" t="s">
        <v>71</v>
      </c>
      <c r="E216" s="24" t="s">
        <v>72</v>
      </c>
      <c r="F216" s="29" t="s">
        <v>73</v>
      </c>
      <c r="G216" s="12"/>
    </row>
    <row r="217" spans="2:80">
      <c r="B217" s="14" t="s">
        <v>39</v>
      </c>
      <c r="C217" s="15" t="s">
        <v>39</v>
      </c>
      <c r="D217" s="14" t="s">
        <v>39</v>
      </c>
      <c r="E217" s="14" t="s">
        <v>39</v>
      </c>
      <c r="F217" s="21" t="s">
        <v>39</v>
      </c>
    </row>
    <row r="220" spans="2:80" ht="13">
      <c r="B220" s="4" t="s">
        <v>74</v>
      </c>
      <c r="C220" s="9" t="s">
        <v>39</v>
      </c>
      <c r="D220" s="4"/>
      <c r="E220" s="4"/>
      <c r="F220" s="12"/>
      <c r="G220" s="12"/>
      <c r="H220" s="12"/>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row>
    <row r="222" spans="2:80" ht="13">
      <c r="B222" s="4" t="s">
        <v>1873</v>
      </c>
    </row>
    <row r="224" spans="2:80" ht="13">
      <c r="B224" s="24" t="s">
        <v>75</v>
      </c>
      <c r="C224" s="26" t="s">
        <v>64</v>
      </c>
      <c r="D224" s="4"/>
    </row>
    <row r="225" spans="2:7">
      <c r="B225" s="14" t="s">
        <v>39</v>
      </c>
      <c r="C225" s="15" t="s">
        <v>39</v>
      </c>
    </row>
    <row r="228" spans="2:7" ht="13">
      <c r="B228" s="24" t="s">
        <v>76</v>
      </c>
      <c r="C228" s="26" t="s">
        <v>77</v>
      </c>
      <c r="D228" s="4"/>
    </row>
    <row r="229" spans="2:7">
      <c r="B229" s="14" t="s">
        <v>39</v>
      </c>
      <c r="C229" s="15" t="s">
        <v>39</v>
      </c>
    </row>
    <row r="232" spans="2:7" ht="13">
      <c r="B232" s="4" t="s">
        <v>78</v>
      </c>
    </row>
    <row r="235" spans="2:7" ht="13">
      <c r="B235" s="4" t="s">
        <v>1875</v>
      </c>
    </row>
    <row r="236" spans="2:7" ht="13">
      <c r="B236" s="24" t="s">
        <v>57</v>
      </c>
      <c r="C236" s="26" t="s">
        <v>80</v>
      </c>
      <c r="D236" s="24" t="s">
        <v>81</v>
      </c>
      <c r="E236" s="24" t="s">
        <v>82</v>
      </c>
      <c r="F236" s="29" t="s">
        <v>83</v>
      </c>
      <c r="G236" s="12"/>
    </row>
    <row r="237" spans="2:7">
      <c r="B237" s="14" t="s">
        <v>39</v>
      </c>
      <c r="C237" s="15" t="s">
        <v>39</v>
      </c>
      <c r="D237" s="14" t="s">
        <v>39</v>
      </c>
      <c r="E237" s="14" t="s">
        <v>39</v>
      </c>
      <c r="F237" s="21" t="s">
        <v>39</v>
      </c>
    </row>
    <row r="238" spans="2:7">
      <c r="B238" s="2" t="s">
        <v>127</v>
      </c>
    </row>
  </sheetData>
  <mergeCells count="3">
    <mergeCell ref="B1:E1"/>
    <mergeCell ref="C3:C7"/>
    <mergeCell ref="D3:D7"/>
  </mergeCells>
  <hyperlinks>
    <hyperlink ref="A1" location="Index!A1" display="Index" xr:uid="{8B8EEEAE-933A-40B9-AF87-B3B7DB23BD37}"/>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E2B44-400A-4BD0-A72C-3A12FED8D85B}">
  <sheetPr codeName="Sheet38"/>
  <dimension ref="A1:CB21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1463</v>
      </c>
      <c r="C1" s="243"/>
      <c r="D1" s="243"/>
      <c r="E1" s="243"/>
    </row>
    <row r="3" spans="1:9" ht="14.5">
      <c r="B3" s="68" t="s">
        <v>1464</v>
      </c>
      <c r="C3" s="255"/>
      <c r="D3" s="245"/>
      <c r="E3" s="1"/>
    </row>
    <row r="4" spans="1:9" ht="14.5">
      <c r="B4" s="69" t="s">
        <v>1465</v>
      </c>
      <c r="C4" s="255"/>
      <c r="D4" s="245"/>
      <c r="E4" s="1"/>
    </row>
    <row r="5" spans="1:9" ht="14.5">
      <c r="B5" s="74" t="s">
        <v>135</v>
      </c>
      <c r="C5" s="255"/>
      <c r="D5" s="245"/>
      <c r="E5" s="1"/>
    </row>
    <row r="6" spans="1:9" ht="14.5">
      <c r="B6" s="74" t="s">
        <v>702</v>
      </c>
      <c r="C6" s="255"/>
      <c r="D6" s="245"/>
      <c r="E6" s="1"/>
    </row>
    <row r="7" spans="1:9" ht="14.5">
      <c r="B7" s="69" t="s">
        <v>1466</v>
      </c>
      <c r="C7" s="255"/>
      <c r="D7" s="245"/>
      <c r="E7" s="1"/>
    </row>
    <row r="8" spans="1:9" ht="29">
      <c r="B8" s="69" t="s">
        <v>137</v>
      </c>
      <c r="C8" s="70" t="s">
        <v>138</v>
      </c>
      <c r="D8" s="70"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2832</v>
      </c>
      <c r="C15" s="7" t="s">
        <v>29</v>
      </c>
      <c r="D15" s="2" t="s">
        <v>85</v>
      </c>
      <c r="E15" s="2" t="s">
        <v>86</v>
      </c>
      <c r="F15" s="10">
        <v>1760300</v>
      </c>
      <c r="G15" s="10">
        <v>23265.89</v>
      </c>
      <c r="H15" s="10">
        <v>9.11</v>
      </c>
    </row>
    <row r="16" spans="1:9">
      <c r="B16" s="2" t="s">
        <v>3050</v>
      </c>
      <c r="C16" s="7" t="s">
        <v>29</v>
      </c>
      <c r="D16" s="2" t="s">
        <v>85</v>
      </c>
      <c r="E16" s="2" t="s">
        <v>726</v>
      </c>
      <c r="F16" s="10">
        <v>2171900</v>
      </c>
      <c r="G16" s="10">
        <v>15392.26</v>
      </c>
      <c r="H16" s="10">
        <v>6.03</v>
      </c>
    </row>
    <row r="17" spans="2:8">
      <c r="B17" s="2" t="s">
        <v>3148</v>
      </c>
      <c r="C17" s="7" t="s">
        <v>29</v>
      </c>
      <c r="D17" s="2" t="s">
        <v>724</v>
      </c>
      <c r="E17" s="2" t="s">
        <v>725</v>
      </c>
      <c r="F17" s="10">
        <v>845000</v>
      </c>
      <c r="G17" s="10">
        <v>14846.65</v>
      </c>
      <c r="H17" s="10">
        <v>5.82</v>
      </c>
    </row>
    <row r="18" spans="2:8">
      <c r="B18" s="2" t="s">
        <v>2830</v>
      </c>
      <c r="C18" s="7" t="s">
        <v>29</v>
      </c>
      <c r="D18" s="2" t="s">
        <v>87</v>
      </c>
      <c r="E18" s="2" t="s">
        <v>88</v>
      </c>
      <c r="F18" s="10">
        <v>900000</v>
      </c>
      <c r="G18" s="10">
        <v>10683</v>
      </c>
      <c r="H18" s="10">
        <v>4.18</v>
      </c>
    </row>
    <row r="19" spans="2:8">
      <c r="B19" s="2" t="s">
        <v>2821</v>
      </c>
      <c r="C19" s="7" t="s">
        <v>29</v>
      </c>
      <c r="D19" s="2" t="s">
        <v>85</v>
      </c>
      <c r="E19" s="2" t="s">
        <v>99</v>
      </c>
      <c r="F19" s="10">
        <v>2000000</v>
      </c>
      <c r="G19" s="10">
        <v>8340</v>
      </c>
      <c r="H19" s="10">
        <v>3.27</v>
      </c>
    </row>
    <row r="20" spans="2:8">
      <c r="B20" s="2" t="s">
        <v>3361</v>
      </c>
      <c r="C20" s="7" t="s">
        <v>29</v>
      </c>
      <c r="D20" s="2" t="s">
        <v>101</v>
      </c>
      <c r="E20" s="2" t="s">
        <v>915</v>
      </c>
      <c r="F20" s="10">
        <v>850000</v>
      </c>
      <c r="G20" s="10">
        <v>8154.9</v>
      </c>
      <c r="H20" s="10">
        <v>3.19</v>
      </c>
    </row>
    <row r="21" spans="2:8">
      <c r="B21" s="2" t="s">
        <v>3234</v>
      </c>
      <c r="C21" s="7" t="s">
        <v>29</v>
      </c>
      <c r="D21" s="2" t="s">
        <v>98</v>
      </c>
      <c r="E21" s="2" t="s">
        <v>739</v>
      </c>
      <c r="F21" s="10">
        <v>4850000</v>
      </c>
      <c r="G21" s="10">
        <v>7918.11</v>
      </c>
      <c r="H21" s="10">
        <v>3.1</v>
      </c>
    </row>
    <row r="22" spans="2:8">
      <c r="B22" s="2" t="s">
        <v>734</v>
      </c>
      <c r="C22" s="7" t="s">
        <v>29</v>
      </c>
      <c r="D22" s="2" t="s">
        <v>85</v>
      </c>
      <c r="E22" s="2" t="s">
        <v>735</v>
      </c>
      <c r="F22" s="10">
        <v>821000</v>
      </c>
      <c r="G22" s="10">
        <v>7877.5</v>
      </c>
      <c r="H22" s="10">
        <v>3.09</v>
      </c>
    </row>
    <row r="23" spans="2:8">
      <c r="B23" s="2" t="s">
        <v>3244</v>
      </c>
      <c r="C23" s="7" t="s">
        <v>29</v>
      </c>
      <c r="D23" s="2" t="s">
        <v>85</v>
      </c>
      <c r="E23" s="2" t="s">
        <v>728</v>
      </c>
      <c r="F23" s="10">
        <v>620000</v>
      </c>
      <c r="G23" s="10">
        <v>7601.2</v>
      </c>
      <c r="H23" s="10">
        <v>2.98</v>
      </c>
    </row>
    <row r="24" spans="2:8">
      <c r="B24" s="2" t="s">
        <v>3059</v>
      </c>
      <c r="C24" s="7" t="s">
        <v>29</v>
      </c>
      <c r="D24" s="2" t="s">
        <v>108</v>
      </c>
      <c r="E24" s="2" t="s">
        <v>731</v>
      </c>
      <c r="F24" s="10">
        <v>758248</v>
      </c>
      <c r="G24" s="10">
        <v>7537.74</v>
      </c>
      <c r="H24" s="10">
        <v>2.95</v>
      </c>
    </row>
    <row r="25" spans="2:8">
      <c r="B25" s="2" t="s">
        <v>2816</v>
      </c>
      <c r="C25" s="7" t="s">
        <v>29</v>
      </c>
      <c r="D25" s="2" t="s">
        <v>109</v>
      </c>
      <c r="E25" s="2" t="s">
        <v>110</v>
      </c>
      <c r="F25" s="10">
        <v>350000</v>
      </c>
      <c r="G25" s="10">
        <v>6358.1</v>
      </c>
      <c r="H25" s="10">
        <v>2.4900000000000002</v>
      </c>
    </row>
    <row r="26" spans="2:8">
      <c r="B26" s="2" t="s">
        <v>1408</v>
      </c>
      <c r="C26" s="7" t="s">
        <v>29</v>
      </c>
      <c r="D26" s="2" t="s">
        <v>109</v>
      </c>
      <c r="E26" s="2" t="s">
        <v>1409</v>
      </c>
      <c r="F26" s="10">
        <v>250000</v>
      </c>
      <c r="G26" s="10">
        <v>6259.5</v>
      </c>
      <c r="H26" s="10">
        <v>2.4500000000000002</v>
      </c>
    </row>
    <row r="27" spans="2:8">
      <c r="B27" s="2" t="s">
        <v>2800</v>
      </c>
      <c r="C27" s="7" t="s">
        <v>29</v>
      </c>
      <c r="D27" s="2" t="s">
        <v>108</v>
      </c>
      <c r="E27" s="2" t="s">
        <v>114</v>
      </c>
      <c r="F27" s="10">
        <v>301873</v>
      </c>
      <c r="G27" s="10">
        <v>6190.21</v>
      </c>
      <c r="H27" s="10">
        <v>2.42</v>
      </c>
    </row>
    <row r="28" spans="2:8">
      <c r="B28" s="2" t="s">
        <v>2789</v>
      </c>
      <c r="C28" s="7" t="s">
        <v>29</v>
      </c>
      <c r="D28" s="2" t="s">
        <v>112</v>
      </c>
      <c r="E28" s="2" t="s">
        <v>181</v>
      </c>
      <c r="F28" s="10">
        <v>460000</v>
      </c>
      <c r="G28" s="10">
        <v>6047.16</v>
      </c>
      <c r="H28" s="10">
        <v>2.37</v>
      </c>
    </row>
    <row r="29" spans="2:8">
      <c r="B29" s="2" t="s">
        <v>3197</v>
      </c>
      <c r="C29" s="7" t="s">
        <v>29</v>
      </c>
      <c r="D29" s="2" t="s">
        <v>115</v>
      </c>
      <c r="E29" s="2" t="s">
        <v>729</v>
      </c>
      <c r="F29" s="10">
        <v>200000</v>
      </c>
      <c r="G29" s="10">
        <v>5900</v>
      </c>
      <c r="H29" s="10">
        <v>2.31</v>
      </c>
    </row>
    <row r="30" spans="2:8">
      <c r="B30" s="2" t="s">
        <v>3341</v>
      </c>
      <c r="C30" s="7" t="s">
        <v>29</v>
      </c>
      <c r="D30" s="2" t="s">
        <v>108</v>
      </c>
      <c r="E30" s="2" t="s">
        <v>941</v>
      </c>
      <c r="F30" s="10">
        <v>380000</v>
      </c>
      <c r="G30" s="10">
        <v>5791.2</v>
      </c>
      <c r="H30" s="10">
        <v>2.27</v>
      </c>
    </row>
    <row r="31" spans="2:8">
      <c r="B31" s="2" t="s">
        <v>3152</v>
      </c>
      <c r="C31" s="7" t="s">
        <v>29</v>
      </c>
      <c r="D31" s="2" t="s">
        <v>748</v>
      </c>
      <c r="E31" s="2" t="s">
        <v>749</v>
      </c>
      <c r="F31" s="10">
        <v>113000</v>
      </c>
      <c r="G31" s="10">
        <v>5631.92</v>
      </c>
      <c r="H31" s="10">
        <v>2.21</v>
      </c>
    </row>
    <row r="32" spans="2:8">
      <c r="B32" s="2" t="s">
        <v>3160</v>
      </c>
      <c r="C32" s="7" t="s">
        <v>29</v>
      </c>
      <c r="D32" s="2" t="s">
        <v>105</v>
      </c>
      <c r="E32" s="2" t="s">
        <v>914</v>
      </c>
      <c r="F32" s="10">
        <v>600000</v>
      </c>
      <c r="G32" s="10">
        <v>5578.8</v>
      </c>
      <c r="H32" s="10">
        <v>2.19</v>
      </c>
    </row>
    <row r="33" spans="2:8">
      <c r="B33" s="2" t="s">
        <v>3123</v>
      </c>
      <c r="C33" s="7" t="s">
        <v>29</v>
      </c>
      <c r="D33" s="2" t="s">
        <v>844</v>
      </c>
      <c r="E33" s="2" t="s">
        <v>853</v>
      </c>
      <c r="F33" s="10">
        <v>430000</v>
      </c>
      <c r="G33" s="10">
        <v>5389.62</v>
      </c>
      <c r="H33" s="10">
        <v>2.11</v>
      </c>
    </row>
    <row r="34" spans="2:8">
      <c r="B34" s="2" t="s">
        <v>2801</v>
      </c>
      <c r="C34" s="7" t="s">
        <v>29</v>
      </c>
      <c r="D34" s="2" t="s">
        <v>112</v>
      </c>
      <c r="E34" s="2" t="s">
        <v>169</v>
      </c>
      <c r="F34" s="10">
        <v>2500000</v>
      </c>
      <c r="G34" s="10">
        <v>5100</v>
      </c>
      <c r="H34" s="10">
        <v>2</v>
      </c>
    </row>
    <row r="35" spans="2:8">
      <c r="B35" s="2" t="s">
        <v>3373</v>
      </c>
      <c r="C35" s="7" t="s">
        <v>29</v>
      </c>
      <c r="D35" s="2" t="s">
        <v>761</v>
      </c>
      <c r="E35" s="2" t="s">
        <v>762</v>
      </c>
      <c r="F35" s="10">
        <v>173430</v>
      </c>
      <c r="G35" s="10">
        <v>5035.37</v>
      </c>
      <c r="H35" s="10">
        <v>1.97</v>
      </c>
    </row>
    <row r="36" spans="2:8">
      <c r="B36" s="2" t="s">
        <v>2833</v>
      </c>
      <c r="C36" s="7" t="s">
        <v>29</v>
      </c>
      <c r="D36" s="2" t="s">
        <v>84</v>
      </c>
      <c r="E36" s="2" t="s">
        <v>140</v>
      </c>
      <c r="F36" s="10">
        <v>25000</v>
      </c>
      <c r="G36" s="10">
        <v>4925</v>
      </c>
      <c r="H36" s="10">
        <v>1.93</v>
      </c>
    </row>
    <row r="37" spans="2:8">
      <c r="B37" s="2" t="s">
        <v>2831</v>
      </c>
      <c r="C37" s="7" t="s">
        <v>29</v>
      </c>
      <c r="D37" s="2" t="s">
        <v>90</v>
      </c>
      <c r="E37" s="2" t="s">
        <v>91</v>
      </c>
      <c r="F37" s="10">
        <v>1500000</v>
      </c>
      <c r="G37" s="10">
        <v>4800</v>
      </c>
      <c r="H37" s="10">
        <v>1.88</v>
      </c>
    </row>
    <row r="38" spans="2:8">
      <c r="B38" s="2" t="s">
        <v>3151</v>
      </c>
      <c r="C38" s="7" t="s">
        <v>29</v>
      </c>
      <c r="D38" s="2" t="s">
        <v>104</v>
      </c>
      <c r="E38" s="2" t="s">
        <v>733</v>
      </c>
      <c r="F38" s="10">
        <v>1000000</v>
      </c>
      <c r="G38" s="10">
        <v>4155</v>
      </c>
      <c r="H38" s="10">
        <v>1.63</v>
      </c>
    </row>
    <row r="39" spans="2:8">
      <c r="B39" s="2" t="s">
        <v>3312</v>
      </c>
      <c r="C39" s="7" t="s">
        <v>29</v>
      </c>
      <c r="D39" s="2" t="s">
        <v>89</v>
      </c>
      <c r="E39" s="2" t="s">
        <v>742</v>
      </c>
      <c r="F39" s="10">
        <v>129820</v>
      </c>
      <c r="G39" s="10">
        <v>4072.06</v>
      </c>
      <c r="H39" s="10">
        <v>1.6</v>
      </c>
    </row>
    <row r="40" spans="2:8">
      <c r="B40" s="2" t="s">
        <v>3347</v>
      </c>
      <c r="C40" s="7" t="s">
        <v>29</v>
      </c>
      <c r="D40" s="2" t="s">
        <v>90</v>
      </c>
      <c r="E40" s="2" t="s">
        <v>1192</v>
      </c>
      <c r="F40" s="10">
        <v>2500000</v>
      </c>
      <c r="G40" s="10">
        <v>3937</v>
      </c>
      <c r="H40" s="10">
        <v>1.54</v>
      </c>
    </row>
    <row r="41" spans="2:8">
      <c r="B41" s="2" t="s">
        <v>3203</v>
      </c>
      <c r="C41" s="7" t="s">
        <v>29</v>
      </c>
      <c r="D41" s="2" t="s">
        <v>109</v>
      </c>
      <c r="E41" s="2" t="s">
        <v>930</v>
      </c>
      <c r="F41" s="10">
        <v>291925</v>
      </c>
      <c r="G41" s="10">
        <v>3929.31</v>
      </c>
      <c r="H41" s="10">
        <v>1.54</v>
      </c>
    </row>
    <row r="42" spans="2:8">
      <c r="B42" s="2" t="s">
        <v>3428</v>
      </c>
      <c r="C42" s="7" t="s">
        <v>29</v>
      </c>
      <c r="D42" s="2" t="s">
        <v>123</v>
      </c>
      <c r="E42" s="2" t="s">
        <v>740</v>
      </c>
      <c r="F42" s="10">
        <v>3424408</v>
      </c>
      <c r="G42" s="10">
        <v>3882.59</v>
      </c>
      <c r="H42" s="10">
        <v>1.52</v>
      </c>
    </row>
    <row r="43" spans="2:8">
      <c r="B43" s="2" t="s">
        <v>2805</v>
      </c>
      <c r="C43" s="7" t="s">
        <v>29</v>
      </c>
      <c r="D43" s="2" t="s">
        <v>157</v>
      </c>
      <c r="E43" s="2" t="s">
        <v>158</v>
      </c>
      <c r="F43" s="10">
        <v>355159</v>
      </c>
      <c r="G43" s="10">
        <v>3778.54</v>
      </c>
      <c r="H43" s="10">
        <v>1.48</v>
      </c>
    </row>
    <row r="44" spans="2:8">
      <c r="B44" s="2" t="s">
        <v>3149</v>
      </c>
      <c r="C44" s="7" t="s">
        <v>29</v>
      </c>
      <c r="D44" s="2" t="s">
        <v>736</v>
      </c>
      <c r="E44" s="2" t="s">
        <v>737</v>
      </c>
      <c r="F44" s="10">
        <v>100000</v>
      </c>
      <c r="G44" s="10">
        <v>3760</v>
      </c>
      <c r="H44" s="10">
        <v>1.47</v>
      </c>
    </row>
    <row r="45" spans="2:8">
      <c r="B45" s="2" t="s">
        <v>2811</v>
      </c>
      <c r="C45" s="7" t="s">
        <v>29</v>
      </c>
      <c r="D45" s="2" t="s">
        <v>89</v>
      </c>
      <c r="E45" s="2" t="s">
        <v>165</v>
      </c>
      <c r="F45" s="10">
        <v>2000000</v>
      </c>
      <c r="G45" s="10">
        <v>3678.2</v>
      </c>
      <c r="H45" s="10">
        <v>1.44</v>
      </c>
    </row>
    <row r="46" spans="2:8">
      <c r="B46" s="2" t="s">
        <v>3429</v>
      </c>
      <c r="C46" s="7" t="s">
        <v>29</v>
      </c>
      <c r="D46" s="2" t="s">
        <v>894</v>
      </c>
      <c r="E46" s="2" t="s">
        <v>1467</v>
      </c>
      <c r="F46" s="10">
        <v>602938</v>
      </c>
      <c r="G46" s="10">
        <v>3556.43</v>
      </c>
      <c r="H46" s="10">
        <v>1.39</v>
      </c>
    </row>
    <row r="47" spans="2:8">
      <c r="B47" s="2" t="s">
        <v>3051</v>
      </c>
      <c r="C47" s="7" t="s">
        <v>29</v>
      </c>
      <c r="D47" s="2" t="s">
        <v>112</v>
      </c>
      <c r="E47" s="2" t="s">
        <v>928</v>
      </c>
      <c r="F47" s="10">
        <v>1333333</v>
      </c>
      <c r="G47" s="10">
        <v>3473.33</v>
      </c>
      <c r="H47" s="10">
        <v>1.36</v>
      </c>
    </row>
    <row r="48" spans="2:8">
      <c r="B48" s="2" t="s">
        <v>3266</v>
      </c>
      <c r="C48" s="7" t="s">
        <v>29</v>
      </c>
      <c r="D48" s="2" t="s">
        <v>115</v>
      </c>
      <c r="E48" s="2" t="s">
        <v>1177</v>
      </c>
      <c r="F48" s="10">
        <v>169648</v>
      </c>
      <c r="G48" s="10">
        <v>3445.55</v>
      </c>
      <c r="H48" s="10">
        <v>1.35</v>
      </c>
    </row>
    <row r="49" spans="2:8">
      <c r="B49" s="2" t="s">
        <v>3257</v>
      </c>
      <c r="C49" s="7" t="s">
        <v>29</v>
      </c>
      <c r="D49" s="2" t="s">
        <v>89</v>
      </c>
      <c r="E49" s="2" t="s">
        <v>862</v>
      </c>
      <c r="F49" s="10">
        <v>150000</v>
      </c>
      <c r="G49" s="10">
        <v>3421.05</v>
      </c>
      <c r="H49" s="10">
        <v>1.34</v>
      </c>
    </row>
    <row r="50" spans="2:8">
      <c r="B50" s="2" t="s">
        <v>3121</v>
      </c>
      <c r="C50" s="7" t="s">
        <v>29</v>
      </c>
      <c r="D50" s="2" t="s">
        <v>123</v>
      </c>
      <c r="E50" s="2" t="s">
        <v>863</v>
      </c>
      <c r="F50" s="10">
        <v>900000</v>
      </c>
      <c r="G50" s="10">
        <v>3366</v>
      </c>
      <c r="H50" s="10">
        <v>1.32</v>
      </c>
    </row>
    <row r="51" spans="2:8">
      <c r="B51" s="2" t="s">
        <v>3254</v>
      </c>
      <c r="C51" s="7" t="s">
        <v>29</v>
      </c>
      <c r="D51" s="2" t="s">
        <v>96</v>
      </c>
      <c r="E51" s="2" t="s">
        <v>730</v>
      </c>
      <c r="F51" s="10">
        <v>62718</v>
      </c>
      <c r="G51" s="10">
        <v>3029.28</v>
      </c>
      <c r="H51" s="10">
        <v>1.19</v>
      </c>
    </row>
    <row r="52" spans="2:8">
      <c r="B52" s="2" t="s">
        <v>3251</v>
      </c>
      <c r="C52" s="7" t="s">
        <v>29</v>
      </c>
      <c r="D52" s="2" t="s">
        <v>101</v>
      </c>
      <c r="E52" s="2" t="s">
        <v>893</v>
      </c>
      <c r="F52" s="10">
        <v>150000</v>
      </c>
      <c r="G52" s="10">
        <v>2430</v>
      </c>
      <c r="H52" s="10">
        <v>0.95</v>
      </c>
    </row>
    <row r="53" spans="2:8">
      <c r="B53" s="2" t="s">
        <v>3372</v>
      </c>
      <c r="C53" s="7" t="s">
        <v>29</v>
      </c>
      <c r="D53" s="2" t="s">
        <v>95</v>
      </c>
      <c r="E53" s="2" t="s">
        <v>932</v>
      </c>
      <c r="F53" s="10">
        <v>100000</v>
      </c>
      <c r="G53" s="10">
        <v>2402.6</v>
      </c>
      <c r="H53" s="10">
        <v>0.94</v>
      </c>
    </row>
    <row r="54" spans="2:8">
      <c r="B54" s="2" t="s">
        <v>3345</v>
      </c>
      <c r="C54" s="7" t="s">
        <v>29</v>
      </c>
      <c r="D54" s="2" t="s">
        <v>1064</v>
      </c>
      <c r="E54" s="2" t="s">
        <v>1283</v>
      </c>
      <c r="F54" s="10">
        <v>200000</v>
      </c>
      <c r="G54" s="10">
        <v>2201.4</v>
      </c>
      <c r="H54" s="10">
        <v>0.86</v>
      </c>
    </row>
    <row r="55" spans="2:8">
      <c r="B55" s="2" t="s">
        <v>3265</v>
      </c>
      <c r="C55" s="7" t="s">
        <v>29</v>
      </c>
      <c r="D55" s="2" t="s">
        <v>104</v>
      </c>
      <c r="E55" s="2" t="s">
        <v>1431</v>
      </c>
      <c r="F55" s="10">
        <v>57512</v>
      </c>
      <c r="G55" s="10">
        <v>2142.67</v>
      </c>
      <c r="H55" s="10">
        <v>0.84</v>
      </c>
    </row>
    <row r="56" spans="2:8">
      <c r="B56" s="2" t="s">
        <v>3430</v>
      </c>
      <c r="C56" s="7" t="s">
        <v>29</v>
      </c>
      <c r="D56" s="2" t="s">
        <v>759</v>
      </c>
      <c r="E56" s="2" t="s">
        <v>1441</v>
      </c>
      <c r="F56" s="10">
        <v>4500</v>
      </c>
      <c r="G56" s="10">
        <v>1505.7</v>
      </c>
      <c r="H56" s="10">
        <v>0.59</v>
      </c>
    </row>
    <row r="57" spans="2:8">
      <c r="B57" s="2" t="s">
        <v>3263</v>
      </c>
      <c r="C57" s="7" t="s">
        <v>29</v>
      </c>
      <c r="D57" s="2" t="s">
        <v>104</v>
      </c>
      <c r="E57" s="2" t="s">
        <v>751</v>
      </c>
      <c r="F57" s="10">
        <v>20000</v>
      </c>
      <c r="G57" s="10">
        <v>1355.2</v>
      </c>
      <c r="H57" s="10">
        <v>0.53</v>
      </c>
    </row>
    <row r="58" spans="2:8" ht="13">
      <c r="B58" s="4" t="s">
        <v>2567</v>
      </c>
    </row>
    <row r="59" spans="2:8">
      <c r="B59" s="2" t="s">
        <v>11</v>
      </c>
      <c r="C59" s="7" t="s">
        <v>11</v>
      </c>
      <c r="D59" s="2" t="s">
        <v>11</v>
      </c>
      <c r="E59" s="2" t="s">
        <v>11</v>
      </c>
      <c r="F59" s="10" t="s">
        <v>11</v>
      </c>
      <c r="G59" s="10" t="s">
        <v>11</v>
      </c>
      <c r="H59" s="10" t="s">
        <v>11</v>
      </c>
    </row>
    <row r="60" spans="2:8" ht="13">
      <c r="B60" s="4" t="s">
        <v>12</v>
      </c>
      <c r="C60" s="9"/>
      <c r="D60" s="4"/>
      <c r="E60" s="4"/>
      <c r="F60" s="12"/>
      <c r="G60" s="12">
        <f>SUM(G12:G59)</f>
        <v>248146.04</v>
      </c>
      <c r="H60" s="12">
        <f>SUM(H12:H59)</f>
        <v>97.200000000000017</v>
      </c>
    </row>
    <row r="61" spans="2:8" ht="13">
      <c r="B61" s="5" t="s">
        <v>1</v>
      </c>
      <c r="C61" s="8" t="s">
        <v>2</v>
      </c>
      <c r="D61" s="5" t="s">
        <v>14</v>
      </c>
      <c r="E61" s="5" t="s">
        <v>4</v>
      </c>
      <c r="F61" s="11" t="s">
        <v>5</v>
      </c>
      <c r="G61" s="11" t="s">
        <v>6</v>
      </c>
      <c r="H61" s="11" t="s">
        <v>7</v>
      </c>
    </row>
    <row r="62" spans="2:8" ht="13">
      <c r="B62" s="4" t="s">
        <v>15</v>
      </c>
    </row>
    <row r="63" spans="2:8" ht="13">
      <c r="B63" s="4" t="s">
        <v>10</v>
      </c>
    </row>
    <row r="64" spans="2:8" ht="13">
      <c r="B64" s="4" t="s">
        <v>16</v>
      </c>
    </row>
    <row r="65" spans="2:8">
      <c r="B65" s="2" t="s">
        <v>11</v>
      </c>
      <c r="C65" s="7" t="s">
        <v>11</v>
      </c>
      <c r="D65" s="2" t="s">
        <v>11</v>
      </c>
      <c r="E65" s="2" t="s">
        <v>11</v>
      </c>
      <c r="F65" s="10" t="s">
        <v>11</v>
      </c>
      <c r="G65" s="10" t="s">
        <v>11</v>
      </c>
      <c r="H65" s="10" t="s">
        <v>11</v>
      </c>
    </row>
    <row r="66" spans="2:8" ht="13">
      <c r="B66" s="4" t="s">
        <v>20</v>
      </c>
      <c r="C66" s="9"/>
      <c r="D66" s="4"/>
      <c r="E66" s="4"/>
      <c r="F66" s="12"/>
      <c r="G66" s="12">
        <f>SUM(G61:G65)</f>
        <v>0</v>
      </c>
      <c r="H66" s="12">
        <f>SUM(H61:H65)</f>
        <v>0</v>
      </c>
    </row>
    <row r="67" spans="2:8" ht="13">
      <c r="B67" s="4" t="s">
        <v>21</v>
      </c>
    </row>
    <row r="68" spans="2:8">
      <c r="B68" s="2" t="s">
        <v>11</v>
      </c>
      <c r="C68" s="7" t="s">
        <v>11</v>
      </c>
      <c r="D68" s="2" t="s">
        <v>11</v>
      </c>
      <c r="E68" s="2" t="s">
        <v>11</v>
      </c>
      <c r="F68" s="10" t="s">
        <v>11</v>
      </c>
      <c r="G68" s="10" t="s">
        <v>11</v>
      </c>
      <c r="H68" s="10" t="s">
        <v>11</v>
      </c>
    </row>
    <row r="69" spans="2:8" ht="13">
      <c r="B69" s="4" t="s">
        <v>23</v>
      </c>
      <c r="C69" s="9"/>
      <c r="D69" s="4"/>
      <c r="E69" s="4"/>
      <c r="F69" s="12"/>
      <c r="G69" s="12">
        <f>SUM(G67:G68)</f>
        <v>0</v>
      </c>
      <c r="H69" s="12">
        <f>SUM(H67:H68)</f>
        <v>0</v>
      </c>
    </row>
    <row r="70" spans="2:8" ht="13">
      <c r="B70" s="4" t="s">
        <v>24</v>
      </c>
    </row>
    <row r="71" spans="2:8">
      <c r="B71" s="2" t="s">
        <v>11</v>
      </c>
      <c r="C71" s="7" t="s">
        <v>11</v>
      </c>
      <c r="D71" s="2" t="s">
        <v>11</v>
      </c>
      <c r="E71" s="2" t="s">
        <v>11</v>
      </c>
      <c r="F71" s="10" t="s">
        <v>11</v>
      </c>
      <c r="G71" s="10" t="s">
        <v>11</v>
      </c>
      <c r="H71" s="10" t="s">
        <v>11</v>
      </c>
    </row>
    <row r="72" spans="2:8" ht="13">
      <c r="B72" s="4" t="s">
        <v>25</v>
      </c>
      <c r="C72" s="9"/>
      <c r="D72" s="4"/>
      <c r="E72" s="4"/>
      <c r="F72" s="12"/>
      <c r="G72" s="12">
        <f>SUM(G70:G71)</f>
        <v>0</v>
      </c>
      <c r="H72" s="12">
        <f>SUM(H70:H71)</f>
        <v>0</v>
      </c>
    </row>
    <row r="73" spans="2:8" ht="13">
      <c r="B73" s="4" t="s">
        <v>349</v>
      </c>
    </row>
    <row r="74" spans="2:8">
      <c r="B74" s="2" t="s">
        <v>11</v>
      </c>
      <c r="C74" s="7" t="s">
        <v>11</v>
      </c>
      <c r="D74" s="2" t="s">
        <v>11</v>
      </c>
      <c r="E74" s="2" t="s">
        <v>11</v>
      </c>
      <c r="F74" s="10" t="s">
        <v>11</v>
      </c>
      <c r="G74" s="10" t="s">
        <v>11</v>
      </c>
      <c r="H74" s="10" t="s">
        <v>11</v>
      </c>
    </row>
    <row r="75" spans="2:8" ht="13">
      <c r="B75" s="4" t="s">
        <v>126</v>
      </c>
      <c r="C75" s="9"/>
      <c r="D75" s="4"/>
      <c r="E75" s="4"/>
      <c r="F75" s="12"/>
      <c r="G75" s="12">
        <f>SUM(G73:G74)</f>
        <v>0</v>
      </c>
      <c r="H75" s="12">
        <f>SUM(H73:H74)</f>
        <v>0</v>
      </c>
    </row>
    <row r="76" spans="2:8" ht="13">
      <c r="B76" s="4" t="s">
        <v>26</v>
      </c>
    </row>
    <row r="77" spans="2:8">
      <c r="B77" s="2" t="s">
        <v>11</v>
      </c>
      <c r="C77" s="7" t="s">
        <v>11</v>
      </c>
      <c r="D77" s="2" t="s">
        <v>11</v>
      </c>
      <c r="E77" s="2" t="s">
        <v>11</v>
      </c>
      <c r="F77" s="10" t="s">
        <v>11</v>
      </c>
      <c r="G77" s="10" t="s">
        <v>11</v>
      </c>
      <c r="H77" s="10" t="s">
        <v>11</v>
      </c>
    </row>
    <row r="78" spans="2:8" ht="13">
      <c r="B78" s="4" t="s">
        <v>125</v>
      </c>
      <c r="C78" s="9"/>
      <c r="D78" s="4"/>
      <c r="E78" s="4"/>
      <c r="F78" s="12"/>
      <c r="G78" s="12">
        <f>SUM(G76:G77)</f>
        <v>0</v>
      </c>
      <c r="H78" s="12">
        <f>SUM(H76:H77)</f>
        <v>0</v>
      </c>
    </row>
    <row r="79" spans="2:8" ht="13">
      <c r="B79" s="4" t="s">
        <v>27</v>
      </c>
    </row>
    <row r="80" spans="2:8">
      <c r="B80" s="2" t="s">
        <v>11</v>
      </c>
      <c r="C80" s="7" t="s">
        <v>11</v>
      </c>
      <c r="D80" s="2" t="s">
        <v>11</v>
      </c>
      <c r="E80" s="2" t="s">
        <v>11</v>
      </c>
      <c r="F80" s="10" t="s">
        <v>11</v>
      </c>
      <c r="G80" s="10" t="s">
        <v>11</v>
      </c>
      <c r="H80" s="10" t="s">
        <v>11</v>
      </c>
    </row>
    <row r="81" spans="2:8" ht="13">
      <c r="B81" s="4" t="s">
        <v>28</v>
      </c>
      <c r="C81" s="9"/>
      <c r="D81" s="4"/>
      <c r="E81" s="4"/>
      <c r="F81" s="12"/>
      <c r="G81" s="12">
        <f>SUM(G79:G80)</f>
        <v>0</v>
      </c>
      <c r="H81" s="12">
        <f>SUM(H79:H80)</f>
        <v>0</v>
      </c>
    </row>
    <row r="82" spans="2:8" ht="13">
      <c r="B82" s="4" t="s">
        <v>128</v>
      </c>
    </row>
    <row r="83" spans="2:8">
      <c r="B83" s="2" t="s">
        <v>11</v>
      </c>
      <c r="C83" s="7" t="s">
        <v>11</v>
      </c>
      <c r="D83" s="2" t="s">
        <v>11</v>
      </c>
      <c r="E83" s="2" t="s">
        <v>11</v>
      </c>
      <c r="F83" s="10" t="s">
        <v>11</v>
      </c>
      <c r="G83" s="10" t="s">
        <v>11</v>
      </c>
      <c r="H83" s="10" t="s">
        <v>11</v>
      </c>
    </row>
    <row r="84" spans="2:8" ht="13">
      <c r="B84" s="4" t="s">
        <v>30</v>
      </c>
      <c r="C84" s="9"/>
      <c r="D84" s="4"/>
      <c r="E84" s="4"/>
      <c r="F84" s="12"/>
      <c r="G84" s="12">
        <f>SUM(G82:G83)</f>
        <v>0</v>
      </c>
      <c r="H84" s="12">
        <f>SUM(H82:H83)</f>
        <v>0</v>
      </c>
    </row>
    <row r="85" spans="2:8" ht="13">
      <c r="B85" s="4" t="s">
        <v>129</v>
      </c>
    </row>
    <row r="86" spans="2:8">
      <c r="B86" s="2" t="s">
        <v>11</v>
      </c>
      <c r="C86" s="7" t="s">
        <v>11</v>
      </c>
      <c r="D86" s="2" t="s">
        <v>11</v>
      </c>
      <c r="E86" s="2" t="s">
        <v>11</v>
      </c>
      <c r="F86" s="10" t="s">
        <v>11</v>
      </c>
      <c r="G86" s="10" t="s">
        <v>11</v>
      </c>
      <c r="H86" s="10" t="s">
        <v>11</v>
      </c>
    </row>
    <row r="87" spans="2:8" ht="13">
      <c r="B87" s="4" t="s">
        <v>31</v>
      </c>
      <c r="C87" s="9"/>
      <c r="D87" s="4"/>
      <c r="E87" s="4"/>
      <c r="F87" s="12"/>
      <c r="G87" s="12">
        <f>SUM(G85:G86)</f>
        <v>0</v>
      </c>
      <c r="H87" s="12">
        <f>SUM(H85:H86)</f>
        <v>0</v>
      </c>
    </row>
    <row r="88" spans="2:8" ht="13">
      <c r="B88" s="4" t="s">
        <v>130</v>
      </c>
    </row>
    <row r="89" spans="2:8">
      <c r="B89" s="2" t="s">
        <v>11</v>
      </c>
      <c r="C89" s="7" t="s">
        <v>11</v>
      </c>
      <c r="D89" s="2" t="s">
        <v>11</v>
      </c>
      <c r="E89" s="2" t="s">
        <v>11</v>
      </c>
      <c r="F89" s="10" t="s">
        <v>11</v>
      </c>
      <c r="G89" s="10" t="s">
        <v>11</v>
      </c>
      <c r="H89" s="10" t="s">
        <v>11</v>
      </c>
    </row>
    <row r="90" spans="2:8" ht="13">
      <c r="B90" s="4" t="s">
        <v>124</v>
      </c>
      <c r="C90" s="9"/>
      <c r="D90" s="4"/>
      <c r="E90" s="4"/>
      <c r="F90" s="12"/>
      <c r="G90" s="12">
        <f>SUM(G88:G89)</f>
        <v>0</v>
      </c>
      <c r="H90" s="12">
        <f>SUM(H88:H89)</f>
        <v>0</v>
      </c>
    </row>
    <row r="91" spans="2:8" ht="13">
      <c r="B91" s="4" t="s">
        <v>131</v>
      </c>
    </row>
    <row r="92" spans="2:8">
      <c r="B92" s="2" t="s">
        <v>11</v>
      </c>
      <c r="C92" s="7" t="s">
        <v>11</v>
      </c>
      <c r="D92" s="2" t="s">
        <v>11</v>
      </c>
      <c r="E92" s="2" t="s">
        <v>11</v>
      </c>
      <c r="F92" s="10" t="s">
        <v>11</v>
      </c>
      <c r="G92" s="10" t="s">
        <v>11</v>
      </c>
      <c r="H92" s="10" t="s">
        <v>11</v>
      </c>
    </row>
    <row r="93" spans="2:8" ht="13">
      <c r="B93" s="4" t="s">
        <v>13</v>
      </c>
      <c r="C93" s="9"/>
      <c r="D93" s="4"/>
      <c r="E93" s="4"/>
      <c r="F93" s="12"/>
      <c r="G93" s="12">
        <f>SUM(G91:G92)</f>
        <v>0</v>
      </c>
      <c r="H93" s="12">
        <f>SUM(H91:H92)</f>
        <v>0</v>
      </c>
    </row>
    <row r="94" spans="2:8" ht="13">
      <c r="B94" s="4" t="s">
        <v>132</v>
      </c>
      <c r="C94" s="9"/>
      <c r="D94" s="4"/>
      <c r="E94" s="4"/>
      <c r="F94" s="12"/>
      <c r="G94" s="12">
        <v>225.5</v>
      </c>
      <c r="H94" s="12">
        <v>0.09</v>
      </c>
    </row>
    <row r="95" spans="2:8" ht="13">
      <c r="B95" s="4" t="s">
        <v>32</v>
      </c>
      <c r="C95" s="9"/>
      <c r="D95" s="4"/>
      <c r="E95" s="4"/>
      <c r="F95" s="12"/>
      <c r="G95" s="12">
        <v>248371.54</v>
      </c>
      <c r="H95" s="12">
        <v>97.29</v>
      </c>
    </row>
    <row r="96" spans="2:8" ht="13">
      <c r="B96" s="4" t="s">
        <v>33</v>
      </c>
      <c r="C96" s="9"/>
      <c r="D96" s="4"/>
      <c r="E96" s="4"/>
      <c r="F96" s="12"/>
      <c r="G96" s="12">
        <v>6927.9415942799824</v>
      </c>
      <c r="H96" s="12">
        <v>2.7099999999999937</v>
      </c>
    </row>
    <row r="97" spans="2:8" ht="13">
      <c r="B97" s="4" t="s">
        <v>34</v>
      </c>
      <c r="C97" s="9"/>
      <c r="D97" s="4"/>
      <c r="E97" s="4"/>
      <c r="F97" s="12"/>
      <c r="G97" s="12">
        <v>255299.48159427999</v>
      </c>
      <c r="H97" s="12">
        <v>100</v>
      </c>
    </row>
    <row r="98" spans="2:8">
      <c r="B98" s="2" t="s">
        <v>35</v>
      </c>
    </row>
    <row r="99" spans="2:8" ht="13">
      <c r="B99" s="4" t="s">
        <v>36</v>
      </c>
    </row>
    <row r="100" spans="2:8" ht="13">
      <c r="B100" s="4" t="s">
        <v>37</v>
      </c>
      <c r="C100" s="7" t="s">
        <v>1854</v>
      </c>
    </row>
    <row r="101" spans="2:8" ht="13">
      <c r="B101" s="4" t="s">
        <v>40</v>
      </c>
      <c r="C101" s="7" t="s">
        <v>39</v>
      </c>
    </row>
    <row r="102" spans="2:8" ht="13">
      <c r="B102" s="4" t="s">
        <v>718</v>
      </c>
      <c r="C102" s="7" t="s">
        <v>39</v>
      </c>
    </row>
    <row r="103" spans="2:8" ht="13">
      <c r="B103" s="4" t="s">
        <v>41</v>
      </c>
      <c r="C103" s="7" t="s">
        <v>42</v>
      </c>
    </row>
    <row r="104" spans="2:8" ht="13">
      <c r="B104" s="4" t="s">
        <v>2268</v>
      </c>
      <c r="C104" s="9"/>
    </row>
    <row r="105" spans="2:8" ht="13">
      <c r="B105" s="4" t="s">
        <v>2269</v>
      </c>
      <c r="C105" s="9"/>
    </row>
    <row r="106" spans="2:8" ht="13">
      <c r="B106" s="4" t="s">
        <v>2270</v>
      </c>
      <c r="C106" s="9"/>
    </row>
    <row r="107" spans="2:8" ht="13">
      <c r="B107" s="4" t="s">
        <v>2271</v>
      </c>
      <c r="C107" s="9"/>
    </row>
    <row r="108" spans="2:8" ht="13">
      <c r="B108" s="4" t="s">
        <v>2272</v>
      </c>
      <c r="C108" s="9"/>
    </row>
    <row r="109" spans="2:8" ht="13">
      <c r="B109" s="4" t="s">
        <v>2273</v>
      </c>
      <c r="C109" s="9"/>
    </row>
    <row r="110" spans="2:8" ht="13">
      <c r="B110" s="4" t="s">
        <v>2274</v>
      </c>
      <c r="C110" s="9"/>
    </row>
    <row r="111" spans="2:8" ht="13">
      <c r="B111" s="4" t="s">
        <v>2275</v>
      </c>
      <c r="C111" s="9"/>
    </row>
    <row r="112" spans="2:8" ht="13">
      <c r="B112" s="4" t="s">
        <v>1571</v>
      </c>
      <c r="C112" s="9"/>
    </row>
    <row r="113" spans="2:4">
      <c r="B113" s="2" t="s">
        <v>43</v>
      </c>
    </row>
    <row r="114" spans="2:4">
      <c r="B114" s="2" t="s">
        <v>826</v>
      </c>
    </row>
    <row r="117" spans="2:4" ht="14.5">
      <c r="B117" s="71" t="s">
        <v>2079</v>
      </c>
      <c r="C117" s="72"/>
    </row>
    <row r="118" spans="2:4" ht="14.5">
      <c r="B118" s="71" t="s">
        <v>827</v>
      </c>
      <c r="C118" s="73" t="s">
        <v>828</v>
      </c>
    </row>
    <row r="119" spans="2:4" ht="14.5">
      <c r="B119" s="16" t="s">
        <v>829</v>
      </c>
      <c r="C119" s="17">
        <v>2000</v>
      </c>
    </row>
    <row r="120" spans="2:4" ht="14.5">
      <c r="B120" s="16" t="s">
        <v>831</v>
      </c>
      <c r="C120" s="17">
        <v>0</v>
      </c>
    </row>
    <row r="121" spans="2:4" ht="14.5">
      <c r="B121" s="16" t="s">
        <v>832</v>
      </c>
      <c r="C121" s="17">
        <v>0</v>
      </c>
    </row>
    <row r="122" spans="2:4" ht="14.5">
      <c r="B122" s="16" t="s">
        <v>833</v>
      </c>
      <c r="C122" s="17">
        <v>0</v>
      </c>
    </row>
    <row r="123" spans="2:4" ht="14.5">
      <c r="B123" s="16" t="s">
        <v>834</v>
      </c>
      <c r="C123" s="17">
        <v>0</v>
      </c>
    </row>
    <row r="124" spans="2:4" ht="14.5">
      <c r="B124" s="16" t="s">
        <v>835</v>
      </c>
      <c r="C124" s="17">
        <v>0</v>
      </c>
    </row>
    <row r="125" spans="2:4" ht="14.5">
      <c r="B125" s="71" t="s">
        <v>836</v>
      </c>
      <c r="C125" s="72">
        <v>2000</v>
      </c>
    </row>
    <row r="127" spans="2:4" ht="14.5">
      <c r="B127" s="16" t="s">
        <v>52</v>
      </c>
      <c r="C127" s="17"/>
      <c r="D127" s="16"/>
    </row>
    <row r="128" spans="2:4" ht="29">
      <c r="B128" s="20" t="s">
        <v>53</v>
      </c>
      <c r="C128" s="18" t="s">
        <v>54</v>
      </c>
      <c r="D128" s="20" t="s">
        <v>55</v>
      </c>
    </row>
    <row r="129" spans="2:7" ht="14.5">
      <c r="B129" s="16" t="s">
        <v>39</v>
      </c>
      <c r="C129" s="17" t="s">
        <v>39</v>
      </c>
      <c r="D129" s="16" t="s">
        <v>39</v>
      </c>
    </row>
    <row r="131" spans="2:7" ht="13">
      <c r="B131" s="24" t="s">
        <v>56</v>
      </c>
      <c r="C131" s="25">
        <v>46295</v>
      </c>
      <c r="D131" s="14"/>
      <c r="E131" s="13"/>
      <c r="F131" s="30"/>
    </row>
    <row r="132" spans="2:7" ht="13">
      <c r="B132" s="24" t="s">
        <v>57</v>
      </c>
      <c r="C132" s="26" t="s">
        <v>58</v>
      </c>
      <c r="D132" s="24" t="s">
        <v>59</v>
      </c>
      <c r="E132" s="27" t="s">
        <v>60</v>
      </c>
      <c r="F132" s="29" t="s">
        <v>61</v>
      </c>
      <c r="G132" s="12"/>
    </row>
    <row r="133" spans="2:7">
      <c r="B133" s="22" t="s">
        <v>39</v>
      </c>
      <c r="C133" s="23" t="s">
        <v>39</v>
      </c>
      <c r="D133" s="22" t="s">
        <v>39</v>
      </c>
      <c r="E133" s="19" t="s">
        <v>39</v>
      </c>
      <c r="F133" s="28" t="s">
        <v>39</v>
      </c>
    </row>
    <row r="136" spans="2:7" ht="13">
      <c r="B136" s="4" t="s">
        <v>62</v>
      </c>
    </row>
    <row r="137" spans="2:7" ht="13">
      <c r="B137" s="4"/>
    </row>
    <row r="138" spans="2:7" ht="13">
      <c r="B138" s="4" t="s">
        <v>1871</v>
      </c>
    </row>
    <row r="139" spans="2:7" ht="13">
      <c r="B139" s="24" t="s">
        <v>63</v>
      </c>
      <c r="C139" s="26" t="s">
        <v>64</v>
      </c>
      <c r="D139" s="4"/>
    </row>
    <row r="140" spans="2:7">
      <c r="B140" s="14" t="s">
        <v>39</v>
      </c>
      <c r="C140" s="15" t="s">
        <v>39</v>
      </c>
    </row>
    <row r="142" spans="2:7" ht="13">
      <c r="B142" s="24" t="s">
        <v>65</v>
      </c>
      <c r="C142" s="26" t="s">
        <v>64</v>
      </c>
    </row>
    <row r="143" spans="2:7">
      <c r="B143" s="14" t="s">
        <v>39</v>
      </c>
      <c r="C143" s="15" t="s">
        <v>39</v>
      </c>
    </row>
    <row r="145" spans="2:7" ht="13">
      <c r="B145" s="24" t="s">
        <v>66</v>
      </c>
      <c r="C145" s="26" t="s">
        <v>67</v>
      </c>
    </row>
    <row r="146" spans="2:7">
      <c r="B146" s="14" t="s">
        <v>39</v>
      </c>
      <c r="C146" s="15" t="s">
        <v>39</v>
      </c>
    </row>
    <row r="148" spans="2:7" ht="13">
      <c r="B148" s="27" t="s">
        <v>68</v>
      </c>
      <c r="C148" s="26" t="s">
        <v>67</v>
      </c>
    </row>
    <row r="149" spans="2:7">
      <c r="B149" s="13" t="s">
        <v>39</v>
      </c>
      <c r="C149" s="15" t="s">
        <v>39</v>
      </c>
    </row>
    <row r="151" spans="2:7" ht="13">
      <c r="B151" s="24" t="s">
        <v>69</v>
      </c>
      <c r="C151" s="26" t="s">
        <v>39</v>
      </c>
    </row>
    <row r="153" spans="2:7" ht="13">
      <c r="B153" s="24" t="s">
        <v>70</v>
      </c>
      <c r="C153" s="25">
        <v>46295</v>
      </c>
      <c r="D153" s="14"/>
      <c r="E153" s="13"/>
      <c r="F153" s="30"/>
    </row>
    <row r="154" spans="2:7" ht="13">
      <c r="B154" s="24" t="s">
        <v>57</v>
      </c>
      <c r="C154" s="26" t="s">
        <v>58</v>
      </c>
      <c r="D154" s="24" t="s">
        <v>59</v>
      </c>
      <c r="E154" s="27" t="s">
        <v>60</v>
      </c>
      <c r="F154" s="29" t="s">
        <v>61</v>
      </c>
      <c r="G154" s="12"/>
    </row>
    <row r="155" spans="2:7">
      <c r="B155" s="22" t="s">
        <v>39</v>
      </c>
      <c r="C155" s="23" t="s">
        <v>39</v>
      </c>
      <c r="D155" s="22" t="s">
        <v>39</v>
      </c>
      <c r="E155" s="19" t="s">
        <v>39</v>
      </c>
      <c r="F155" s="28" t="s">
        <v>39</v>
      </c>
    </row>
    <row r="156" spans="2:7" ht="13">
      <c r="B156" s="4" t="s">
        <v>62</v>
      </c>
    </row>
    <row r="157" spans="2:7" ht="13">
      <c r="B157" s="4"/>
    </row>
    <row r="158" spans="2:7" ht="13">
      <c r="B158" s="4" t="s">
        <v>1871</v>
      </c>
    </row>
    <row r="159" spans="2:7" ht="13">
      <c r="B159" s="24" t="s">
        <v>63</v>
      </c>
      <c r="C159" s="26" t="s">
        <v>64</v>
      </c>
      <c r="D159" s="4"/>
    </row>
    <row r="160" spans="2:7">
      <c r="B160" s="14" t="s">
        <v>39</v>
      </c>
      <c r="C160" s="15" t="s">
        <v>39</v>
      </c>
    </row>
    <row r="162" spans="2:6" ht="13">
      <c r="B162" s="24" t="s">
        <v>65</v>
      </c>
      <c r="C162" s="26" t="s">
        <v>64</v>
      </c>
    </row>
    <row r="163" spans="2:6">
      <c r="B163" s="14" t="s">
        <v>39</v>
      </c>
      <c r="C163" s="15" t="s">
        <v>39</v>
      </c>
    </row>
    <row r="165" spans="2:6" ht="13">
      <c r="B165" s="24" t="s">
        <v>66</v>
      </c>
      <c r="C165" s="26" t="s">
        <v>67</v>
      </c>
    </row>
    <row r="166" spans="2:6">
      <c r="B166" s="14" t="s">
        <v>39</v>
      </c>
      <c r="C166" s="15" t="s">
        <v>39</v>
      </c>
    </row>
    <row r="168" spans="2:6" ht="13">
      <c r="B168" s="27" t="s">
        <v>68</v>
      </c>
      <c r="C168" s="26" t="s">
        <v>67</v>
      </c>
    </row>
    <row r="169" spans="2:6">
      <c r="B169" s="13" t="s">
        <v>39</v>
      </c>
      <c r="C169" s="15" t="s">
        <v>39</v>
      </c>
    </row>
    <row r="171" spans="2:6" ht="13">
      <c r="B171" s="24" t="s">
        <v>69</v>
      </c>
      <c r="C171" s="26" t="s">
        <v>39</v>
      </c>
    </row>
    <row r="174" spans="2:6" ht="13">
      <c r="B174" s="4" t="s">
        <v>1872</v>
      </c>
    </row>
    <row r="176" spans="2:6" ht="13">
      <c r="B176" s="24" t="s">
        <v>57</v>
      </c>
      <c r="C176" s="26" t="s">
        <v>71</v>
      </c>
      <c r="D176" s="24" t="s">
        <v>72</v>
      </c>
      <c r="E176" s="24" t="s">
        <v>73</v>
      </c>
      <c r="F176" s="12"/>
    </row>
    <row r="177" spans="2:80">
      <c r="B177" s="14" t="s">
        <v>39</v>
      </c>
      <c r="C177" s="15" t="s">
        <v>39</v>
      </c>
      <c r="D177" s="14" t="s">
        <v>39</v>
      </c>
      <c r="E177" s="14" t="s">
        <v>39</v>
      </c>
    </row>
    <row r="180" spans="2:80" ht="13">
      <c r="B180" s="4" t="s">
        <v>74</v>
      </c>
      <c r="C180" s="9" t="s">
        <v>39</v>
      </c>
      <c r="D180" s="4"/>
      <c r="E180" s="4"/>
      <c r="F180" s="12"/>
      <c r="G180" s="12"/>
      <c r="H180" s="12"/>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row>
    <row r="182" spans="2:80" ht="13">
      <c r="B182" s="4" t="s">
        <v>1873</v>
      </c>
    </row>
    <row r="184" spans="2:80" ht="13">
      <c r="B184" s="24" t="s">
        <v>75</v>
      </c>
      <c r="C184" s="26" t="s">
        <v>64</v>
      </c>
      <c r="D184" s="4"/>
    </row>
    <row r="185" spans="2:80">
      <c r="B185" s="14" t="s">
        <v>39</v>
      </c>
      <c r="C185" s="15" t="s">
        <v>39</v>
      </c>
    </row>
    <row r="188" spans="2:80" ht="13">
      <c r="B188" s="24" t="s">
        <v>76</v>
      </c>
      <c r="C188" s="26" t="s">
        <v>77</v>
      </c>
      <c r="D188" s="4"/>
    </row>
    <row r="189" spans="2:80">
      <c r="B189" s="14" t="s">
        <v>39</v>
      </c>
      <c r="C189" s="15" t="s">
        <v>39</v>
      </c>
    </row>
    <row r="192" spans="2:80" ht="13">
      <c r="B192" s="4" t="s">
        <v>78</v>
      </c>
    </row>
    <row r="195" spans="2:80" ht="13">
      <c r="B195" s="4" t="s">
        <v>1874</v>
      </c>
    </row>
    <row r="197" spans="2:80" ht="13">
      <c r="B197" s="24" t="s">
        <v>57</v>
      </c>
      <c r="C197" s="26" t="s">
        <v>79</v>
      </c>
      <c r="D197" s="24" t="s">
        <v>71</v>
      </c>
      <c r="E197" s="24" t="s">
        <v>72</v>
      </c>
      <c r="F197" s="29" t="s">
        <v>73</v>
      </c>
      <c r="G197" s="12"/>
    </row>
    <row r="198" spans="2:80">
      <c r="B198" s="14" t="s">
        <v>39</v>
      </c>
      <c r="C198" s="15" t="s">
        <v>39</v>
      </c>
      <c r="D198" s="14" t="s">
        <v>39</v>
      </c>
      <c r="E198" s="14" t="s">
        <v>39</v>
      </c>
      <c r="F198" s="21" t="s">
        <v>39</v>
      </c>
    </row>
    <row r="201" spans="2:80" ht="13">
      <c r="B201" s="4" t="s">
        <v>74</v>
      </c>
      <c r="C201" s="9" t="s">
        <v>39</v>
      </c>
      <c r="D201" s="4"/>
      <c r="E201" s="4"/>
      <c r="F201" s="12"/>
      <c r="G201" s="12"/>
      <c r="H201" s="12"/>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row>
    <row r="203" spans="2:80" ht="13">
      <c r="B203" s="4" t="s">
        <v>1873</v>
      </c>
    </row>
    <row r="205" spans="2:80" ht="13">
      <c r="B205" s="24" t="s">
        <v>75</v>
      </c>
      <c r="C205" s="26" t="s">
        <v>64</v>
      </c>
      <c r="D205" s="4"/>
    </row>
    <row r="206" spans="2:80">
      <c r="B206" s="14" t="s">
        <v>39</v>
      </c>
      <c r="C206" s="15" t="s">
        <v>39</v>
      </c>
    </row>
    <row r="209" spans="2:7" ht="13">
      <c r="B209" s="24" t="s">
        <v>76</v>
      </c>
      <c r="C209" s="26" t="s">
        <v>77</v>
      </c>
      <c r="D209" s="4"/>
    </row>
    <row r="210" spans="2:7">
      <c r="B210" s="14" t="s">
        <v>39</v>
      </c>
      <c r="C210" s="15" t="s">
        <v>39</v>
      </c>
    </row>
    <row r="213" spans="2:7" ht="13">
      <c r="B213" s="4" t="s">
        <v>78</v>
      </c>
    </row>
    <row r="216" spans="2:7" ht="13">
      <c r="B216" s="4" t="s">
        <v>1875</v>
      </c>
    </row>
    <row r="217" spans="2:7" ht="13">
      <c r="B217" s="24" t="s">
        <v>57</v>
      </c>
      <c r="C217" s="26" t="s">
        <v>80</v>
      </c>
      <c r="D217" s="24" t="s">
        <v>81</v>
      </c>
      <c r="E217" s="24" t="s">
        <v>82</v>
      </c>
      <c r="F217" s="29" t="s">
        <v>83</v>
      </c>
      <c r="G217" s="12"/>
    </row>
    <row r="218" spans="2:7">
      <c r="B218" s="14" t="s">
        <v>39</v>
      </c>
      <c r="C218" s="15" t="s">
        <v>39</v>
      </c>
      <c r="D218" s="14" t="s">
        <v>39</v>
      </c>
      <c r="E218" s="14" t="s">
        <v>39</v>
      </c>
      <c r="F218" s="21" t="s">
        <v>39</v>
      </c>
    </row>
    <row r="219" spans="2:7">
      <c r="B219" s="2" t="s">
        <v>127</v>
      </c>
    </row>
  </sheetData>
  <mergeCells count="3">
    <mergeCell ref="B1:E1"/>
    <mergeCell ref="C3:C7"/>
    <mergeCell ref="D3:D7"/>
  </mergeCells>
  <hyperlinks>
    <hyperlink ref="A1" location="Index!A1" display="Index" xr:uid="{5B17F06C-D9FE-4B4A-A02B-2CA5FE0A1B36}"/>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6E09B-A6FC-4CFE-9F47-BF6EA60D1CE2}">
  <sheetPr codeName="Sheet37"/>
  <dimension ref="A1:CB22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1451</v>
      </c>
      <c r="C1" s="243"/>
      <c r="D1" s="243"/>
      <c r="E1" s="243"/>
    </row>
    <row r="3" spans="1:9" ht="14.5">
      <c r="B3" s="68" t="s">
        <v>1452</v>
      </c>
      <c r="C3" s="244"/>
      <c r="D3" s="245"/>
      <c r="E3" s="1"/>
    </row>
    <row r="4" spans="1:9" ht="14.5">
      <c r="B4" s="69" t="s">
        <v>1453</v>
      </c>
      <c r="C4" s="244"/>
      <c r="D4" s="245"/>
      <c r="E4" s="1"/>
    </row>
    <row r="5" spans="1:9" ht="14.5">
      <c r="B5" s="74" t="s">
        <v>135</v>
      </c>
      <c r="C5" s="244"/>
      <c r="D5" s="245"/>
      <c r="E5" s="1"/>
    </row>
    <row r="6" spans="1:9" ht="14.5">
      <c r="B6" s="69" t="s">
        <v>702</v>
      </c>
      <c r="C6" s="244"/>
      <c r="D6" s="245"/>
      <c r="E6" s="1"/>
    </row>
    <row r="7" spans="1:9" ht="29">
      <c r="B7" s="69" t="s">
        <v>1454</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8600000</v>
      </c>
      <c r="G15" s="10">
        <v>60948.2</v>
      </c>
      <c r="H15" s="10">
        <v>8.4</v>
      </c>
    </row>
    <row r="16" spans="1:9">
      <c r="B16" s="2" t="s">
        <v>734</v>
      </c>
      <c r="C16" s="7" t="s">
        <v>29</v>
      </c>
      <c r="D16" s="2" t="s">
        <v>85</v>
      </c>
      <c r="E16" s="2" t="s">
        <v>735</v>
      </c>
      <c r="F16" s="10">
        <v>4200000</v>
      </c>
      <c r="G16" s="10">
        <v>40299</v>
      </c>
      <c r="H16" s="10">
        <v>5.56</v>
      </c>
    </row>
    <row r="17" spans="2:8">
      <c r="B17" s="2" t="s">
        <v>3067</v>
      </c>
      <c r="C17" s="7" t="s">
        <v>29</v>
      </c>
      <c r="D17" s="2" t="s">
        <v>85</v>
      </c>
      <c r="E17" s="2" t="s">
        <v>741</v>
      </c>
      <c r="F17" s="10">
        <v>48250000</v>
      </c>
      <c r="G17" s="10">
        <v>39294.800000000003</v>
      </c>
      <c r="H17" s="10">
        <v>5.42</v>
      </c>
    </row>
    <row r="18" spans="2:8">
      <c r="B18" s="2" t="s">
        <v>2832</v>
      </c>
      <c r="C18" s="7" t="s">
        <v>29</v>
      </c>
      <c r="D18" s="2" t="s">
        <v>85</v>
      </c>
      <c r="E18" s="2" t="s">
        <v>86</v>
      </c>
      <c r="F18" s="10">
        <v>2299020</v>
      </c>
      <c r="G18" s="10">
        <v>30386.15</v>
      </c>
      <c r="H18" s="10">
        <v>4.1900000000000004</v>
      </c>
    </row>
    <row r="19" spans="2:8">
      <c r="B19" s="2" t="s">
        <v>2797</v>
      </c>
      <c r="C19" s="7" t="s">
        <v>29</v>
      </c>
      <c r="D19" s="2" t="s">
        <v>144</v>
      </c>
      <c r="E19" s="2" t="s">
        <v>175</v>
      </c>
      <c r="F19" s="10">
        <v>7000000</v>
      </c>
      <c r="G19" s="10">
        <v>30240</v>
      </c>
      <c r="H19" s="10">
        <v>4.17</v>
      </c>
    </row>
    <row r="20" spans="2:8">
      <c r="B20" s="2" t="s">
        <v>3148</v>
      </c>
      <c r="C20" s="7" t="s">
        <v>29</v>
      </c>
      <c r="D20" s="2" t="s">
        <v>724</v>
      </c>
      <c r="E20" s="2" t="s">
        <v>725</v>
      </c>
      <c r="F20" s="10">
        <v>1677203</v>
      </c>
      <c r="G20" s="10">
        <v>29468.46</v>
      </c>
      <c r="H20" s="10">
        <v>4.0599999999999996</v>
      </c>
    </row>
    <row r="21" spans="2:8">
      <c r="B21" s="2" t="s">
        <v>3172</v>
      </c>
      <c r="C21" s="7" t="s">
        <v>29</v>
      </c>
      <c r="D21" s="2" t="s">
        <v>106</v>
      </c>
      <c r="E21" s="2" t="s">
        <v>107</v>
      </c>
      <c r="F21" s="10">
        <v>1700000</v>
      </c>
      <c r="G21" s="10">
        <v>27684.5</v>
      </c>
      <c r="H21" s="10">
        <v>3.82</v>
      </c>
    </row>
    <row r="22" spans="2:8">
      <c r="B22" s="2" t="s">
        <v>2830</v>
      </c>
      <c r="C22" s="7" t="s">
        <v>29</v>
      </c>
      <c r="D22" s="2" t="s">
        <v>87</v>
      </c>
      <c r="E22" s="2" t="s">
        <v>88</v>
      </c>
      <c r="F22" s="10">
        <v>2300000</v>
      </c>
      <c r="G22" s="10">
        <v>27301</v>
      </c>
      <c r="H22" s="10">
        <v>3.76</v>
      </c>
    </row>
    <row r="23" spans="2:8">
      <c r="B23" s="2" t="s">
        <v>3316</v>
      </c>
      <c r="C23" s="7" t="s">
        <v>29</v>
      </c>
      <c r="D23" s="2" t="s">
        <v>101</v>
      </c>
      <c r="E23" s="2" t="s">
        <v>953</v>
      </c>
      <c r="F23" s="10">
        <v>4600000</v>
      </c>
      <c r="G23" s="10">
        <v>26590.3</v>
      </c>
      <c r="H23" s="10">
        <v>3.67</v>
      </c>
    </row>
    <row r="24" spans="2:8">
      <c r="B24" s="2" t="s">
        <v>758</v>
      </c>
      <c r="C24" s="7" t="s">
        <v>29</v>
      </c>
      <c r="D24" s="2" t="s">
        <v>759</v>
      </c>
      <c r="E24" s="2" t="s">
        <v>760</v>
      </c>
      <c r="F24" s="10">
        <v>1200000</v>
      </c>
      <c r="G24" s="10">
        <v>25280.400000000001</v>
      </c>
      <c r="H24" s="10">
        <v>3.48</v>
      </c>
    </row>
    <row r="25" spans="2:8">
      <c r="B25" s="2" t="s">
        <v>3222</v>
      </c>
      <c r="C25" s="7" t="s">
        <v>29</v>
      </c>
      <c r="D25" s="2" t="s">
        <v>938</v>
      </c>
      <c r="E25" s="2" t="s">
        <v>1361</v>
      </c>
      <c r="F25" s="10">
        <v>1059175</v>
      </c>
      <c r="G25" s="10">
        <v>24466.94</v>
      </c>
      <c r="H25" s="10">
        <v>3.37</v>
      </c>
    </row>
    <row r="26" spans="2:8">
      <c r="B26" s="2" t="s">
        <v>3068</v>
      </c>
      <c r="C26" s="7" t="s">
        <v>29</v>
      </c>
      <c r="D26" s="2" t="s">
        <v>109</v>
      </c>
      <c r="E26" s="2" t="s">
        <v>1455</v>
      </c>
      <c r="F26" s="10">
        <v>978826</v>
      </c>
      <c r="G26" s="10">
        <v>20714.89</v>
      </c>
      <c r="H26" s="10">
        <v>2.86</v>
      </c>
    </row>
    <row r="27" spans="2:8">
      <c r="B27" s="2" t="s">
        <v>3153</v>
      </c>
      <c r="C27" s="7" t="s">
        <v>29</v>
      </c>
      <c r="D27" s="2" t="s">
        <v>98</v>
      </c>
      <c r="E27" s="2" t="s">
        <v>960</v>
      </c>
      <c r="F27" s="10">
        <v>1034389</v>
      </c>
      <c r="G27" s="10">
        <v>19922.330000000002</v>
      </c>
      <c r="H27" s="10">
        <v>2.75</v>
      </c>
    </row>
    <row r="28" spans="2:8">
      <c r="B28" s="2" t="s">
        <v>172</v>
      </c>
      <c r="C28" s="7" t="s">
        <v>29</v>
      </c>
      <c r="D28" s="2" t="s">
        <v>173</v>
      </c>
      <c r="E28" s="2" t="s">
        <v>174</v>
      </c>
      <c r="F28" s="10">
        <v>1745663</v>
      </c>
      <c r="G28" s="10">
        <v>18144.419999999998</v>
      </c>
      <c r="H28" s="10">
        <v>2.5</v>
      </c>
    </row>
    <row r="29" spans="2:8">
      <c r="B29" s="2" t="s">
        <v>3287</v>
      </c>
      <c r="C29" s="7" t="s">
        <v>29</v>
      </c>
      <c r="D29" s="2" t="s">
        <v>724</v>
      </c>
      <c r="E29" s="2" t="s">
        <v>745</v>
      </c>
      <c r="F29" s="10">
        <v>950000</v>
      </c>
      <c r="G29" s="10">
        <v>15733.9</v>
      </c>
      <c r="H29" s="10">
        <v>2.17</v>
      </c>
    </row>
    <row r="30" spans="2:8">
      <c r="B30" s="2" t="s">
        <v>3306</v>
      </c>
      <c r="C30" s="7" t="s">
        <v>29</v>
      </c>
      <c r="D30" s="2" t="s">
        <v>101</v>
      </c>
      <c r="E30" s="2" t="s">
        <v>1142</v>
      </c>
      <c r="F30" s="10">
        <v>4600000</v>
      </c>
      <c r="G30" s="10">
        <v>14943.1</v>
      </c>
      <c r="H30" s="10">
        <v>2.06</v>
      </c>
    </row>
    <row r="31" spans="2:8">
      <c r="B31" s="2" t="s">
        <v>3149</v>
      </c>
      <c r="C31" s="7" t="s">
        <v>29</v>
      </c>
      <c r="D31" s="2" t="s">
        <v>736</v>
      </c>
      <c r="E31" s="2" t="s">
        <v>737</v>
      </c>
      <c r="F31" s="10">
        <v>363164</v>
      </c>
      <c r="G31" s="10">
        <v>13654.97</v>
      </c>
      <c r="H31" s="10">
        <v>1.88</v>
      </c>
    </row>
    <row r="32" spans="2:8">
      <c r="B32" s="2" t="s">
        <v>2796</v>
      </c>
      <c r="C32" s="7" t="s">
        <v>29</v>
      </c>
      <c r="D32" s="2" t="s">
        <v>123</v>
      </c>
      <c r="E32" s="2" t="s">
        <v>177</v>
      </c>
      <c r="F32" s="10">
        <v>1600000</v>
      </c>
      <c r="G32" s="10">
        <v>13528.8</v>
      </c>
      <c r="H32" s="10">
        <v>1.86</v>
      </c>
    </row>
    <row r="33" spans="2:8">
      <c r="B33" s="2" t="s">
        <v>3431</v>
      </c>
      <c r="C33" s="7" t="s">
        <v>29</v>
      </c>
      <c r="D33" s="2" t="s">
        <v>123</v>
      </c>
      <c r="E33" s="2" t="s">
        <v>1442</v>
      </c>
      <c r="F33" s="10">
        <v>1120000</v>
      </c>
      <c r="G33" s="10">
        <v>13485.92</v>
      </c>
      <c r="H33" s="10">
        <v>1.86</v>
      </c>
    </row>
    <row r="34" spans="2:8">
      <c r="B34" s="2" t="s">
        <v>3071</v>
      </c>
      <c r="C34" s="7" t="s">
        <v>29</v>
      </c>
      <c r="D34" s="2" t="s">
        <v>84</v>
      </c>
      <c r="E34" s="2" t="s">
        <v>1457</v>
      </c>
      <c r="F34" s="10">
        <v>94264</v>
      </c>
      <c r="G34" s="10">
        <v>13045.19</v>
      </c>
      <c r="H34" s="10">
        <v>1.8</v>
      </c>
    </row>
    <row r="35" spans="2:8">
      <c r="B35" s="2" t="s">
        <v>3065</v>
      </c>
      <c r="C35" s="7" t="s">
        <v>29</v>
      </c>
      <c r="D35" s="2" t="s">
        <v>84</v>
      </c>
      <c r="E35" s="2" t="s">
        <v>1456</v>
      </c>
      <c r="F35" s="10">
        <v>1080011</v>
      </c>
      <c r="G35" s="10">
        <v>13002.25</v>
      </c>
      <c r="H35" s="10">
        <v>1.79</v>
      </c>
    </row>
    <row r="36" spans="2:8">
      <c r="B36" s="2" t="s">
        <v>3333</v>
      </c>
      <c r="C36" s="7" t="s">
        <v>29</v>
      </c>
      <c r="D36" s="2" t="s">
        <v>144</v>
      </c>
      <c r="E36" s="2" t="s">
        <v>1205</v>
      </c>
      <c r="F36" s="10">
        <v>1058204</v>
      </c>
      <c r="G36" s="10">
        <v>12255.06</v>
      </c>
      <c r="H36" s="10">
        <v>1.69</v>
      </c>
    </row>
    <row r="37" spans="2:8">
      <c r="B37" s="2" t="s">
        <v>2789</v>
      </c>
      <c r="C37" s="7" t="s">
        <v>29</v>
      </c>
      <c r="D37" s="2" t="s">
        <v>112</v>
      </c>
      <c r="E37" s="2" t="s">
        <v>181</v>
      </c>
      <c r="F37" s="10">
        <v>916066</v>
      </c>
      <c r="G37" s="10">
        <v>12042.6</v>
      </c>
      <c r="H37" s="10">
        <v>1.66</v>
      </c>
    </row>
    <row r="38" spans="2:8">
      <c r="B38" s="2" t="s">
        <v>3114</v>
      </c>
      <c r="C38" s="7" t="s">
        <v>29</v>
      </c>
      <c r="D38" s="2" t="s">
        <v>109</v>
      </c>
      <c r="E38" s="2" t="s">
        <v>1217</v>
      </c>
      <c r="F38" s="10">
        <v>40346</v>
      </c>
      <c r="G38" s="10">
        <v>10943.85</v>
      </c>
      <c r="H38" s="10">
        <v>1.51</v>
      </c>
    </row>
    <row r="39" spans="2:8">
      <c r="B39" s="2" t="s">
        <v>3319</v>
      </c>
      <c r="C39" s="7" t="s">
        <v>29</v>
      </c>
      <c r="D39" s="2" t="s">
        <v>101</v>
      </c>
      <c r="E39" s="2" t="s">
        <v>899</v>
      </c>
      <c r="F39" s="10">
        <v>1932481</v>
      </c>
      <c r="G39" s="10">
        <v>10246.01</v>
      </c>
      <c r="H39" s="10">
        <v>1.41</v>
      </c>
    </row>
    <row r="40" spans="2:8">
      <c r="B40" s="2" t="s">
        <v>3166</v>
      </c>
      <c r="C40" s="7" t="s">
        <v>29</v>
      </c>
      <c r="D40" s="2" t="s">
        <v>98</v>
      </c>
      <c r="E40" s="2" t="s">
        <v>931</v>
      </c>
      <c r="F40" s="10">
        <v>430084</v>
      </c>
      <c r="G40" s="10">
        <v>10214.5</v>
      </c>
      <c r="H40" s="10">
        <v>1.41</v>
      </c>
    </row>
    <row r="41" spans="2:8">
      <c r="B41" s="2" t="s">
        <v>3075</v>
      </c>
      <c r="C41" s="7" t="s">
        <v>29</v>
      </c>
      <c r="D41" s="2" t="s">
        <v>84</v>
      </c>
      <c r="E41" s="2" t="s">
        <v>1458</v>
      </c>
      <c r="F41" s="10">
        <v>263657</v>
      </c>
      <c r="G41" s="10">
        <v>9090.3700000000008</v>
      </c>
      <c r="H41" s="10">
        <v>1.25</v>
      </c>
    </row>
    <row r="42" spans="2:8">
      <c r="B42" s="2" t="s">
        <v>3069</v>
      </c>
      <c r="C42" s="7" t="s">
        <v>29</v>
      </c>
      <c r="D42" s="2" t="s">
        <v>1261</v>
      </c>
      <c r="E42" s="2" t="s">
        <v>1459</v>
      </c>
      <c r="F42" s="10">
        <v>2378531</v>
      </c>
      <c r="G42" s="10">
        <v>7966.89</v>
      </c>
      <c r="H42" s="10">
        <v>1.1000000000000001</v>
      </c>
    </row>
    <row r="43" spans="2:8">
      <c r="B43" s="2" t="s">
        <v>3158</v>
      </c>
      <c r="C43" s="7" t="s">
        <v>29</v>
      </c>
      <c r="D43" s="2" t="s">
        <v>105</v>
      </c>
      <c r="E43" s="2" t="s">
        <v>913</v>
      </c>
      <c r="F43" s="10">
        <v>998350</v>
      </c>
      <c r="G43" s="10">
        <v>7687.3</v>
      </c>
      <c r="H43" s="10">
        <v>1.06</v>
      </c>
    </row>
    <row r="44" spans="2:8">
      <c r="B44" s="2" t="s">
        <v>3073</v>
      </c>
      <c r="C44" s="7" t="s">
        <v>29</v>
      </c>
      <c r="D44" s="2" t="s">
        <v>157</v>
      </c>
      <c r="E44" s="2" t="s">
        <v>1460</v>
      </c>
      <c r="F44" s="10">
        <v>430000</v>
      </c>
      <c r="G44" s="10">
        <v>7588.64</v>
      </c>
      <c r="H44" s="10">
        <v>1.05</v>
      </c>
    </row>
    <row r="45" spans="2:8">
      <c r="B45" s="2" t="s">
        <v>3339</v>
      </c>
      <c r="C45" s="7" t="s">
        <v>29</v>
      </c>
      <c r="D45" s="2" t="s">
        <v>894</v>
      </c>
      <c r="E45" s="2" t="s">
        <v>1190</v>
      </c>
      <c r="F45" s="10">
        <v>5203000</v>
      </c>
      <c r="G45" s="10">
        <v>6778.99</v>
      </c>
      <c r="H45" s="10">
        <v>0.93</v>
      </c>
    </row>
    <row r="46" spans="2:8">
      <c r="B46" s="2" t="s">
        <v>1408</v>
      </c>
      <c r="C46" s="7" t="s">
        <v>29</v>
      </c>
      <c r="D46" s="2" t="s">
        <v>109</v>
      </c>
      <c r="E46" s="2" t="s">
        <v>1409</v>
      </c>
      <c r="F46" s="10">
        <v>260000</v>
      </c>
      <c r="G46" s="10">
        <v>6509.88</v>
      </c>
      <c r="H46" s="10">
        <v>0.9</v>
      </c>
    </row>
    <row r="47" spans="2:8">
      <c r="B47" s="2" t="s">
        <v>2800</v>
      </c>
      <c r="C47" s="7" t="s">
        <v>29</v>
      </c>
      <c r="D47" s="2" t="s">
        <v>108</v>
      </c>
      <c r="E47" s="2" t="s">
        <v>114</v>
      </c>
      <c r="F47" s="10">
        <v>314205</v>
      </c>
      <c r="G47" s="10">
        <v>6443.09</v>
      </c>
      <c r="H47" s="10">
        <v>0.89</v>
      </c>
    </row>
    <row r="48" spans="2:8">
      <c r="B48" s="2" t="s">
        <v>3119</v>
      </c>
      <c r="C48" s="7" t="s">
        <v>29</v>
      </c>
      <c r="D48" s="2" t="s">
        <v>123</v>
      </c>
      <c r="E48" s="2" t="s">
        <v>757</v>
      </c>
      <c r="F48" s="10">
        <v>56000</v>
      </c>
      <c r="G48" s="10">
        <v>6135.36</v>
      </c>
      <c r="H48" s="10">
        <v>0.85</v>
      </c>
    </row>
    <row r="49" spans="2:8">
      <c r="B49" s="2" t="s">
        <v>3049</v>
      </c>
      <c r="C49" s="7" t="s">
        <v>29</v>
      </c>
      <c r="D49" s="2" t="s">
        <v>743</v>
      </c>
      <c r="E49" s="2" t="s">
        <v>869</v>
      </c>
      <c r="F49" s="10">
        <v>2303000</v>
      </c>
      <c r="G49" s="10">
        <v>6051.13</v>
      </c>
      <c r="H49" s="10">
        <v>0.83</v>
      </c>
    </row>
    <row r="50" spans="2:8">
      <c r="B50" s="2" t="s">
        <v>2821</v>
      </c>
      <c r="C50" s="7" t="s">
        <v>29</v>
      </c>
      <c r="D50" s="2" t="s">
        <v>85</v>
      </c>
      <c r="E50" s="2" t="s">
        <v>99</v>
      </c>
      <c r="F50" s="10">
        <v>1450000</v>
      </c>
      <c r="G50" s="10">
        <v>6046.5</v>
      </c>
      <c r="H50" s="10">
        <v>0.83</v>
      </c>
    </row>
    <row r="51" spans="2:8">
      <c r="B51" s="2" t="s">
        <v>2805</v>
      </c>
      <c r="C51" s="7" t="s">
        <v>29</v>
      </c>
      <c r="D51" s="2" t="s">
        <v>157</v>
      </c>
      <c r="E51" s="2" t="s">
        <v>158</v>
      </c>
      <c r="F51" s="10">
        <v>550215</v>
      </c>
      <c r="G51" s="10">
        <v>5853.74</v>
      </c>
      <c r="H51" s="10">
        <v>0.81</v>
      </c>
    </row>
    <row r="52" spans="2:8">
      <c r="B52" s="2" t="s">
        <v>3101</v>
      </c>
      <c r="C52" s="7" t="s">
        <v>29</v>
      </c>
      <c r="D52" s="2" t="s">
        <v>95</v>
      </c>
      <c r="E52" s="2" t="s">
        <v>1197</v>
      </c>
      <c r="F52" s="10">
        <v>181800</v>
      </c>
      <c r="G52" s="10">
        <v>5597.62</v>
      </c>
      <c r="H52" s="10">
        <v>0.77</v>
      </c>
    </row>
    <row r="53" spans="2:8">
      <c r="B53" s="2" t="s">
        <v>3283</v>
      </c>
      <c r="C53" s="7" t="s">
        <v>29</v>
      </c>
      <c r="D53" s="2" t="s">
        <v>108</v>
      </c>
      <c r="E53" s="2" t="s">
        <v>1216</v>
      </c>
      <c r="F53" s="10">
        <v>50000</v>
      </c>
      <c r="G53" s="10">
        <v>5315</v>
      </c>
      <c r="H53" s="10">
        <v>0.73</v>
      </c>
    </row>
    <row r="54" spans="2:8">
      <c r="B54" s="2" t="s">
        <v>3129</v>
      </c>
      <c r="C54" s="7" t="s">
        <v>29</v>
      </c>
      <c r="D54" s="2" t="s">
        <v>112</v>
      </c>
      <c r="E54" s="2" t="s">
        <v>1317</v>
      </c>
      <c r="F54" s="10">
        <v>6767182</v>
      </c>
      <c r="G54" s="10">
        <v>4927.1899999999996</v>
      </c>
      <c r="H54" s="10">
        <v>0.68</v>
      </c>
    </row>
    <row r="55" spans="2:8">
      <c r="B55" s="2" t="s">
        <v>3059</v>
      </c>
      <c r="C55" s="7" t="s">
        <v>29</v>
      </c>
      <c r="D55" s="2" t="s">
        <v>108</v>
      </c>
      <c r="E55" s="2" t="s">
        <v>731</v>
      </c>
      <c r="F55" s="10">
        <v>459518</v>
      </c>
      <c r="G55" s="10">
        <v>4568.07</v>
      </c>
      <c r="H55" s="10">
        <v>0.63</v>
      </c>
    </row>
    <row r="56" spans="2:8">
      <c r="B56" s="2" t="s">
        <v>3204</v>
      </c>
      <c r="C56" s="7" t="s">
        <v>29</v>
      </c>
      <c r="D56" s="2" t="s">
        <v>109</v>
      </c>
      <c r="E56" s="2" t="s">
        <v>756</v>
      </c>
      <c r="F56" s="10">
        <v>307844</v>
      </c>
      <c r="G56" s="10">
        <v>3795.72</v>
      </c>
      <c r="H56" s="10">
        <v>0.52</v>
      </c>
    </row>
    <row r="57" spans="2:8">
      <c r="B57" s="2" t="s">
        <v>2100</v>
      </c>
      <c r="C57" s="7" t="s">
        <v>29</v>
      </c>
      <c r="D57" s="2" t="s">
        <v>89</v>
      </c>
      <c r="E57" s="2" t="s">
        <v>2101</v>
      </c>
      <c r="F57" s="10">
        <v>212048</v>
      </c>
      <c r="G57" s="10">
        <v>3738.51</v>
      </c>
      <c r="H57" s="10">
        <v>0.52</v>
      </c>
    </row>
    <row r="58" spans="2:8">
      <c r="B58" s="2" t="s">
        <v>3095</v>
      </c>
      <c r="C58" s="7" t="s">
        <v>29</v>
      </c>
      <c r="D58" s="2" t="s">
        <v>1261</v>
      </c>
      <c r="E58" s="2" t="s">
        <v>1461</v>
      </c>
      <c r="F58" s="10">
        <v>2378531</v>
      </c>
      <c r="G58" s="10">
        <v>3371.33</v>
      </c>
      <c r="H58" s="10">
        <v>0.46</v>
      </c>
    </row>
    <row r="59" spans="2:8">
      <c r="B59" s="2" t="s">
        <v>3210</v>
      </c>
      <c r="C59" s="7" t="s">
        <v>29</v>
      </c>
      <c r="D59" s="2" t="s">
        <v>109</v>
      </c>
      <c r="E59" s="2" t="s">
        <v>966</v>
      </c>
      <c r="F59" s="10">
        <v>62937</v>
      </c>
      <c r="G59" s="10">
        <v>3249.75</v>
      </c>
      <c r="H59" s="10">
        <v>0.45</v>
      </c>
    </row>
    <row r="60" spans="2:8">
      <c r="B60" s="2" t="s">
        <v>3325</v>
      </c>
      <c r="C60" s="7" t="s">
        <v>29</v>
      </c>
      <c r="D60" s="2" t="s">
        <v>97</v>
      </c>
      <c r="E60" s="2" t="s">
        <v>912</v>
      </c>
      <c r="F60" s="10">
        <v>888831</v>
      </c>
      <c r="G60" s="10">
        <v>3226.46</v>
      </c>
      <c r="H60" s="10">
        <v>0.44</v>
      </c>
    </row>
    <row r="61" spans="2:8">
      <c r="B61" s="2" t="s">
        <v>3200</v>
      </c>
      <c r="C61" s="7" t="s">
        <v>29</v>
      </c>
      <c r="D61" s="2" t="s">
        <v>109</v>
      </c>
      <c r="E61" s="2" t="s">
        <v>864</v>
      </c>
      <c r="F61" s="10">
        <v>27375</v>
      </c>
      <c r="G61" s="10">
        <v>2543.5500000000002</v>
      </c>
      <c r="H61" s="10">
        <v>0.35</v>
      </c>
    </row>
    <row r="62" spans="2:8">
      <c r="B62" s="2" t="s">
        <v>3107</v>
      </c>
      <c r="C62" s="7" t="s">
        <v>29</v>
      </c>
      <c r="D62" s="2" t="s">
        <v>1064</v>
      </c>
      <c r="E62" s="2" t="s">
        <v>1462</v>
      </c>
      <c r="F62" s="10">
        <v>2378531</v>
      </c>
      <c r="G62" s="10">
        <v>1732.76</v>
      </c>
      <c r="H62" s="10">
        <v>0.24</v>
      </c>
    </row>
    <row r="63" spans="2:8">
      <c r="B63" s="2" t="s">
        <v>3297</v>
      </c>
      <c r="C63" s="7" t="s">
        <v>29</v>
      </c>
      <c r="D63" s="2" t="s">
        <v>854</v>
      </c>
      <c r="E63" s="2" t="s">
        <v>898</v>
      </c>
      <c r="F63" s="10">
        <v>90591</v>
      </c>
      <c r="G63" s="10">
        <v>1440.4</v>
      </c>
      <c r="H63" s="10">
        <v>0.2</v>
      </c>
    </row>
    <row r="64" spans="2:8">
      <c r="B64" s="2" t="s">
        <v>3055</v>
      </c>
      <c r="C64" s="7" t="s">
        <v>29</v>
      </c>
      <c r="D64" s="2" t="s">
        <v>90</v>
      </c>
      <c r="E64" s="2" t="s">
        <v>1068</v>
      </c>
      <c r="F64" s="10">
        <v>22258</v>
      </c>
      <c r="G64" s="10">
        <v>645.44000000000005</v>
      </c>
      <c r="H64" s="10">
        <v>0.09</v>
      </c>
    </row>
    <row r="65" spans="2:8">
      <c r="B65" s="2" t="s">
        <v>3311</v>
      </c>
      <c r="C65" s="7" t="s">
        <v>29</v>
      </c>
      <c r="D65" s="2" t="s">
        <v>894</v>
      </c>
      <c r="E65" s="2" t="s">
        <v>1182</v>
      </c>
      <c r="F65" s="10">
        <v>230300</v>
      </c>
      <c r="G65" s="10">
        <v>377.99</v>
      </c>
      <c r="H65" s="10">
        <v>0.05</v>
      </c>
    </row>
    <row r="66" spans="2:8" ht="13">
      <c r="B66" s="4" t="s">
        <v>2567</v>
      </c>
    </row>
    <row r="67" spans="2:8">
      <c r="B67" s="2" t="s">
        <v>11</v>
      </c>
      <c r="C67" s="7" t="s">
        <v>11</v>
      </c>
      <c r="D67" s="2" t="s">
        <v>11</v>
      </c>
      <c r="E67" s="2" t="s">
        <v>11</v>
      </c>
      <c r="F67" s="10" t="s">
        <v>11</v>
      </c>
      <c r="G67" s="10" t="s">
        <v>11</v>
      </c>
      <c r="H67" s="10" t="s">
        <v>11</v>
      </c>
    </row>
    <row r="68" spans="2:8" ht="13">
      <c r="B68" s="4" t="s">
        <v>12</v>
      </c>
      <c r="C68" s="9"/>
      <c r="D68" s="4"/>
      <c r="E68" s="4"/>
      <c r="F68" s="12"/>
      <c r="G68" s="12">
        <f>SUM(G12:G67)</f>
        <v>694519.21999999974</v>
      </c>
      <c r="H68" s="12">
        <f>SUM(H12:H67)</f>
        <v>95.739999999999966</v>
      </c>
    </row>
    <row r="69" spans="2:8" ht="13">
      <c r="B69" s="5" t="s">
        <v>1</v>
      </c>
      <c r="C69" s="8" t="s">
        <v>2</v>
      </c>
      <c r="D69" s="5" t="s">
        <v>14</v>
      </c>
      <c r="E69" s="5" t="s">
        <v>4</v>
      </c>
      <c r="F69" s="11" t="s">
        <v>5</v>
      </c>
      <c r="G69" s="11" t="s">
        <v>6</v>
      </c>
      <c r="H69" s="11" t="s">
        <v>7</v>
      </c>
    </row>
    <row r="70" spans="2:8" ht="13">
      <c r="B70" s="4" t="s">
        <v>15</v>
      </c>
    </row>
    <row r="71" spans="2:8" ht="13">
      <c r="B71" s="4" t="s">
        <v>10</v>
      </c>
    </row>
    <row r="72" spans="2:8" ht="13">
      <c r="B72" s="4" t="s">
        <v>16</v>
      </c>
    </row>
    <row r="73" spans="2:8">
      <c r="B73" s="2" t="s">
        <v>11</v>
      </c>
      <c r="C73" s="7" t="s">
        <v>11</v>
      </c>
      <c r="D73" s="2" t="s">
        <v>11</v>
      </c>
      <c r="E73" s="2" t="s">
        <v>11</v>
      </c>
      <c r="F73" s="10" t="s">
        <v>11</v>
      </c>
      <c r="G73" s="10" t="s">
        <v>11</v>
      </c>
      <c r="H73" s="10" t="s">
        <v>11</v>
      </c>
    </row>
    <row r="74" spans="2:8" ht="13">
      <c r="B74" s="4" t="s">
        <v>20</v>
      </c>
      <c r="C74" s="9"/>
      <c r="D74" s="4"/>
      <c r="E74" s="4"/>
      <c r="F74" s="12"/>
      <c r="G74" s="12">
        <f>SUM(G69:G73)</f>
        <v>0</v>
      </c>
      <c r="H74" s="12">
        <f>SUM(H69:H73)</f>
        <v>0</v>
      </c>
    </row>
    <row r="75" spans="2:8" ht="13">
      <c r="B75" s="4" t="s">
        <v>21</v>
      </c>
    </row>
    <row r="76" spans="2:8">
      <c r="B76" s="2" t="s">
        <v>11</v>
      </c>
      <c r="C76" s="7" t="s">
        <v>11</v>
      </c>
      <c r="D76" s="2" t="s">
        <v>11</v>
      </c>
      <c r="E76" s="2" t="s">
        <v>11</v>
      </c>
      <c r="F76" s="10" t="s">
        <v>11</v>
      </c>
      <c r="G76" s="10" t="s">
        <v>11</v>
      </c>
      <c r="H76" s="10" t="s">
        <v>11</v>
      </c>
    </row>
    <row r="77" spans="2:8" ht="13">
      <c r="B77" s="4" t="s">
        <v>23</v>
      </c>
      <c r="C77" s="9"/>
      <c r="D77" s="4"/>
      <c r="E77" s="4"/>
      <c r="F77" s="12"/>
      <c r="G77" s="12">
        <f>SUM(G75:G76)</f>
        <v>0</v>
      </c>
      <c r="H77" s="12">
        <f>SUM(H75:H76)</f>
        <v>0</v>
      </c>
    </row>
    <row r="78" spans="2:8" ht="13">
      <c r="B78" s="4" t="s">
        <v>24</v>
      </c>
    </row>
    <row r="79" spans="2:8">
      <c r="B79" s="2" t="s">
        <v>11</v>
      </c>
      <c r="C79" s="7" t="s">
        <v>11</v>
      </c>
      <c r="D79" s="2" t="s">
        <v>11</v>
      </c>
      <c r="E79" s="2" t="s">
        <v>11</v>
      </c>
      <c r="F79" s="10" t="s">
        <v>11</v>
      </c>
      <c r="G79" s="10" t="s">
        <v>11</v>
      </c>
      <c r="H79" s="10" t="s">
        <v>11</v>
      </c>
    </row>
    <row r="80" spans="2:8" ht="13">
      <c r="B80" s="4" t="s">
        <v>25</v>
      </c>
      <c r="C80" s="9"/>
      <c r="D80" s="4"/>
      <c r="E80" s="4"/>
      <c r="F80" s="12"/>
      <c r="G80" s="12">
        <f>SUM(G78:G79)</f>
        <v>0</v>
      </c>
      <c r="H80" s="12">
        <f>SUM(H78:H79)</f>
        <v>0</v>
      </c>
    </row>
    <row r="81" spans="2:8" ht="13">
      <c r="B81" s="4" t="s">
        <v>349</v>
      </c>
    </row>
    <row r="82" spans="2:8">
      <c r="B82" s="2" t="s">
        <v>11</v>
      </c>
      <c r="C82" s="7" t="s">
        <v>11</v>
      </c>
      <c r="D82" s="2" t="s">
        <v>11</v>
      </c>
      <c r="E82" s="2" t="s">
        <v>11</v>
      </c>
      <c r="F82" s="10" t="s">
        <v>11</v>
      </c>
      <c r="G82" s="10" t="s">
        <v>11</v>
      </c>
      <c r="H82" s="10" t="s">
        <v>11</v>
      </c>
    </row>
    <row r="83" spans="2:8" ht="13">
      <c r="B83" s="4" t="s">
        <v>126</v>
      </c>
      <c r="C83" s="9"/>
      <c r="D83" s="4"/>
      <c r="E83" s="4"/>
      <c r="F83" s="12"/>
      <c r="G83" s="12">
        <f>SUM(G81:G82)</f>
        <v>0</v>
      </c>
      <c r="H83" s="12">
        <f>SUM(H81:H82)</f>
        <v>0</v>
      </c>
    </row>
    <row r="84" spans="2:8" ht="13">
      <c r="B84" s="4" t="s">
        <v>26</v>
      </c>
    </row>
    <row r="85" spans="2:8">
      <c r="B85" s="2" t="s">
        <v>11</v>
      </c>
      <c r="C85" s="7" t="s">
        <v>11</v>
      </c>
      <c r="D85" s="2" t="s">
        <v>11</v>
      </c>
      <c r="E85" s="2" t="s">
        <v>11</v>
      </c>
      <c r="F85" s="10" t="s">
        <v>11</v>
      </c>
      <c r="G85" s="10" t="s">
        <v>11</v>
      </c>
      <c r="H85" s="10" t="s">
        <v>11</v>
      </c>
    </row>
    <row r="86" spans="2:8" ht="13">
      <c r="B86" s="4" t="s">
        <v>125</v>
      </c>
      <c r="C86" s="9"/>
      <c r="D86" s="4"/>
      <c r="E86" s="4"/>
      <c r="F86" s="12"/>
      <c r="G86" s="12">
        <f>SUM(G84:G85)</f>
        <v>0</v>
      </c>
      <c r="H86" s="12">
        <f>SUM(H84:H85)</f>
        <v>0</v>
      </c>
    </row>
    <row r="87" spans="2:8" ht="13">
      <c r="B87" s="4" t="s">
        <v>27</v>
      </c>
    </row>
    <row r="88" spans="2:8">
      <c r="B88" s="2" t="s">
        <v>11</v>
      </c>
      <c r="C88" s="7" t="s">
        <v>11</v>
      </c>
      <c r="D88" s="2" t="s">
        <v>11</v>
      </c>
      <c r="E88" s="2" t="s">
        <v>11</v>
      </c>
      <c r="F88" s="10" t="s">
        <v>11</v>
      </c>
      <c r="G88" s="10" t="s">
        <v>11</v>
      </c>
      <c r="H88" s="10" t="s">
        <v>11</v>
      </c>
    </row>
    <row r="89" spans="2:8" ht="13">
      <c r="B89" s="4" t="s">
        <v>28</v>
      </c>
      <c r="C89" s="9"/>
      <c r="D89" s="4"/>
      <c r="E89" s="4"/>
      <c r="F89" s="12"/>
      <c r="G89" s="12">
        <f>SUM(G87:G88)</f>
        <v>0</v>
      </c>
      <c r="H89" s="12">
        <f>SUM(H87:H88)</f>
        <v>0</v>
      </c>
    </row>
    <row r="90" spans="2:8" ht="13">
      <c r="B90" s="4" t="s">
        <v>128</v>
      </c>
    </row>
    <row r="91" spans="2:8">
      <c r="B91" s="2" t="s">
        <v>11</v>
      </c>
      <c r="C91" s="7" t="s">
        <v>11</v>
      </c>
      <c r="D91" s="2" t="s">
        <v>11</v>
      </c>
      <c r="E91" s="2" t="s">
        <v>11</v>
      </c>
      <c r="F91" s="10" t="s">
        <v>11</v>
      </c>
      <c r="G91" s="10" t="s">
        <v>11</v>
      </c>
      <c r="H91" s="10" t="s">
        <v>11</v>
      </c>
    </row>
    <row r="92" spans="2:8" ht="13">
      <c r="B92" s="4" t="s">
        <v>30</v>
      </c>
      <c r="C92" s="9"/>
      <c r="D92" s="4"/>
      <c r="E92" s="4"/>
      <c r="F92" s="12"/>
      <c r="G92" s="12">
        <f>SUM(G90:G91)</f>
        <v>0</v>
      </c>
      <c r="H92" s="12">
        <f>SUM(H90:H91)</f>
        <v>0</v>
      </c>
    </row>
    <row r="93" spans="2:8" ht="13">
      <c r="B93" s="4" t="s">
        <v>129</v>
      </c>
    </row>
    <row r="94" spans="2:8">
      <c r="B94" s="2" t="s">
        <v>11</v>
      </c>
      <c r="C94" s="7" t="s">
        <v>11</v>
      </c>
      <c r="D94" s="2" t="s">
        <v>11</v>
      </c>
      <c r="E94" s="2" t="s">
        <v>11</v>
      </c>
      <c r="F94" s="10" t="s">
        <v>11</v>
      </c>
      <c r="G94" s="10" t="s">
        <v>11</v>
      </c>
      <c r="H94" s="10" t="s">
        <v>11</v>
      </c>
    </row>
    <row r="95" spans="2:8" ht="13">
      <c r="B95" s="4" t="s">
        <v>31</v>
      </c>
      <c r="C95" s="9"/>
      <c r="D95" s="4"/>
      <c r="E95" s="4"/>
      <c r="F95" s="12"/>
      <c r="G95" s="12">
        <f>SUM(G93:G94)</f>
        <v>0</v>
      </c>
      <c r="H95" s="12">
        <f>SUM(H93:H94)</f>
        <v>0</v>
      </c>
    </row>
    <row r="96" spans="2:8" ht="13">
      <c r="B96" s="4" t="s">
        <v>130</v>
      </c>
    </row>
    <row r="97" spans="2:8">
      <c r="B97" s="2" t="s">
        <v>11</v>
      </c>
      <c r="C97" s="7" t="s">
        <v>11</v>
      </c>
      <c r="D97" s="2" t="s">
        <v>11</v>
      </c>
      <c r="E97" s="2" t="s">
        <v>11</v>
      </c>
      <c r="F97" s="10" t="s">
        <v>11</v>
      </c>
      <c r="G97" s="10" t="s">
        <v>11</v>
      </c>
      <c r="H97" s="10" t="s">
        <v>11</v>
      </c>
    </row>
    <row r="98" spans="2:8" ht="13">
      <c r="B98" s="4" t="s">
        <v>124</v>
      </c>
      <c r="C98" s="9"/>
      <c r="D98" s="4"/>
      <c r="E98" s="4"/>
      <c r="F98" s="12"/>
      <c r="G98" s="12">
        <f>SUM(G96:G97)</f>
        <v>0</v>
      </c>
      <c r="H98" s="12">
        <f>SUM(H96:H97)</f>
        <v>0</v>
      </c>
    </row>
    <row r="99" spans="2:8" ht="13">
      <c r="B99" s="4" t="s">
        <v>131</v>
      </c>
    </row>
    <row r="100" spans="2:8">
      <c r="B100" s="2" t="s">
        <v>11</v>
      </c>
      <c r="C100" s="7" t="s">
        <v>11</v>
      </c>
      <c r="D100" s="2" t="s">
        <v>11</v>
      </c>
      <c r="E100" s="2" t="s">
        <v>11</v>
      </c>
      <c r="F100" s="10" t="s">
        <v>11</v>
      </c>
      <c r="G100" s="10" t="s">
        <v>11</v>
      </c>
      <c r="H100" s="10" t="s">
        <v>11</v>
      </c>
    </row>
    <row r="101" spans="2:8" ht="13">
      <c r="B101" s="4" t="s">
        <v>13</v>
      </c>
      <c r="C101" s="9"/>
      <c r="D101" s="4"/>
      <c r="E101" s="4"/>
      <c r="F101" s="12"/>
      <c r="G101" s="12">
        <f>SUM(G99:G100)</f>
        <v>0</v>
      </c>
      <c r="H101" s="12">
        <f>SUM(H99:H100)</f>
        <v>0</v>
      </c>
    </row>
    <row r="102" spans="2:8" ht="13">
      <c r="B102" s="4" t="s">
        <v>467</v>
      </c>
      <c r="C102" s="9"/>
      <c r="D102" s="4"/>
      <c r="E102" s="4"/>
      <c r="F102" s="12"/>
      <c r="G102" s="12">
        <v>17300</v>
      </c>
      <c r="H102" s="12">
        <v>2.38</v>
      </c>
    </row>
    <row r="103" spans="2:8" ht="13">
      <c r="B103" s="4" t="s">
        <v>468</v>
      </c>
      <c r="C103" s="9"/>
      <c r="D103" s="4"/>
      <c r="E103" s="4"/>
      <c r="F103" s="12"/>
      <c r="G103" s="12">
        <v>7117.05</v>
      </c>
      <c r="H103" s="12">
        <v>0.98</v>
      </c>
    </row>
    <row r="104" spans="2:8" ht="13">
      <c r="B104" s="4" t="s">
        <v>32</v>
      </c>
      <c r="C104" s="9"/>
      <c r="D104" s="4"/>
      <c r="E104" s="4"/>
      <c r="F104" s="12"/>
      <c r="G104" s="12">
        <v>718936.27</v>
      </c>
      <c r="H104" s="12">
        <v>99.1</v>
      </c>
    </row>
    <row r="105" spans="2:8" ht="13">
      <c r="B105" s="4" t="s">
        <v>33</v>
      </c>
      <c r="C105" s="9"/>
      <c r="D105" s="4"/>
      <c r="E105" s="4"/>
      <c r="F105" s="12"/>
      <c r="G105" s="12">
        <v>6474.8190407699904</v>
      </c>
      <c r="H105" s="12">
        <v>0.90000000000000568</v>
      </c>
    </row>
    <row r="106" spans="2:8" ht="13">
      <c r="B106" s="4" t="s">
        <v>34</v>
      </c>
      <c r="C106" s="9"/>
      <c r="D106" s="4"/>
      <c r="E106" s="4"/>
      <c r="F106" s="12"/>
      <c r="G106" s="12">
        <v>725411.08904076996</v>
      </c>
      <c r="H106" s="12">
        <v>100</v>
      </c>
    </row>
    <row r="107" spans="2:8">
      <c r="B107" s="2" t="s">
        <v>35</v>
      </c>
    </row>
    <row r="108" spans="2:8" ht="13">
      <c r="B108" s="4" t="s">
        <v>36</v>
      </c>
    </row>
    <row r="109" spans="2:8" ht="13">
      <c r="B109" s="4" t="s">
        <v>37</v>
      </c>
      <c r="C109" s="7" t="s">
        <v>1854</v>
      </c>
    </row>
    <row r="110" spans="2:8" ht="13">
      <c r="B110" s="4" t="s">
        <v>40</v>
      </c>
      <c r="C110" s="7" t="s">
        <v>39</v>
      </c>
    </row>
    <row r="111" spans="2:8" ht="13">
      <c r="B111" s="4" t="s">
        <v>718</v>
      </c>
      <c r="C111" s="7" t="s">
        <v>39</v>
      </c>
    </row>
    <row r="112" spans="2:8" ht="13">
      <c r="B112" s="4" t="s">
        <v>41</v>
      </c>
      <c r="C112" s="7" t="s">
        <v>42</v>
      </c>
    </row>
    <row r="113" spans="2:3" ht="13">
      <c r="B113" s="4" t="s">
        <v>2259</v>
      </c>
      <c r="C113" s="9"/>
    </row>
    <row r="114" spans="2:3" ht="13">
      <c r="B114" s="4" t="s">
        <v>2260</v>
      </c>
      <c r="C114" s="9"/>
    </row>
    <row r="115" spans="2:3" ht="13">
      <c r="B115" s="4" t="s">
        <v>2261</v>
      </c>
      <c r="C115" s="9"/>
    </row>
    <row r="116" spans="2:3" ht="13">
      <c r="B116" s="4" t="s">
        <v>2262</v>
      </c>
      <c r="C116" s="9"/>
    </row>
    <row r="117" spans="2:3" ht="13">
      <c r="B117" s="4" t="s">
        <v>2263</v>
      </c>
      <c r="C117" s="9"/>
    </row>
    <row r="118" spans="2:3" ht="13">
      <c r="B118" s="4" t="s">
        <v>2264</v>
      </c>
      <c r="C118" s="9"/>
    </row>
    <row r="119" spans="2:3" ht="13">
      <c r="B119" s="4" t="s">
        <v>2265</v>
      </c>
      <c r="C119" s="9"/>
    </row>
    <row r="120" spans="2:3" ht="13">
      <c r="B120" s="4" t="s">
        <v>2266</v>
      </c>
      <c r="C120" s="9"/>
    </row>
    <row r="121" spans="2:3" ht="13">
      <c r="B121" s="4" t="s">
        <v>3014</v>
      </c>
      <c r="C121" s="9"/>
    </row>
    <row r="122" spans="2:3">
      <c r="B122" s="2" t="s">
        <v>43</v>
      </c>
    </row>
    <row r="123" spans="2:3">
      <c r="B123" s="2" t="s">
        <v>826</v>
      </c>
    </row>
    <row r="126" spans="2:3" ht="14.5">
      <c r="B126" s="71" t="s">
        <v>2079</v>
      </c>
      <c r="C126" s="72"/>
    </row>
    <row r="127" spans="2:3" ht="14.5">
      <c r="B127" s="71" t="s">
        <v>827</v>
      </c>
      <c r="C127" s="73" t="s">
        <v>828</v>
      </c>
    </row>
    <row r="128" spans="2:3" ht="14.5">
      <c r="B128" s="16" t="s">
        <v>829</v>
      </c>
      <c r="C128" s="17" t="s">
        <v>830</v>
      </c>
    </row>
    <row r="129" spans="2:7" ht="14.5">
      <c r="B129" s="16" t="s">
        <v>831</v>
      </c>
      <c r="C129" s="17" t="s">
        <v>830</v>
      </c>
    </row>
    <row r="130" spans="2:7" ht="14.5">
      <c r="B130" s="16" t="s">
        <v>832</v>
      </c>
      <c r="C130" s="17" t="s">
        <v>830</v>
      </c>
    </row>
    <row r="131" spans="2:7" ht="14.5">
      <c r="B131" s="16" t="s">
        <v>833</v>
      </c>
      <c r="C131" s="17" t="s">
        <v>830</v>
      </c>
    </row>
    <row r="132" spans="2:7" ht="14.5">
      <c r="B132" s="16" t="s">
        <v>834</v>
      </c>
      <c r="C132" s="17" t="s">
        <v>830</v>
      </c>
    </row>
    <row r="133" spans="2:7" ht="14.5">
      <c r="B133" s="16" t="s">
        <v>835</v>
      </c>
      <c r="C133" s="17" t="s">
        <v>830</v>
      </c>
    </row>
    <row r="134" spans="2:7" ht="14.5">
      <c r="B134" s="71" t="s">
        <v>836</v>
      </c>
      <c r="C134" s="72" t="s">
        <v>830</v>
      </c>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5" spans="2:4" ht="13">
      <c r="B145" s="4" t="s">
        <v>62</v>
      </c>
    </row>
    <row r="146" spans="2:4" ht="13">
      <c r="B146" s="4"/>
    </row>
    <row r="147" spans="2:4" ht="13">
      <c r="B147" s="4" t="s">
        <v>1871</v>
      </c>
    </row>
    <row r="148" spans="2:4" ht="13">
      <c r="B148" s="24" t="s">
        <v>63</v>
      </c>
      <c r="C148" s="26" t="s">
        <v>64</v>
      </c>
      <c r="D148" s="4"/>
    </row>
    <row r="149" spans="2:4">
      <c r="B149" s="14" t="s">
        <v>39</v>
      </c>
      <c r="C149" s="15" t="s">
        <v>39</v>
      </c>
    </row>
    <row r="151" spans="2:4" ht="13">
      <c r="B151" s="24" t="s">
        <v>65</v>
      </c>
      <c r="C151" s="26" t="s">
        <v>64</v>
      </c>
    </row>
    <row r="152" spans="2:4">
      <c r="B152" s="14" t="s">
        <v>39</v>
      </c>
      <c r="C152" s="15" t="s">
        <v>39</v>
      </c>
    </row>
    <row r="154" spans="2:4" ht="13">
      <c r="B154" s="24" t="s">
        <v>66</v>
      </c>
      <c r="C154" s="26" t="s">
        <v>67</v>
      </c>
    </row>
    <row r="155" spans="2:4">
      <c r="B155" s="14" t="s">
        <v>39</v>
      </c>
      <c r="C155" s="15" t="s">
        <v>39</v>
      </c>
    </row>
    <row r="157" spans="2:4" ht="13">
      <c r="B157" s="27" t="s">
        <v>68</v>
      </c>
      <c r="C157" s="26" t="s">
        <v>67</v>
      </c>
    </row>
    <row r="158" spans="2:4">
      <c r="B158" s="13" t="s">
        <v>39</v>
      </c>
      <c r="C158" s="15" t="s">
        <v>39</v>
      </c>
    </row>
    <row r="160" spans="2:4" ht="13">
      <c r="B160" s="24" t="s">
        <v>69</v>
      </c>
      <c r="C160" s="26" t="s">
        <v>39</v>
      </c>
    </row>
    <row r="162" spans="2:7" ht="13">
      <c r="B162" s="24" t="s">
        <v>70</v>
      </c>
      <c r="C162" s="25">
        <v>46295</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5" spans="2:7" ht="13">
      <c r="B165" s="4" t="s">
        <v>62</v>
      </c>
    </row>
    <row r="166" spans="2:7" ht="13">
      <c r="B166" s="4"/>
    </row>
    <row r="167" spans="2:7" ht="13">
      <c r="B167" s="4" t="s">
        <v>1871</v>
      </c>
    </row>
    <row r="168" spans="2:7" ht="13">
      <c r="B168" s="24" t="s">
        <v>63</v>
      </c>
      <c r="C168" s="26" t="s">
        <v>64</v>
      </c>
      <c r="D168" s="4"/>
    </row>
    <row r="169" spans="2:7">
      <c r="B169" s="14" t="s">
        <v>39</v>
      </c>
      <c r="C169" s="15" t="s">
        <v>39</v>
      </c>
    </row>
    <row r="171" spans="2:7" ht="13">
      <c r="B171" s="24" t="s">
        <v>65</v>
      </c>
      <c r="C171" s="26" t="s">
        <v>64</v>
      </c>
    </row>
    <row r="172" spans="2:7">
      <c r="B172" s="14" t="s">
        <v>39</v>
      </c>
      <c r="C172" s="15" t="s">
        <v>39</v>
      </c>
    </row>
    <row r="174" spans="2:7" ht="13">
      <c r="B174" s="24" t="s">
        <v>66</v>
      </c>
      <c r="C174" s="26" t="s">
        <v>67</v>
      </c>
    </row>
    <row r="175" spans="2:7">
      <c r="B175" s="14" t="s">
        <v>39</v>
      </c>
      <c r="C175" s="15" t="s">
        <v>39</v>
      </c>
    </row>
    <row r="177" spans="2:80" ht="13">
      <c r="B177" s="27" t="s">
        <v>68</v>
      </c>
      <c r="C177" s="26" t="s">
        <v>67</v>
      </c>
    </row>
    <row r="178" spans="2:80">
      <c r="B178" s="13" t="s">
        <v>39</v>
      </c>
      <c r="C178" s="15" t="s">
        <v>39</v>
      </c>
    </row>
    <row r="180" spans="2:80" ht="13">
      <c r="B180" s="24" t="s">
        <v>69</v>
      </c>
      <c r="C180" s="26" t="s">
        <v>39</v>
      </c>
    </row>
    <row r="183" spans="2:80" ht="13">
      <c r="B183" s="4" t="s">
        <v>1872</v>
      </c>
    </row>
    <row r="185" spans="2:80" ht="13">
      <c r="B185" s="24" t="s">
        <v>57</v>
      </c>
      <c r="C185" s="26" t="s">
        <v>71</v>
      </c>
      <c r="D185" s="24" t="s">
        <v>72</v>
      </c>
      <c r="E185" s="24" t="s">
        <v>73</v>
      </c>
      <c r="F185" s="12"/>
    </row>
    <row r="186" spans="2:80">
      <c r="B186" s="14" t="s">
        <v>39</v>
      </c>
      <c r="C186" s="15" t="s">
        <v>39</v>
      </c>
      <c r="D186" s="14" t="s">
        <v>39</v>
      </c>
      <c r="E186" s="14" t="s">
        <v>39</v>
      </c>
    </row>
    <row r="189" spans="2:80" ht="13">
      <c r="B189" s="4" t="s">
        <v>74</v>
      </c>
      <c r="C189" s="9" t="s">
        <v>39</v>
      </c>
      <c r="D189" s="4"/>
      <c r="E189" s="4"/>
      <c r="F189" s="12"/>
      <c r="G189" s="12"/>
      <c r="H189" s="12"/>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row>
    <row r="191" spans="2:80" ht="13">
      <c r="B191" s="4" t="s">
        <v>1873</v>
      </c>
    </row>
    <row r="193" spans="2:7" ht="13">
      <c r="B193" s="24" t="s">
        <v>75</v>
      </c>
      <c r="C193" s="26" t="s">
        <v>64</v>
      </c>
      <c r="D193" s="4"/>
    </row>
    <row r="194" spans="2:7">
      <c r="B194" s="14" t="s">
        <v>39</v>
      </c>
      <c r="C194" s="15" t="s">
        <v>39</v>
      </c>
    </row>
    <row r="197" spans="2:7" ht="13">
      <c r="B197" s="24" t="s">
        <v>76</v>
      </c>
      <c r="C197" s="26" t="s">
        <v>77</v>
      </c>
      <c r="D197" s="4"/>
    </row>
    <row r="198" spans="2:7">
      <c r="B198" s="14" t="s">
        <v>39</v>
      </c>
      <c r="C198" s="15" t="s">
        <v>39</v>
      </c>
    </row>
    <row r="201" spans="2:7" ht="13">
      <c r="B201" s="4" t="s">
        <v>78</v>
      </c>
    </row>
    <row r="204" spans="2:7" ht="13">
      <c r="B204" s="4" t="s">
        <v>1874</v>
      </c>
    </row>
    <row r="206" spans="2:7" ht="13">
      <c r="B206" s="24" t="s">
        <v>57</v>
      </c>
      <c r="C206" s="26" t="s">
        <v>79</v>
      </c>
      <c r="D206" s="24" t="s">
        <v>71</v>
      </c>
      <c r="E206" s="24" t="s">
        <v>72</v>
      </c>
      <c r="F206" s="29" t="s">
        <v>73</v>
      </c>
      <c r="G206" s="12"/>
    </row>
    <row r="207" spans="2:7">
      <c r="B207" s="14" t="s">
        <v>39</v>
      </c>
      <c r="C207" s="15" t="s">
        <v>39</v>
      </c>
      <c r="D207" s="14" t="s">
        <v>39</v>
      </c>
      <c r="E207" s="14" t="s">
        <v>39</v>
      </c>
      <c r="F207" s="21" t="s">
        <v>39</v>
      </c>
    </row>
    <row r="210" spans="2:80" ht="13">
      <c r="B210" s="4" t="s">
        <v>74</v>
      </c>
      <c r="C210" s="9" t="s">
        <v>39</v>
      </c>
      <c r="D210" s="4"/>
      <c r="E210" s="4"/>
      <c r="F210" s="12"/>
      <c r="G210" s="12"/>
      <c r="H210" s="12"/>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row>
    <row r="212" spans="2:80" ht="13">
      <c r="B212" s="4" t="s">
        <v>1873</v>
      </c>
    </row>
    <row r="214" spans="2:80" ht="13">
      <c r="B214" s="24" t="s">
        <v>75</v>
      </c>
      <c r="C214" s="26" t="s">
        <v>64</v>
      </c>
      <c r="D214" s="4"/>
    </row>
    <row r="215" spans="2:80">
      <c r="B215" s="14" t="s">
        <v>39</v>
      </c>
      <c r="C215" s="15" t="s">
        <v>39</v>
      </c>
    </row>
    <row r="218" spans="2:80" ht="13">
      <c r="B218" s="24" t="s">
        <v>76</v>
      </c>
      <c r="C218" s="26" t="s">
        <v>77</v>
      </c>
      <c r="D218" s="4"/>
    </row>
    <row r="219" spans="2:80">
      <c r="B219" s="14" t="s">
        <v>39</v>
      </c>
      <c r="C219" s="15" t="s">
        <v>39</v>
      </c>
    </row>
    <row r="222" spans="2:80" ht="13">
      <c r="B222" s="4" t="s">
        <v>78</v>
      </c>
    </row>
    <row r="225" spans="2:7" ht="13">
      <c r="B225" s="4" t="s">
        <v>1875</v>
      </c>
    </row>
    <row r="226" spans="2:7" ht="13">
      <c r="B226" s="24" t="s">
        <v>57</v>
      </c>
      <c r="C226" s="26" t="s">
        <v>80</v>
      </c>
      <c r="D226" s="24" t="s">
        <v>81</v>
      </c>
      <c r="E226" s="24" t="s">
        <v>82</v>
      </c>
      <c r="F226" s="29" t="s">
        <v>83</v>
      </c>
      <c r="G226" s="12"/>
    </row>
    <row r="227" spans="2:7">
      <c r="B227" s="14" t="s">
        <v>39</v>
      </c>
      <c r="C227" s="15" t="s">
        <v>39</v>
      </c>
      <c r="D227" s="14" t="s">
        <v>39</v>
      </c>
      <c r="E227" s="14" t="s">
        <v>39</v>
      </c>
      <c r="F227" s="21" t="s">
        <v>39</v>
      </c>
    </row>
    <row r="228" spans="2:7">
      <c r="B228" s="2" t="s">
        <v>127</v>
      </c>
    </row>
  </sheetData>
  <mergeCells count="3">
    <mergeCell ref="B1:E1"/>
    <mergeCell ref="C3:C7"/>
    <mergeCell ref="D3:D7"/>
  </mergeCells>
  <hyperlinks>
    <hyperlink ref="A1" location="Index!A1" display="Index" xr:uid="{CEEFEB8A-38C3-4CC4-B732-0FE624808A0E}"/>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7724E-81E8-4FD4-A817-A61894FDBEF1}">
  <sheetPr codeName="Sheet36"/>
  <dimension ref="A1:CB22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1421</v>
      </c>
      <c r="C1" s="243"/>
      <c r="D1" s="243"/>
      <c r="E1" s="243"/>
    </row>
    <row r="3" spans="1:9" ht="14.5">
      <c r="B3" s="68" t="s">
        <v>1422</v>
      </c>
      <c r="C3" s="244"/>
      <c r="D3" s="245"/>
      <c r="E3" s="1"/>
    </row>
    <row r="4" spans="1:9" ht="14.5">
      <c r="B4" s="69" t="s">
        <v>1423</v>
      </c>
      <c r="C4" s="244"/>
      <c r="D4" s="245"/>
      <c r="E4" s="1"/>
    </row>
    <row r="5" spans="1:9" ht="14.5">
      <c r="B5" s="69" t="s">
        <v>135</v>
      </c>
      <c r="C5" s="244"/>
      <c r="D5" s="245"/>
      <c r="E5" s="1"/>
    </row>
    <row r="6" spans="1:9" ht="14.5">
      <c r="B6" s="74" t="s">
        <v>722</v>
      </c>
      <c r="C6" s="244"/>
      <c r="D6" s="245"/>
      <c r="E6" s="1"/>
    </row>
    <row r="7" spans="1:9" ht="29">
      <c r="B7" s="69" t="s">
        <v>1424</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3149</v>
      </c>
      <c r="C15" s="7" t="s">
        <v>29</v>
      </c>
      <c r="D15" s="2" t="s">
        <v>736</v>
      </c>
      <c r="E15" s="2" t="s">
        <v>737</v>
      </c>
      <c r="F15" s="10">
        <v>349889</v>
      </c>
      <c r="G15" s="10">
        <v>13155.83</v>
      </c>
      <c r="H15" s="10">
        <v>6.64</v>
      </c>
    </row>
    <row r="16" spans="1:9">
      <c r="B16" s="2" t="s">
        <v>2825</v>
      </c>
      <c r="C16" s="7" t="s">
        <v>29</v>
      </c>
      <c r="D16" s="2" t="s">
        <v>93</v>
      </c>
      <c r="E16" s="2" t="s">
        <v>94</v>
      </c>
      <c r="F16" s="10">
        <v>460000</v>
      </c>
      <c r="G16" s="10">
        <v>8272.18</v>
      </c>
      <c r="H16" s="10">
        <v>4.17</v>
      </c>
    </row>
    <row r="17" spans="2:8">
      <c r="B17" s="2" t="s">
        <v>3048</v>
      </c>
      <c r="C17" s="7" t="s">
        <v>29</v>
      </c>
      <c r="D17" s="2" t="s">
        <v>112</v>
      </c>
      <c r="E17" s="2" t="s">
        <v>860</v>
      </c>
      <c r="F17" s="10">
        <v>2325000</v>
      </c>
      <c r="G17" s="10">
        <v>7503.94</v>
      </c>
      <c r="H17" s="10">
        <v>3.79</v>
      </c>
    </row>
    <row r="18" spans="2:8">
      <c r="B18" s="2" t="s">
        <v>3152</v>
      </c>
      <c r="C18" s="7" t="s">
        <v>29</v>
      </c>
      <c r="D18" s="2" t="s">
        <v>748</v>
      </c>
      <c r="E18" s="2" t="s">
        <v>749</v>
      </c>
      <c r="F18" s="10">
        <v>140000</v>
      </c>
      <c r="G18" s="10">
        <v>6977.6</v>
      </c>
      <c r="H18" s="10">
        <v>3.52</v>
      </c>
    </row>
    <row r="19" spans="2:8">
      <c r="B19" s="2" t="s">
        <v>2789</v>
      </c>
      <c r="C19" s="7" t="s">
        <v>29</v>
      </c>
      <c r="D19" s="2" t="s">
        <v>112</v>
      </c>
      <c r="E19" s="2" t="s">
        <v>181</v>
      </c>
      <c r="F19" s="10">
        <v>522143</v>
      </c>
      <c r="G19" s="10">
        <v>6864.09</v>
      </c>
      <c r="H19" s="10">
        <v>3.46</v>
      </c>
    </row>
    <row r="20" spans="2:8">
      <c r="B20" s="2" t="s">
        <v>2796</v>
      </c>
      <c r="C20" s="7" t="s">
        <v>29</v>
      </c>
      <c r="D20" s="2" t="s">
        <v>123</v>
      </c>
      <c r="E20" s="2" t="s">
        <v>177</v>
      </c>
      <c r="F20" s="10">
        <v>696000</v>
      </c>
      <c r="G20" s="10">
        <v>5885.03</v>
      </c>
      <c r="H20" s="10">
        <v>2.97</v>
      </c>
    </row>
    <row r="21" spans="2:8">
      <c r="B21" s="2" t="s">
        <v>3151</v>
      </c>
      <c r="C21" s="7" t="s">
        <v>29</v>
      </c>
      <c r="D21" s="2" t="s">
        <v>104</v>
      </c>
      <c r="E21" s="2" t="s">
        <v>733</v>
      </c>
      <c r="F21" s="10">
        <v>1275000</v>
      </c>
      <c r="G21" s="10">
        <v>5297.63</v>
      </c>
      <c r="H21" s="10">
        <v>2.67</v>
      </c>
    </row>
    <row r="22" spans="2:8">
      <c r="B22" s="2" t="s">
        <v>3119</v>
      </c>
      <c r="C22" s="7" t="s">
        <v>29</v>
      </c>
      <c r="D22" s="2" t="s">
        <v>123</v>
      </c>
      <c r="E22" s="2" t="s">
        <v>757</v>
      </c>
      <c r="F22" s="10">
        <v>47300</v>
      </c>
      <c r="G22" s="10">
        <v>5182.1899999999996</v>
      </c>
      <c r="H22" s="10">
        <v>2.62</v>
      </c>
    </row>
    <row r="23" spans="2:8">
      <c r="B23" s="2" t="s">
        <v>2801</v>
      </c>
      <c r="C23" s="7" t="s">
        <v>29</v>
      </c>
      <c r="D23" s="2" t="s">
        <v>112</v>
      </c>
      <c r="E23" s="2" t="s">
        <v>169</v>
      </c>
      <c r="F23" s="10">
        <v>2500000</v>
      </c>
      <c r="G23" s="10">
        <v>5100</v>
      </c>
      <c r="H23" s="10">
        <v>2.57</v>
      </c>
    </row>
    <row r="24" spans="2:8">
      <c r="B24" s="2" t="s">
        <v>3373</v>
      </c>
      <c r="C24" s="7" t="s">
        <v>29</v>
      </c>
      <c r="D24" s="2" t="s">
        <v>761</v>
      </c>
      <c r="E24" s="2" t="s">
        <v>762</v>
      </c>
      <c r="F24" s="10">
        <v>173430</v>
      </c>
      <c r="G24" s="10">
        <v>5035.37</v>
      </c>
      <c r="H24" s="10">
        <v>2.54</v>
      </c>
    </row>
    <row r="25" spans="2:8">
      <c r="B25" s="2" t="s">
        <v>3125</v>
      </c>
      <c r="C25" s="7" t="s">
        <v>29</v>
      </c>
      <c r="D25" s="2" t="s">
        <v>759</v>
      </c>
      <c r="E25" s="2" t="s">
        <v>1245</v>
      </c>
      <c r="F25" s="10">
        <v>700000</v>
      </c>
      <c r="G25" s="10">
        <v>4738.3</v>
      </c>
      <c r="H25" s="10">
        <v>2.39</v>
      </c>
    </row>
    <row r="26" spans="2:8">
      <c r="B26" s="2" t="s">
        <v>3137</v>
      </c>
      <c r="C26" s="7" t="s">
        <v>29</v>
      </c>
      <c r="D26" s="2" t="s">
        <v>123</v>
      </c>
      <c r="E26" s="2" t="s">
        <v>1238</v>
      </c>
      <c r="F26" s="10">
        <v>1287548</v>
      </c>
      <c r="G26" s="10">
        <v>4349.34</v>
      </c>
      <c r="H26" s="10">
        <v>2.19</v>
      </c>
    </row>
    <row r="27" spans="2:8">
      <c r="B27" s="2" t="s">
        <v>3127</v>
      </c>
      <c r="C27" s="7" t="s">
        <v>29</v>
      </c>
      <c r="D27" s="2" t="s">
        <v>92</v>
      </c>
      <c r="E27" s="2" t="s">
        <v>1425</v>
      </c>
      <c r="F27" s="10">
        <v>207156</v>
      </c>
      <c r="G27" s="10">
        <v>4251.88</v>
      </c>
      <c r="H27" s="10">
        <v>2.15</v>
      </c>
    </row>
    <row r="28" spans="2:8">
      <c r="B28" s="2" t="s">
        <v>3184</v>
      </c>
      <c r="C28" s="7" t="s">
        <v>29</v>
      </c>
      <c r="D28" s="2" t="s">
        <v>98</v>
      </c>
      <c r="E28" s="2" t="s">
        <v>1161</v>
      </c>
      <c r="F28" s="10">
        <v>178200</v>
      </c>
      <c r="G28" s="10">
        <v>4171.66</v>
      </c>
      <c r="H28" s="10">
        <v>2.11</v>
      </c>
    </row>
    <row r="29" spans="2:8">
      <c r="B29" s="2" t="s">
        <v>3263</v>
      </c>
      <c r="C29" s="7" t="s">
        <v>29</v>
      </c>
      <c r="D29" s="2" t="s">
        <v>104</v>
      </c>
      <c r="E29" s="2" t="s">
        <v>751</v>
      </c>
      <c r="F29" s="10">
        <v>61500</v>
      </c>
      <c r="G29" s="10">
        <v>4167.24</v>
      </c>
      <c r="H29" s="10">
        <v>2.1</v>
      </c>
    </row>
    <row r="30" spans="2:8">
      <c r="B30" s="2" t="s">
        <v>3121</v>
      </c>
      <c r="C30" s="7" t="s">
        <v>29</v>
      </c>
      <c r="D30" s="2" t="s">
        <v>123</v>
      </c>
      <c r="E30" s="2" t="s">
        <v>863</v>
      </c>
      <c r="F30" s="10">
        <v>1000000</v>
      </c>
      <c r="G30" s="10">
        <v>3740</v>
      </c>
      <c r="H30" s="10">
        <v>1.89</v>
      </c>
    </row>
    <row r="31" spans="2:8">
      <c r="B31" s="2" t="s">
        <v>3320</v>
      </c>
      <c r="C31" s="7" t="s">
        <v>29</v>
      </c>
      <c r="D31" s="2" t="s">
        <v>98</v>
      </c>
      <c r="E31" s="2" t="s">
        <v>1186</v>
      </c>
      <c r="F31" s="10">
        <v>92500</v>
      </c>
      <c r="G31" s="10">
        <v>3604.82</v>
      </c>
      <c r="H31" s="10">
        <v>1.82</v>
      </c>
    </row>
    <row r="32" spans="2:8">
      <c r="B32" s="2" t="s">
        <v>1429</v>
      </c>
      <c r="C32" s="7" t="s">
        <v>29</v>
      </c>
      <c r="D32" s="2" t="s">
        <v>93</v>
      </c>
      <c r="E32" s="2" t="s">
        <v>1430</v>
      </c>
      <c r="F32" s="10">
        <v>994672</v>
      </c>
      <c r="G32" s="10">
        <v>3547</v>
      </c>
      <c r="H32" s="10">
        <v>1.79</v>
      </c>
    </row>
    <row r="33" spans="2:8">
      <c r="B33" s="2" t="s">
        <v>2802</v>
      </c>
      <c r="C33" s="7" t="s">
        <v>29</v>
      </c>
      <c r="D33" s="2" t="s">
        <v>92</v>
      </c>
      <c r="E33" s="2" t="s">
        <v>111</v>
      </c>
      <c r="F33" s="10">
        <v>176700</v>
      </c>
      <c r="G33" s="10">
        <v>3523.57</v>
      </c>
      <c r="H33" s="10">
        <v>1.78</v>
      </c>
    </row>
    <row r="34" spans="2:8">
      <c r="B34" s="2" t="s">
        <v>3159</v>
      </c>
      <c r="C34" s="7" t="s">
        <v>29</v>
      </c>
      <c r="D34" s="2" t="s">
        <v>106</v>
      </c>
      <c r="E34" s="2" t="s">
        <v>934</v>
      </c>
      <c r="F34" s="10">
        <v>182000</v>
      </c>
      <c r="G34" s="10">
        <v>3521.7</v>
      </c>
      <c r="H34" s="10">
        <v>1.78</v>
      </c>
    </row>
    <row r="35" spans="2:8">
      <c r="B35" s="2" t="s">
        <v>1427</v>
      </c>
      <c r="C35" s="7" t="s">
        <v>29</v>
      </c>
      <c r="D35" s="2" t="s">
        <v>116</v>
      </c>
      <c r="E35" s="2" t="s">
        <v>1428</v>
      </c>
      <c r="F35" s="10">
        <v>80970</v>
      </c>
      <c r="G35" s="10">
        <v>3471.1</v>
      </c>
      <c r="H35" s="10">
        <v>1.75</v>
      </c>
    </row>
    <row r="36" spans="2:8">
      <c r="B36" s="2" t="s">
        <v>3044</v>
      </c>
      <c r="C36" s="7" t="s">
        <v>29</v>
      </c>
      <c r="D36" s="2" t="s">
        <v>724</v>
      </c>
      <c r="E36" s="2" t="s">
        <v>848</v>
      </c>
      <c r="F36" s="10">
        <v>903458</v>
      </c>
      <c r="G36" s="10">
        <v>3371.71</v>
      </c>
      <c r="H36" s="10">
        <v>1.7</v>
      </c>
    </row>
    <row r="37" spans="2:8">
      <c r="B37" s="2" t="s">
        <v>3051</v>
      </c>
      <c r="C37" s="7" t="s">
        <v>29</v>
      </c>
      <c r="D37" s="2" t="s">
        <v>112</v>
      </c>
      <c r="E37" s="2" t="s">
        <v>928</v>
      </c>
      <c r="F37" s="10">
        <v>1293333</v>
      </c>
      <c r="G37" s="10">
        <v>3369.13</v>
      </c>
      <c r="H37" s="10">
        <v>1.7</v>
      </c>
    </row>
    <row r="38" spans="2:8">
      <c r="B38" s="2" t="s">
        <v>3286</v>
      </c>
      <c r="C38" s="7" t="s">
        <v>29</v>
      </c>
      <c r="D38" s="2" t="s">
        <v>92</v>
      </c>
      <c r="E38" s="2" t="s">
        <v>1426</v>
      </c>
      <c r="F38" s="10">
        <v>87041</v>
      </c>
      <c r="G38" s="10">
        <v>3367.62</v>
      </c>
      <c r="H38" s="10">
        <v>1.7</v>
      </c>
    </row>
    <row r="39" spans="2:8">
      <c r="B39" s="2" t="s">
        <v>3128</v>
      </c>
      <c r="C39" s="7" t="s">
        <v>29</v>
      </c>
      <c r="D39" s="2" t="s">
        <v>759</v>
      </c>
      <c r="E39" s="2" t="s">
        <v>1438</v>
      </c>
      <c r="F39" s="10">
        <v>255560</v>
      </c>
      <c r="G39" s="10">
        <v>3175.21</v>
      </c>
      <c r="H39" s="10">
        <v>1.6</v>
      </c>
    </row>
    <row r="40" spans="2:8">
      <c r="B40" s="2" t="s">
        <v>3144</v>
      </c>
      <c r="C40" s="7" t="s">
        <v>29</v>
      </c>
      <c r="D40" s="2" t="s">
        <v>92</v>
      </c>
      <c r="E40" s="2" t="s">
        <v>1236</v>
      </c>
      <c r="F40" s="10">
        <v>115496</v>
      </c>
      <c r="G40" s="10">
        <v>3147.84</v>
      </c>
      <c r="H40" s="10">
        <v>1.59</v>
      </c>
    </row>
    <row r="41" spans="2:8">
      <c r="B41" s="2" t="s">
        <v>3426</v>
      </c>
      <c r="C41" s="7" t="s">
        <v>29</v>
      </c>
      <c r="D41" s="2" t="s">
        <v>736</v>
      </c>
      <c r="E41" s="2" t="s">
        <v>1365</v>
      </c>
      <c r="F41" s="10">
        <v>377647</v>
      </c>
      <c r="G41" s="10">
        <v>3023.44</v>
      </c>
      <c r="H41" s="10">
        <v>1.53</v>
      </c>
    </row>
    <row r="42" spans="2:8">
      <c r="B42" s="2" t="s">
        <v>3432</v>
      </c>
      <c r="C42" s="7" t="s">
        <v>29</v>
      </c>
      <c r="D42" s="2" t="s">
        <v>736</v>
      </c>
      <c r="E42" s="2" t="s">
        <v>1432</v>
      </c>
      <c r="F42" s="10">
        <v>250000</v>
      </c>
      <c r="G42" s="10">
        <v>2980.5</v>
      </c>
      <c r="H42" s="10">
        <v>1.5</v>
      </c>
    </row>
    <row r="43" spans="2:8">
      <c r="B43" s="2" t="s">
        <v>3242</v>
      </c>
      <c r="C43" s="7" t="s">
        <v>29</v>
      </c>
      <c r="D43" s="2" t="s">
        <v>106</v>
      </c>
      <c r="E43" s="2" t="s">
        <v>890</v>
      </c>
      <c r="F43" s="10">
        <v>440000</v>
      </c>
      <c r="G43" s="10">
        <v>2965.6</v>
      </c>
      <c r="H43" s="10">
        <v>1.5</v>
      </c>
    </row>
    <row r="44" spans="2:8">
      <c r="B44" s="2" t="s">
        <v>3175</v>
      </c>
      <c r="C44" s="7" t="s">
        <v>29</v>
      </c>
      <c r="D44" s="2" t="s">
        <v>106</v>
      </c>
      <c r="E44" s="2" t="s">
        <v>1174</v>
      </c>
      <c r="F44" s="10">
        <v>167000</v>
      </c>
      <c r="G44" s="10">
        <v>2948.72</v>
      </c>
      <c r="H44" s="10">
        <v>1.49</v>
      </c>
    </row>
    <row r="45" spans="2:8">
      <c r="B45" s="2" t="s">
        <v>3265</v>
      </c>
      <c r="C45" s="7" t="s">
        <v>29</v>
      </c>
      <c r="D45" s="2" t="s">
        <v>104</v>
      </c>
      <c r="E45" s="2" t="s">
        <v>1431</v>
      </c>
      <c r="F45" s="10">
        <v>78880</v>
      </c>
      <c r="G45" s="10">
        <v>2938.75</v>
      </c>
      <c r="H45" s="10">
        <v>1.48</v>
      </c>
    </row>
    <row r="46" spans="2:8">
      <c r="B46" s="2" t="s">
        <v>3433</v>
      </c>
      <c r="C46" s="7" t="s">
        <v>29</v>
      </c>
      <c r="D46" s="2" t="s">
        <v>748</v>
      </c>
      <c r="E46" s="2" t="s">
        <v>1435</v>
      </c>
      <c r="F46" s="10">
        <v>673750</v>
      </c>
      <c r="G46" s="10">
        <v>2936.54</v>
      </c>
      <c r="H46" s="10">
        <v>1.48</v>
      </c>
    </row>
    <row r="47" spans="2:8">
      <c r="B47" s="2" t="s">
        <v>3177</v>
      </c>
      <c r="C47" s="7" t="s">
        <v>29</v>
      </c>
      <c r="D47" s="2" t="s">
        <v>736</v>
      </c>
      <c r="E47" s="2" t="s">
        <v>1433</v>
      </c>
      <c r="F47" s="10">
        <v>208159</v>
      </c>
      <c r="G47" s="10">
        <v>2873.84</v>
      </c>
      <c r="H47" s="10">
        <v>1.45</v>
      </c>
    </row>
    <row r="48" spans="2:8">
      <c r="B48" s="2" t="s">
        <v>3303</v>
      </c>
      <c r="C48" s="7" t="s">
        <v>29</v>
      </c>
      <c r="D48" s="2" t="s">
        <v>112</v>
      </c>
      <c r="E48" s="2" t="s">
        <v>1434</v>
      </c>
      <c r="F48" s="10">
        <v>226583</v>
      </c>
      <c r="G48" s="10">
        <v>2823</v>
      </c>
      <c r="H48" s="10">
        <v>1.42</v>
      </c>
    </row>
    <row r="49" spans="2:8">
      <c r="B49" s="2" t="s">
        <v>3163</v>
      </c>
      <c r="C49" s="7" t="s">
        <v>29</v>
      </c>
      <c r="D49" s="2" t="s">
        <v>112</v>
      </c>
      <c r="E49" s="2" t="s">
        <v>889</v>
      </c>
      <c r="F49" s="10">
        <v>775000</v>
      </c>
      <c r="G49" s="10">
        <v>2782.25</v>
      </c>
      <c r="H49" s="10">
        <v>1.4</v>
      </c>
    </row>
    <row r="50" spans="2:8">
      <c r="B50" s="2" t="s">
        <v>3291</v>
      </c>
      <c r="C50" s="7" t="s">
        <v>29</v>
      </c>
      <c r="D50" s="2" t="s">
        <v>173</v>
      </c>
      <c r="E50" s="2" t="s">
        <v>1347</v>
      </c>
      <c r="F50" s="10">
        <v>8170</v>
      </c>
      <c r="G50" s="10">
        <v>2627.47</v>
      </c>
      <c r="H50" s="10">
        <v>1.33</v>
      </c>
    </row>
    <row r="51" spans="2:8">
      <c r="B51" s="2" t="s">
        <v>3434</v>
      </c>
      <c r="C51" s="7" t="s">
        <v>29</v>
      </c>
      <c r="D51" s="2" t="s">
        <v>97</v>
      </c>
      <c r="E51" s="2" t="s">
        <v>765</v>
      </c>
      <c r="F51" s="10">
        <v>542456</v>
      </c>
      <c r="G51" s="10">
        <v>2542.2199999999998</v>
      </c>
      <c r="H51" s="10">
        <v>1.28</v>
      </c>
    </row>
    <row r="52" spans="2:8">
      <c r="B52" s="2" t="s">
        <v>3038</v>
      </c>
      <c r="C52" s="7" t="s">
        <v>29</v>
      </c>
      <c r="D52" s="2" t="s">
        <v>104</v>
      </c>
      <c r="E52" s="2" t="s">
        <v>1304</v>
      </c>
      <c r="F52" s="10">
        <v>78880</v>
      </c>
      <c r="G52" s="10">
        <v>2524.16</v>
      </c>
      <c r="H52" s="10">
        <v>1.27</v>
      </c>
    </row>
    <row r="53" spans="2:8">
      <c r="B53" s="2" t="s">
        <v>3226</v>
      </c>
      <c r="C53" s="7" t="s">
        <v>29</v>
      </c>
      <c r="D53" s="2" t="s">
        <v>92</v>
      </c>
      <c r="E53" s="2" t="s">
        <v>1436</v>
      </c>
      <c r="F53" s="10">
        <v>80323</v>
      </c>
      <c r="G53" s="10">
        <v>2518.9299999999998</v>
      </c>
      <c r="H53" s="10">
        <v>1.27</v>
      </c>
    </row>
    <row r="54" spans="2:8">
      <c r="B54" s="2" t="s">
        <v>3435</v>
      </c>
      <c r="C54" s="7" t="s">
        <v>29</v>
      </c>
      <c r="D54" s="2" t="s">
        <v>92</v>
      </c>
      <c r="E54" s="2" t="s">
        <v>1437</v>
      </c>
      <c r="F54" s="10">
        <v>80000</v>
      </c>
      <c r="G54" s="10">
        <v>2214.3200000000002</v>
      </c>
      <c r="H54" s="10">
        <v>1.1200000000000001</v>
      </c>
    </row>
    <row r="55" spans="2:8">
      <c r="B55" s="2" t="s">
        <v>1263</v>
      </c>
      <c r="C55" s="7" t="s">
        <v>29</v>
      </c>
      <c r="D55" s="2" t="s">
        <v>98</v>
      </c>
      <c r="E55" s="2" t="s">
        <v>1264</v>
      </c>
      <c r="F55" s="10">
        <v>816702</v>
      </c>
      <c r="G55" s="10">
        <v>2148.33</v>
      </c>
      <c r="H55" s="10">
        <v>1.08</v>
      </c>
    </row>
    <row r="56" spans="2:8">
      <c r="B56" s="2" t="s">
        <v>3430</v>
      </c>
      <c r="C56" s="7" t="s">
        <v>29</v>
      </c>
      <c r="D56" s="2" t="s">
        <v>759</v>
      </c>
      <c r="E56" s="2" t="s">
        <v>1441</v>
      </c>
      <c r="F56" s="10">
        <v>5810</v>
      </c>
      <c r="G56" s="10">
        <v>1944.03</v>
      </c>
      <c r="H56" s="10">
        <v>0.98</v>
      </c>
    </row>
    <row r="57" spans="2:8">
      <c r="B57" s="2" t="s">
        <v>3431</v>
      </c>
      <c r="C57" s="7" t="s">
        <v>29</v>
      </c>
      <c r="D57" s="2" t="s">
        <v>123</v>
      </c>
      <c r="E57" s="2" t="s">
        <v>1442</v>
      </c>
      <c r="F57" s="10">
        <v>158000</v>
      </c>
      <c r="G57" s="10">
        <v>1902.48</v>
      </c>
      <c r="H57" s="10">
        <v>0.96</v>
      </c>
    </row>
    <row r="58" spans="2:8">
      <c r="B58" s="2" t="s">
        <v>1447</v>
      </c>
      <c r="C58" s="7" t="s">
        <v>29</v>
      </c>
      <c r="D58" s="2" t="s">
        <v>736</v>
      </c>
      <c r="E58" s="2" t="s">
        <v>1448</v>
      </c>
      <c r="F58" s="10">
        <v>172687</v>
      </c>
      <c r="G58" s="10">
        <v>1525</v>
      </c>
      <c r="H58" s="10">
        <v>0.77</v>
      </c>
    </row>
    <row r="59" spans="2:8">
      <c r="B59" s="2" t="s">
        <v>1445</v>
      </c>
      <c r="C59" s="7" t="s">
        <v>29</v>
      </c>
      <c r="D59" s="2" t="s">
        <v>84</v>
      </c>
      <c r="E59" s="2" t="s">
        <v>1446</v>
      </c>
      <c r="F59" s="10">
        <v>427235</v>
      </c>
      <c r="G59" s="10">
        <v>1524.8</v>
      </c>
      <c r="H59" s="10">
        <v>0.77</v>
      </c>
    </row>
    <row r="60" spans="2:8">
      <c r="B60" s="2" t="s">
        <v>1267</v>
      </c>
      <c r="C60" s="7" t="s">
        <v>29</v>
      </c>
      <c r="D60" s="2" t="s">
        <v>92</v>
      </c>
      <c r="E60" s="2" t="s">
        <v>1268</v>
      </c>
      <c r="F60" s="10">
        <v>468988</v>
      </c>
      <c r="G60" s="10">
        <v>1516.94</v>
      </c>
      <c r="H60" s="10">
        <v>0.77</v>
      </c>
    </row>
    <row r="61" spans="2:8">
      <c r="B61" s="2" t="s">
        <v>1443</v>
      </c>
      <c r="C61" s="7" t="s">
        <v>29</v>
      </c>
      <c r="D61" s="2" t="s">
        <v>748</v>
      </c>
      <c r="E61" s="2" t="s">
        <v>1444</v>
      </c>
      <c r="F61" s="10">
        <v>263164</v>
      </c>
      <c r="G61" s="10">
        <v>1372.8</v>
      </c>
      <c r="H61" s="10">
        <v>0.69</v>
      </c>
    </row>
    <row r="62" spans="2:8">
      <c r="B62" s="2" t="s">
        <v>3436</v>
      </c>
      <c r="C62" s="7" t="s">
        <v>29</v>
      </c>
      <c r="D62" s="2" t="s">
        <v>736</v>
      </c>
      <c r="E62" s="2" t="s">
        <v>1449</v>
      </c>
      <c r="F62" s="10">
        <v>1123700</v>
      </c>
      <c r="G62" s="10">
        <v>1332.48</v>
      </c>
      <c r="H62" s="10">
        <v>0.67</v>
      </c>
    </row>
    <row r="63" spans="2:8">
      <c r="B63" s="2" t="s">
        <v>3437</v>
      </c>
      <c r="C63" s="7" t="s">
        <v>29</v>
      </c>
      <c r="D63" s="2" t="s">
        <v>98</v>
      </c>
      <c r="E63" s="2" t="s">
        <v>1450</v>
      </c>
      <c r="F63" s="10">
        <v>80000</v>
      </c>
      <c r="G63" s="10">
        <v>1207.92</v>
      </c>
      <c r="H63" s="10">
        <v>0.61</v>
      </c>
    </row>
    <row r="64" spans="2:8">
      <c r="B64" s="2" t="s">
        <v>3438</v>
      </c>
      <c r="C64" s="7" t="s">
        <v>29</v>
      </c>
      <c r="D64" s="2" t="s">
        <v>95</v>
      </c>
      <c r="E64" s="2" t="s">
        <v>766</v>
      </c>
      <c r="F64" s="10">
        <v>560000</v>
      </c>
      <c r="G64" s="10">
        <v>981.96</v>
      </c>
      <c r="H64" s="10">
        <v>0.5</v>
      </c>
    </row>
    <row r="65" spans="2:8">
      <c r="B65" s="2" t="s">
        <v>1439</v>
      </c>
      <c r="C65" s="7" t="s">
        <v>29</v>
      </c>
      <c r="D65" s="2" t="s">
        <v>736</v>
      </c>
      <c r="E65" s="2" t="s">
        <v>1440</v>
      </c>
      <c r="F65" s="10">
        <v>293676</v>
      </c>
      <c r="G65" s="10">
        <v>727.73</v>
      </c>
      <c r="H65" s="10">
        <v>0.37</v>
      </c>
    </row>
    <row r="66" spans="2:8">
      <c r="B66" s="2" t="s">
        <v>1075</v>
      </c>
      <c r="C66" s="7" t="s">
        <v>29</v>
      </c>
      <c r="D66" s="2" t="s">
        <v>106</v>
      </c>
      <c r="E66" s="2" t="s">
        <v>1076</v>
      </c>
      <c r="F66" s="10">
        <v>575247</v>
      </c>
      <c r="G66" s="10">
        <v>1933</v>
      </c>
      <c r="H66" s="10">
        <v>0.98</v>
      </c>
    </row>
    <row r="67" spans="2:8" ht="13">
      <c r="B67" s="4" t="s">
        <v>2567</v>
      </c>
    </row>
    <row r="68" spans="2:8">
      <c r="B68" s="2" t="s">
        <v>11</v>
      </c>
      <c r="C68" s="7" t="s">
        <v>11</v>
      </c>
      <c r="D68" s="2" t="s">
        <v>11</v>
      </c>
      <c r="E68" s="2" t="s">
        <v>11</v>
      </c>
      <c r="F68" s="10" t="s">
        <v>11</v>
      </c>
      <c r="G68" s="10" t="s">
        <v>11</v>
      </c>
      <c r="H68" s="10" t="s">
        <v>11</v>
      </c>
    </row>
    <row r="69" spans="2:8" ht="13">
      <c r="B69" s="4" t="s">
        <v>12</v>
      </c>
      <c r="C69" s="9"/>
      <c r="D69" s="4"/>
      <c r="E69" s="4"/>
      <c r="F69" s="12"/>
      <c r="G69" s="12">
        <f>SUM(G12:G66)</f>
        <v>185609.19000000006</v>
      </c>
      <c r="H69" s="12">
        <f>SUM(H12:H66)</f>
        <v>93.660000000000011</v>
      </c>
    </row>
    <row r="70" spans="2:8" ht="13">
      <c r="B70" s="5" t="s">
        <v>1</v>
      </c>
      <c r="C70" s="8" t="s">
        <v>2</v>
      </c>
      <c r="D70" s="5" t="s">
        <v>14</v>
      </c>
      <c r="E70" s="5" t="s">
        <v>4</v>
      </c>
      <c r="F70" s="11" t="s">
        <v>5</v>
      </c>
      <c r="G70" s="11" t="s">
        <v>6</v>
      </c>
      <c r="H70" s="11" t="s">
        <v>7</v>
      </c>
    </row>
    <row r="71" spans="2:8" ht="13">
      <c r="B71" s="4" t="s">
        <v>15</v>
      </c>
    </row>
    <row r="72" spans="2:8" ht="13">
      <c r="B72" s="4" t="s">
        <v>10</v>
      </c>
    </row>
    <row r="73" spans="2:8" ht="13">
      <c r="B73" s="4" t="s">
        <v>16</v>
      </c>
    </row>
    <row r="74" spans="2:8">
      <c r="B74" s="2" t="s">
        <v>11</v>
      </c>
      <c r="C74" s="7" t="s">
        <v>11</v>
      </c>
      <c r="D74" s="2" t="s">
        <v>11</v>
      </c>
      <c r="E74" s="2" t="s">
        <v>11</v>
      </c>
      <c r="F74" s="10" t="s">
        <v>11</v>
      </c>
      <c r="G74" s="10" t="s">
        <v>11</v>
      </c>
      <c r="H74" s="10" t="s">
        <v>11</v>
      </c>
    </row>
    <row r="75" spans="2:8" ht="13">
      <c r="B75" s="4" t="s">
        <v>20</v>
      </c>
      <c r="C75" s="9"/>
      <c r="D75" s="4"/>
      <c r="E75" s="4"/>
      <c r="F75" s="12"/>
      <c r="G75" s="12">
        <f>SUM(G70:G74)</f>
        <v>0</v>
      </c>
      <c r="H75" s="12">
        <f>SUM(H70:H74)</f>
        <v>0</v>
      </c>
    </row>
    <row r="76" spans="2:8" ht="13">
      <c r="B76" s="4" t="s">
        <v>21</v>
      </c>
    </row>
    <row r="77" spans="2:8">
      <c r="B77" s="2" t="s">
        <v>11</v>
      </c>
      <c r="C77" s="7" t="s">
        <v>11</v>
      </c>
      <c r="D77" s="2" t="s">
        <v>11</v>
      </c>
      <c r="E77" s="2" t="s">
        <v>11</v>
      </c>
      <c r="F77" s="10" t="s">
        <v>11</v>
      </c>
      <c r="G77" s="10" t="s">
        <v>11</v>
      </c>
      <c r="H77" s="10" t="s">
        <v>11</v>
      </c>
    </row>
    <row r="78" spans="2:8" ht="13">
      <c r="B78" s="4" t="s">
        <v>23</v>
      </c>
      <c r="C78" s="9"/>
      <c r="D78" s="4"/>
      <c r="E78" s="4"/>
      <c r="F78" s="12"/>
      <c r="G78" s="12">
        <f>SUM(G76:G77)</f>
        <v>0</v>
      </c>
      <c r="H78" s="12">
        <f>SUM(H76:H77)</f>
        <v>0</v>
      </c>
    </row>
    <row r="79" spans="2:8" ht="13">
      <c r="B79" s="4" t="s">
        <v>24</v>
      </c>
    </row>
    <row r="80" spans="2:8">
      <c r="B80" s="2" t="s">
        <v>11</v>
      </c>
      <c r="C80" s="7" t="s">
        <v>11</v>
      </c>
      <c r="D80" s="2" t="s">
        <v>11</v>
      </c>
      <c r="E80" s="2" t="s">
        <v>11</v>
      </c>
      <c r="F80" s="10" t="s">
        <v>11</v>
      </c>
      <c r="G80" s="10" t="s">
        <v>11</v>
      </c>
      <c r="H80" s="10" t="s">
        <v>11</v>
      </c>
    </row>
    <row r="81" spans="2:8" ht="13">
      <c r="B81" s="4" t="s">
        <v>25</v>
      </c>
      <c r="C81" s="9"/>
      <c r="D81" s="4"/>
      <c r="E81" s="4"/>
      <c r="F81" s="12"/>
      <c r="G81" s="12">
        <f>SUM(G79:G80)</f>
        <v>0</v>
      </c>
      <c r="H81" s="12">
        <f>SUM(H79:H80)</f>
        <v>0</v>
      </c>
    </row>
    <row r="82" spans="2:8" ht="13">
      <c r="B82" s="4" t="s">
        <v>349</v>
      </c>
    </row>
    <row r="83" spans="2:8">
      <c r="B83" s="2" t="s">
        <v>11</v>
      </c>
      <c r="C83" s="7" t="s">
        <v>11</v>
      </c>
      <c r="D83" s="2" t="s">
        <v>11</v>
      </c>
      <c r="E83" s="2" t="s">
        <v>11</v>
      </c>
      <c r="F83" s="10" t="s">
        <v>11</v>
      </c>
      <c r="G83" s="10" t="s">
        <v>11</v>
      </c>
      <c r="H83" s="10" t="s">
        <v>11</v>
      </c>
    </row>
    <row r="84" spans="2:8" ht="13">
      <c r="B84" s="4" t="s">
        <v>126</v>
      </c>
      <c r="C84" s="9"/>
      <c r="D84" s="4"/>
      <c r="E84" s="4"/>
      <c r="F84" s="12"/>
      <c r="G84" s="12">
        <f>SUM(G82:G83)</f>
        <v>0</v>
      </c>
      <c r="H84" s="12">
        <f>SUM(H82:H83)</f>
        <v>0</v>
      </c>
    </row>
    <row r="85" spans="2:8" ht="13">
      <c r="B85" s="4" t="s">
        <v>26</v>
      </c>
    </row>
    <row r="86" spans="2:8">
      <c r="B86" s="2" t="s">
        <v>11</v>
      </c>
      <c r="C86" s="7" t="s">
        <v>11</v>
      </c>
      <c r="D86" s="2" t="s">
        <v>11</v>
      </c>
      <c r="E86" s="2" t="s">
        <v>11</v>
      </c>
      <c r="F86" s="10" t="s">
        <v>11</v>
      </c>
      <c r="G86" s="10" t="s">
        <v>11</v>
      </c>
      <c r="H86" s="10" t="s">
        <v>11</v>
      </c>
    </row>
    <row r="87" spans="2:8" ht="13">
      <c r="B87" s="4" t="s">
        <v>125</v>
      </c>
      <c r="C87" s="9"/>
      <c r="D87" s="4"/>
      <c r="E87" s="4"/>
      <c r="F87" s="12"/>
      <c r="G87" s="12">
        <f>SUM(G85:G86)</f>
        <v>0</v>
      </c>
      <c r="H87" s="12">
        <f>SUM(H85:H86)</f>
        <v>0</v>
      </c>
    </row>
    <row r="88" spans="2:8" ht="13">
      <c r="B88" s="4" t="s">
        <v>27</v>
      </c>
    </row>
    <row r="89" spans="2:8">
      <c r="B89" s="2" t="s">
        <v>11</v>
      </c>
      <c r="C89" s="7" t="s">
        <v>11</v>
      </c>
      <c r="D89" s="2" t="s">
        <v>11</v>
      </c>
      <c r="E89" s="2" t="s">
        <v>11</v>
      </c>
      <c r="F89" s="10" t="s">
        <v>11</v>
      </c>
      <c r="G89" s="10" t="s">
        <v>11</v>
      </c>
      <c r="H89" s="10" t="s">
        <v>11</v>
      </c>
    </row>
    <row r="90" spans="2:8" ht="13">
      <c r="B90" s="4" t="s">
        <v>28</v>
      </c>
      <c r="C90" s="9"/>
      <c r="D90" s="4"/>
      <c r="E90" s="4"/>
      <c r="F90" s="12"/>
      <c r="G90" s="12">
        <f>SUM(G88:G89)</f>
        <v>0</v>
      </c>
      <c r="H90" s="12">
        <f>SUM(H88:H89)</f>
        <v>0</v>
      </c>
    </row>
    <row r="91" spans="2:8" ht="13">
      <c r="B91" s="4" t="s">
        <v>128</v>
      </c>
    </row>
    <row r="92" spans="2:8">
      <c r="B92" s="2" t="s">
        <v>11</v>
      </c>
      <c r="C92" s="7" t="s">
        <v>11</v>
      </c>
      <c r="D92" s="2" t="s">
        <v>11</v>
      </c>
      <c r="E92" s="2" t="s">
        <v>11</v>
      </c>
      <c r="F92" s="10" t="s">
        <v>11</v>
      </c>
      <c r="G92" s="10" t="s">
        <v>11</v>
      </c>
      <c r="H92" s="10" t="s">
        <v>11</v>
      </c>
    </row>
    <row r="93" spans="2:8" ht="13">
      <c r="B93" s="4" t="s">
        <v>30</v>
      </c>
      <c r="C93" s="9"/>
      <c r="D93" s="4"/>
      <c r="E93" s="4"/>
      <c r="F93" s="12"/>
      <c r="G93" s="12">
        <f>SUM(G91:G92)</f>
        <v>0</v>
      </c>
      <c r="H93" s="12">
        <f>SUM(H91:H92)</f>
        <v>0</v>
      </c>
    </row>
    <row r="94" spans="2:8" ht="13">
      <c r="B94" s="4" t="s">
        <v>129</v>
      </c>
    </row>
    <row r="95" spans="2:8">
      <c r="B95" s="2" t="s">
        <v>11</v>
      </c>
      <c r="C95" s="7" t="s">
        <v>11</v>
      </c>
      <c r="D95" s="2" t="s">
        <v>11</v>
      </c>
      <c r="E95" s="2" t="s">
        <v>11</v>
      </c>
      <c r="F95" s="10" t="s">
        <v>11</v>
      </c>
      <c r="G95" s="10" t="s">
        <v>11</v>
      </c>
      <c r="H95" s="10" t="s">
        <v>11</v>
      </c>
    </row>
    <row r="96" spans="2:8" ht="13">
      <c r="B96" s="4" t="s">
        <v>31</v>
      </c>
      <c r="C96" s="9"/>
      <c r="D96" s="4"/>
      <c r="E96" s="4"/>
      <c r="F96" s="12"/>
      <c r="G96" s="12">
        <f>SUM(G94:G95)</f>
        <v>0</v>
      </c>
      <c r="H96" s="12">
        <f>SUM(H94:H95)</f>
        <v>0</v>
      </c>
    </row>
    <row r="97" spans="2:8" ht="13">
      <c r="B97" s="4" t="s">
        <v>130</v>
      </c>
    </row>
    <row r="98" spans="2:8">
      <c r="B98" s="2" t="s">
        <v>11</v>
      </c>
      <c r="C98" s="7" t="s">
        <v>11</v>
      </c>
      <c r="D98" s="2" t="s">
        <v>11</v>
      </c>
      <c r="E98" s="2" t="s">
        <v>11</v>
      </c>
      <c r="F98" s="10" t="s">
        <v>11</v>
      </c>
      <c r="G98" s="10" t="s">
        <v>11</v>
      </c>
      <c r="H98" s="10" t="s">
        <v>11</v>
      </c>
    </row>
    <row r="99" spans="2:8" ht="13">
      <c r="B99" s="4" t="s">
        <v>124</v>
      </c>
      <c r="C99" s="9"/>
      <c r="D99" s="4"/>
      <c r="E99" s="4"/>
      <c r="F99" s="12"/>
      <c r="G99" s="12">
        <f>SUM(G97:G98)</f>
        <v>0</v>
      </c>
      <c r="H99" s="12">
        <f>SUM(H97:H98)</f>
        <v>0</v>
      </c>
    </row>
    <row r="100" spans="2:8" ht="13">
      <c r="B100" s="4" t="s">
        <v>131</v>
      </c>
    </row>
    <row r="101" spans="2:8">
      <c r="B101" s="2" t="s">
        <v>11</v>
      </c>
      <c r="C101" s="7" t="s">
        <v>11</v>
      </c>
      <c r="D101" s="2" t="s">
        <v>11</v>
      </c>
      <c r="E101" s="2" t="s">
        <v>11</v>
      </c>
      <c r="F101" s="10" t="s">
        <v>11</v>
      </c>
      <c r="G101" s="10" t="s">
        <v>11</v>
      </c>
      <c r="H101" s="10" t="s">
        <v>11</v>
      </c>
    </row>
    <row r="102" spans="2:8" ht="13">
      <c r="B102" s="4" t="s">
        <v>13</v>
      </c>
      <c r="C102" s="9"/>
      <c r="D102" s="4"/>
      <c r="E102" s="4"/>
      <c r="F102" s="12"/>
      <c r="G102" s="12">
        <f>SUM(G100:G101)</f>
        <v>0</v>
      </c>
      <c r="H102" s="12">
        <f>SUM(H100:H101)</f>
        <v>0</v>
      </c>
    </row>
    <row r="103" spans="2:8" ht="13">
      <c r="B103" s="4" t="s">
        <v>467</v>
      </c>
      <c r="C103" s="9"/>
      <c r="D103" s="4"/>
      <c r="E103" s="4"/>
      <c r="F103" s="12"/>
      <c r="G103" s="12">
        <v>7100</v>
      </c>
      <c r="H103" s="12">
        <v>3.58</v>
      </c>
    </row>
    <row r="104" spans="2:8" ht="13">
      <c r="B104" s="4" t="s">
        <v>468</v>
      </c>
      <c r="C104" s="9"/>
      <c r="D104" s="4"/>
      <c r="E104" s="4"/>
      <c r="F104" s="12"/>
      <c r="G104" s="12">
        <v>579.94000000000005</v>
      </c>
      <c r="H104" s="12">
        <v>0.28999999999999998</v>
      </c>
    </row>
    <row r="105" spans="2:8" ht="13">
      <c r="B105" s="4" t="s">
        <v>32</v>
      </c>
      <c r="C105" s="9"/>
      <c r="D105" s="4"/>
      <c r="E105" s="4"/>
      <c r="F105" s="12"/>
      <c r="G105" s="12">
        <v>193289.13</v>
      </c>
      <c r="H105" s="12">
        <v>97.53</v>
      </c>
    </row>
    <row r="106" spans="2:8" ht="13">
      <c r="B106" s="4" t="s">
        <v>33</v>
      </c>
      <c r="C106" s="9"/>
      <c r="D106" s="4"/>
      <c r="E106" s="4"/>
      <c r="F106" s="12"/>
      <c r="G106" s="12">
        <v>4870.7286512900046</v>
      </c>
      <c r="H106" s="12">
        <v>2.4699999999999989</v>
      </c>
    </row>
    <row r="107" spans="2:8" ht="13">
      <c r="B107" s="4" t="s">
        <v>34</v>
      </c>
      <c r="C107" s="9"/>
      <c r="D107" s="4"/>
      <c r="E107" s="4"/>
      <c r="F107" s="12"/>
      <c r="G107" s="12">
        <v>198159.85865129001</v>
      </c>
      <c r="H107" s="12">
        <v>100</v>
      </c>
    </row>
    <row r="108" spans="2:8">
      <c r="B108" s="2" t="s">
        <v>35</v>
      </c>
    </row>
    <row r="109" spans="2:8" ht="13">
      <c r="B109" s="4" t="s">
        <v>36</v>
      </c>
    </row>
    <row r="110" spans="2:8" ht="13">
      <c r="B110" s="4" t="s">
        <v>37</v>
      </c>
      <c r="C110" s="7" t="s">
        <v>1854</v>
      </c>
    </row>
    <row r="111" spans="2:8" ht="13">
      <c r="B111" s="4" t="s">
        <v>40</v>
      </c>
      <c r="C111" s="7" t="s">
        <v>39</v>
      </c>
    </row>
    <row r="112" spans="2:8" ht="13">
      <c r="B112" s="4" t="s">
        <v>718</v>
      </c>
      <c r="C112" s="7" t="s">
        <v>39</v>
      </c>
    </row>
    <row r="113" spans="2:3" ht="13">
      <c r="B113" s="4" t="s">
        <v>41</v>
      </c>
      <c r="C113" s="7" t="s">
        <v>42</v>
      </c>
    </row>
    <row r="114" spans="2:3" ht="13">
      <c r="B114" s="4" t="s">
        <v>2251</v>
      </c>
      <c r="C114" s="9"/>
    </row>
    <row r="115" spans="2:3" ht="13">
      <c r="B115" s="4" t="s">
        <v>2252</v>
      </c>
      <c r="C115" s="9"/>
    </row>
    <row r="116" spans="2:3" ht="13">
      <c r="B116" s="4" t="s">
        <v>2253</v>
      </c>
      <c r="C116" s="9"/>
    </row>
    <row r="117" spans="2:3" ht="13">
      <c r="B117" s="4" t="s">
        <v>2254</v>
      </c>
      <c r="C117" s="9"/>
    </row>
    <row r="118" spans="2:3" ht="13">
      <c r="B118" s="4" t="s">
        <v>2255</v>
      </c>
      <c r="C118" s="9"/>
    </row>
    <row r="119" spans="2:3" ht="13">
      <c r="B119" s="4" t="s">
        <v>2256</v>
      </c>
      <c r="C119" s="9"/>
    </row>
    <row r="120" spans="2:3" ht="13">
      <c r="B120" s="4" t="s">
        <v>2257</v>
      </c>
      <c r="C120" s="9"/>
    </row>
    <row r="121" spans="2:3" ht="13">
      <c r="B121" s="4" t="s">
        <v>2258</v>
      </c>
      <c r="C121" s="9"/>
    </row>
    <row r="122" spans="2:3" ht="13">
      <c r="B122" s="4" t="s">
        <v>1230</v>
      </c>
      <c r="C122" s="9"/>
    </row>
    <row r="123" spans="2:3">
      <c r="B123" s="2" t="s">
        <v>43</v>
      </c>
    </row>
    <row r="124" spans="2:3">
      <c r="B124" s="2" t="s">
        <v>826</v>
      </c>
    </row>
    <row r="127" spans="2:3" ht="14.5">
      <c r="B127" s="71" t="s">
        <v>2079</v>
      </c>
      <c r="C127" s="72"/>
    </row>
    <row r="128" spans="2:3" ht="14.5">
      <c r="B128" s="71" t="s">
        <v>827</v>
      </c>
      <c r="C128" s="73" t="s">
        <v>828</v>
      </c>
    </row>
    <row r="129" spans="2:7" ht="14.5">
      <c r="B129" s="16" t="s">
        <v>829</v>
      </c>
      <c r="C129" s="17" t="s">
        <v>830</v>
      </c>
    </row>
    <row r="130" spans="2:7" ht="14.5">
      <c r="B130" s="16" t="s">
        <v>831</v>
      </c>
      <c r="C130" s="17" t="s">
        <v>830</v>
      </c>
    </row>
    <row r="131" spans="2:7" ht="14.5">
      <c r="B131" s="16" t="s">
        <v>832</v>
      </c>
      <c r="C131" s="17" t="s">
        <v>830</v>
      </c>
    </row>
    <row r="132" spans="2:7" ht="14.5">
      <c r="B132" s="16" t="s">
        <v>833</v>
      </c>
      <c r="C132" s="17" t="s">
        <v>830</v>
      </c>
    </row>
    <row r="133" spans="2:7" ht="14.5">
      <c r="B133" s="16" t="s">
        <v>834</v>
      </c>
      <c r="C133" s="17" t="s">
        <v>830</v>
      </c>
    </row>
    <row r="134" spans="2:7" ht="14.5">
      <c r="B134" s="16" t="s">
        <v>835</v>
      </c>
      <c r="C134" s="17" t="s">
        <v>830</v>
      </c>
    </row>
    <row r="135" spans="2:7" ht="14.5">
      <c r="B135" s="71" t="s">
        <v>836</v>
      </c>
      <c r="C135" s="72" t="s">
        <v>830</v>
      </c>
    </row>
    <row r="137" spans="2:7" ht="14.5">
      <c r="B137" s="16" t="s">
        <v>52</v>
      </c>
      <c r="C137" s="17"/>
      <c r="D137" s="16"/>
    </row>
    <row r="138" spans="2:7" ht="29">
      <c r="B138" s="20" t="s">
        <v>53</v>
      </c>
      <c r="C138" s="18" t="s">
        <v>54</v>
      </c>
      <c r="D138" s="20" t="s">
        <v>55</v>
      </c>
    </row>
    <row r="139" spans="2:7" ht="14.5">
      <c r="B139" s="16" t="s">
        <v>39</v>
      </c>
      <c r="C139" s="17" t="s">
        <v>39</v>
      </c>
      <c r="D139" s="16" t="s">
        <v>39</v>
      </c>
    </row>
    <row r="141" spans="2:7" ht="13">
      <c r="B141" s="24" t="s">
        <v>56</v>
      </c>
      <c r="C141" s="25">
        <v>46295</v>
      </c>
      <c r="D141" s="14"/>
      <c r="E141" s="13"/>
      <c r="F141" s="30"/>
    </row>
    <row r="142" spans="2:7" ht="13">
      <c r="B142" s="24" t="s">
        <v>57</v>
      </c>
      <c r="C142" s="26" t="s">
        <v>58</v>
      </c>
      <c r="D142" s="24" t="s">
        <v>59</v>
      </c>
      <c r="E142" s="27" t="s">
        <v>60</v>
      </c>
      <c r="F142" s="29" t="s">
        <v>61</v>
      </c>
      <c r="G142" s="12"/>
    </row>
    <row r="143" spans="2:7">
      <c r="B143" s="22" t="s">
        <v>39</v>
      </c>
      <c r="C143" s="23" t="s">
        <v>39</v>
      </c>
      <c r="D143" s="22" t="s">
        <v>39</v>
      </c>
      <c r="E143" s="19" t="s">
        <v>39</v>
      </c>
      <c r="F143" s="28" t="s">
        <v>39</v>
      </c>
    </row>
    <row r="146" spans="2:4" ht="13">
      <c r="B146" s="4" t="s">
        <v>62</v>
      </c>
    </row>
    <row r="147" spans="2:4" ht="13">
      <c r="B147" s="4"/>
    </row>
    <row r="148" spans="2:4" ht="13">
      <c r="B148" s="4" t="s">
        <v>1871</v>
      </c>
    </row>
    <row r="149" spans="2:4" ht="13">
      <c r="B149" s="24" t="s">
        <v>63</v>
      </c>
      <c r="C149" s="26" t="s">
        <v>64</v>
      </c>
      <c r="D149" s="4"/>
    </row>
    <row r="150" spans="2:4">
      <c r="B150" s="14" t="s">
        <v>39</v>
      </c>
      <c r="C150" s="15" t="s">
        <v>39</v>
      </c>
    </row>
    <row r="152" spans="2:4" ht="13">
      <c r="B152" s="24" t="s">
        <v>65</v>
      </c>
      <c r="C152" s="26" t="s">
        <v>64</v>
      </c>
    </row>
    <row r="153" spans="2:4">
      <c r="B153" s="14" t="s">
        <v>39</v>
      </c>
      <c r="C153" s="15" t="s">
        <v>39</v>
      </c>
    </row>
    <row r="155" spans="2:4" ht="13">
      <c r="B155" s="24" t="s">
        <v>66</v>
      </c>
      <c r="C155" s="26" t="s">
        <v>67</v>
      </c>
    </row>
    <row r="156" spans="2:4">
      <c r="B156" s="14" t="s">
        <v>39</v>
      </c>
      <c r="C156" s="15" t="s">
        <v>39</v>
      </c>
    </row>
    <row r="158" spans="2:4" ht="13">
      <c r="B158" s="27" t="s">
        <v>68</v>
      </c>
      <c r="C158" s="26" t="s">
        <v>67</v>
      </c>
    </row>
    <row r="159" spans="2:4">
      <c r="B159" s="13" t="s">
        <v>39</v>
      </c>
      <c r="C159" s="15" t="s">
        <v>39</v>
      </c>
    </row>
    <row r="161" spans="2:7" ht="13">
      <c r="B161" s="24" t="s">
        <v>69</v>
      </c>
      <c r="C161" s="26" t="s">
        <v>39</v>
      </c>
    </row>
    <row r="163" spans="2:7" ht="13">
      <c r="B163" s="24" t="s">
        <v>70</v>
      </c>
      <c r="C163" s="25">
        <v>46295</v>
      </c>
      <c r="D163" s="14"/>
      <c r="E163" s="13"/>
      <c r="F163" s="30"/>
    </row>
    <row r="164" spans="2:7" ht="13">
      <c r="B164" s="24" t="s">
        <v>57</v>
      </c>
      <c r="C164" s="26" t="s">
        <v>58</v>
      </c>
      <c r="D164" s="24" t="s">
        <v>59</v>
      </c>
      <c r="E164" s="27" t="s">
        <v>60</v>
      </c>
      <c r="F164" s="29" t="s">
        <v>61</v>
      </c>
      <c r="G164" s="12"/>
    </row>
    <row r="165" spans="2:7">
      <c r="B165" s="22" t="s">
        <v>39</v>
      </c>
      <c r="C165" s="23" t="s">
        <v>39</v>
      </c>
      <c r="D165" s="22" t="s">
        <v>39</v>
      </c>
      <c r="E165" s="19" t="s">
        <v>39</v>
      </c>
      <c r="F165" s="28" t="s">
        <v>39</v>
      </c>
    </row>
    <row r="166" spans="2:7" ht="13">
      <c r="B166" s="4" t="s">
        <v>62</v>
      </c>
    </row>
    <row r="167" spans="2:7" ht="13">
      <c r="B167" s="4"/>
    </row>
    <row r="168" spans="2:7" ht="13">
      <c r="B168" s="4" t="s">
        <v>1871</v>
      </c>
    </row>
    <row r="169" spans="2:7" ht="13">
      <c r="B169" s="24" t="s">
        <v>63</v>
      </c>
      <c r="C169" s="26" t="s">
        <v>64</v>
      </c>
      <c r="D169" s="4"/>
    </row>
    <row r="170" spans="2:7">
      <c r="B170" s="14" t="s">
        <v>39</v>
      </c>
      <c r="C170" s="15" t="s">
        <v>39</v>
      </c>
    </row>
    <row r="172" spans="2:7" ht="13">
      <c r="B172" s="24" t="s">
        <v>65</v>
      </c>
      <c r="C172" s="26" t="s">
        <v>64</v>
      </c>
    </row>
    <row r="173" spans="2:7">
      <c r="B173" s="14" t="s">
        <v>39</v>
      </c>
      <c r="C173" s="15" t="s">
        <v>39</v>
      </c>
    </row>
    <row r="175" spans="2:7" ht="13">
      <c r="B175" s="24" t="s">
        <v>66</v>
      </c>
      <c r="C175" s="26" t="s">
        <v>67</v>
      </c>
    </row>
    <row r="176" spans="2:7">
      <c r="B176" s="14" t="s">
        <v>39</v>
      </c>
      <c r="C176" s="15" t="s">
        <v>39</v>
      </c>
    </row>
    <row r="178" spans="2:80" ht="13">
      <c r="B178" s="27" t="s">
        <v>68</v>
      </c>
      <c r="C178" s="26" t="s">
        <v>67</v>
      </c>
    </row>
    <row r="179" spans="2:80">
      <c r="B179" s="13" t="s">
        <v>39</v>
      </c>
      <c r="C179" s="15" t="s">
        <v>39</v>
      </c>
    </row>
    <row r="181" spans="2:80" ht="13">
      <c r="B181" s="24" t="s">
        <v>69</v>
      </c>
      <c r="C181" s="26" t="s">
        <v>39</v>
      </c>
    </row>
    <row r="184" spans="2:80" ht="13">
      <c r="B184" s="4" t="s">
        <v>1872</v>
      </c>
    </row>
    <row r="186" spans="2:80" ht="13">
      <c r="B186" s="24" t="s">
        <v>57</v>
      </c>
      <c r="C186" s="26" t="s">
        <v>71</v>
      </c>
      <c r="D186" s="24" t="s">
        <v>72</v>
      </c>
      <c r="E186" s="24" t="s">
        <v>73</v>
      </c>
      <c r="F186" s="12"/>
    </row>
    <row r="187" spans="2:80">
      <c r="B187" s="14" t="s">
        <v>39</v>
      </c>
      <c r="C187" s="15" t="s">
        <v>39</v>
      </c>
      <c r="D187" s="14" t="s">
        <v>39</v>
      </c>
      <c r="E187" s="14" t="s">
        <v>39</v>
      </c>
    </row>
    <row r="190" spans="2:80" ht="13">
      <c r="B190" s="4" t="s">
        <v>74</v>
      </c>
      <c r="C190" s="9" t="s">
        <v>39</v>
      </c>
      <c r="D190" s="4"/>
      <c r="E190" s="4"/>
      <c r="F190" s="12"/>
      <c r="G190" s="12"/>
      <c r="H190" s="12"/>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row>
    <row r="192" spans="2:80" ht="13">
      <c r="B192" s="4" t="s">
        <v>1873</v>
      </c>
    </row>
    <row r="194" spans="2:7" ht="13">
      <c r="B194" s="24" t="s">
        <v>75</v>
      </c>
      <c r="C194" s="26" t="s">
        <v>64</v>
      </c>
      <c r="D194" s="4"/>
    </row>
    <row r="195" spans="2:7">
      <c r="B195" s="14" t="s">
        <v>39</v>
      </c>
      <c r="C195" s="15" t="s">
        <v>39</v>
      </c>
    </row>
    <row r="198" spans="2:7" ht="13">
      <c r="B198" s="24" t="s">
        <v>76</v>
      </c>
      <c r="C198" s="26" t="s">
        <v>77</v>
      </c>
      <c r="D198" s="4"/>
    </row>
    <row r="199" spans="2:7">
      <c r="B199" s="14" t="s">
        <v>39</v>
      </c>
      <c r="C199" s="15" t="s">
        <v>39</v>
      </c>
    </row>
    <row r="202" spans="2:7" ht="13">
      <c r="B202" s="4" t="s">
        <v>78</v>
      </c>
    </row>
    <row r="205" spans="2:7" ht="13">
      <c r="B205" s="4" t="s">
        <v>1874</v>
      </c>
    </row>
    <row r="207" spans="2:7" ht="13">
      <c r="B207" s="24" t="s">
        <v>57</v>
      </c>
      <c r="C207" s="26" t="s">
        <v>79</v>
      </c>
      <c r="D207" s="24" t="s">
        <v>71</v>
      </c>
      <c r="E207" s="24" t="s">
        <v>72</v>
      </c>
      <c r="F207" s="29" t="s">
        <v>73</v>
      </c>
      <c r="G207" s="12"/>
    </row>
    <row r="208" spans="2:7">
      <c r="B208" s="14" t="s">
        <v>39</v>
      </c>
      <c r="C208" s="15" t="s">
        <v>39</v>
      </c>
      <c r="D208" s="14" t="s">
        <v>39</v>
      </c>
      <c r="E208" s="14" t="s">
        <v>39</v>
      </c>
      <c r="F208" s="21" t="s">
        <v>39</v>
      </c>
    </row>
    <row r="211" spans="2:80" ht="13">
      <c r="B211" s="4" t="s">
        <v>74</v>
      </c>
      <c r="C211" s="9" t="s">
        <v>39</v>
      </c>
      <c r="D211" s="4"/>
      <c r="E211" s="4"/>
      <c r="F211" s="12"/>
      <c r="G211" s="12"/>
      <c r="H211" s="12"/>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row>
    <row r="213" spans="2:80" ht="13">
      <c r="B213" s="4" t="s">
        <v>1873</v>
      </c>
    </row>
    <row r="215" spans="2:80" ht="13">
      <c r="B215" s="24" t="s">
        <v>75</v>
      </c>
      <c r="C215" s="26" t="s">
        <v>64</v>
      </c>
      <c r="D215" s="4"/>
    </row>
    <row r="216" spans="2:80">
      <c r="B216" s="14" t="s">
        <v>39</v>
      </c>
      <c r="C216" s="15" t="s">
        <v>39</v>
      </c>
    </row>
    <row r="219" spans="2:80" ht="13">
      <c r="B219" s="24" t="s">
        <v>76</v>
      </c>
      <c r="C219" s="26" t="s">
        <v>77</v>
      </c>
      <c r="D219" s="4"/>
    </row>
    <row r="220" spans="2:80">
      <c r="B220" s="14" t="s">
        <v>39</v>
      </c>
      <c r="C220" s="15" t="s">
        <v>39</v>
      </c>
    </row>
    <row r="223" spans="2:80" ht="13">
      <c r="B223" s="4" t="s">
        <v>78</v>
      </c>
    </row>
    <row r="226" spans="2:7" ht="13">
      <c r="B226" s="4" t="s">
        <v>1875</v>
      </c>
    </row>
    <row r="227" spans="2:7" ht="13">
      <c r="B227" s="24" t="s">
        <v>57</v>
      </c>
      <c r="C227" s="26" t="s">
        <v>80</v>
      </c>
      <c r="D227" s="24" t="s">
        <v>81</v>
      </c>
      <c r="E227" s="24" t="s">
        <v>82</v>
      </c>
      <c r="F227" s="29" t="s">
        <v>83</v>
      </c>
      <c r="G227" s="12"/>
    </row>
    <row r="228" spans="2:7">
      <c r="B228" s="14" t="s">
        <v>39</v>
      </c>
      <c r="C228" s="15" t="s">
        <v>39</v>
      </c>
      <c r="D228" s="14" t="s">
        <v>39</v>
      </c>
      <c r="E228" s="14" t="s">
        <v>39</v>
      </c>
      <c r="F228" s="21" t="s">
        <v>39</v>
      </c>
    </row>
    <row r="229" spans="2:7">
      <c r="B229" s="2" t="s">
        <v>127</v>
      </c>
    </row>
  </sheetData>
  <mergeCells count="3">
    <mergeCell ref="B1:E1"/>
    <mergeCell ref="C3:C7"/>
    <mergeCell ref="D3:D7"/>
  </mergeCells>
  <hyperlinks>
    <hyperlink ref="A1" location="Index!A1" display="Index" xr:uid="{A0775BFA-0BC3-4BBC-B1AD-3BE696401EF3}"/>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8ADC2-450D-49D1-891A-A5615639F7A4}">
  <sheetPr codeName="Sheet35"/>
  <dimension ref="A1:CB21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9" width="1.7265625" style="2" bestFit="1" customWidth="1"/>
    <col min="10" max="16384" width="9.1796875" style="2"/>
  </cols>
  <sheetData>
    <row r="1" spans="1:9" ht="13">
      <c r="A1" s="3" t="s">
        <v>0</v>
      </c>
      <c r="B1" s="243" t="s">
        <v>1403</v>
      </c>
      <c r="C1" s="243"/>
      <c r="D1" s="243"/>
      <c r="E1" s="243"/>
    </row>
    <row r="3" spans="1:9" ht="14.5">
      <c r="B3" s="68" t="s">
        <v>1404</v>
      </c>
      <c r="C3" s="244"/>
      <c r="D3" s="245"/>
      <c r="E3" s="1"/>
    </row>
    <row r="4" spans="1:9" ht="14.5">
      <c r="B4" s="69" t="s">
        <v>1405</v>
      </c>
      <c r="C4" s="244"/>
      <c r="D4" s="245"/>
      <c r="E4" s="1"/>
    </row>
    <row r="5" spans="1:9" ht="14.5">
      <c r="B5" s="69" t="s">
        <v>135</v>
      </c>
      <c r="C5" s="244"/>
      <c r="D5" s="245"/>
      <c r="E5" s="1"/>
    </row>
    <row r="6" spans="1:9" ht="14.5">
      <c r="B6" s="74" t="s">
        <v>722</v>
      </c>
      <c r="C6" s="244"/>
      <c r="D6" s="245"/>
      <c r="E6" s="1"/>
    </row>
    <row r="7" spans="1:9" ht="29">
      <c r="B7" s="74" t="s">
        <v>1406</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2816</v>
      </c>
      <c r="C15" s="7" t="s">
        <v>29</v>
      </c>
      <c r="D15" s="2" t="s">
        <v>109</v>
      </c>
      <c r="E15" s="2" t="s">
        <v>110</v>
      </c>
      <c r="F15" s="10">
        <v>665178</v>
      </c>
      <c r="G15" s="10">
        <v>12083.62</v>
      </c>
      <c r="H15" s="10">
        <v>7.99</v>
      </c>
    </row>
    <row r="16" spans="1:9">
      <c r="B16" s="2" t="s">
        <v>3114</v>
      </c>
      <c r="C16" s="7" t="s">
        <v>29</v>
      </c>
      <c r="D16" s="2" t="s">
        <v>109</v>
      </c>
      <c r="E16" s="2" t="s">
        <v>1217</v>
      </c>
      <c r="F16" s="10">
        <v>33086</v>
      </c>
      <c r="G16" s="10">
        <v>8974.58</v>
      </c>
      <c r="H16" s="10">
        <v>5.94</v>
      </c>
    </row>
    <row r="17" spans="2:8">
      <c r="B17" s="2" t="s">
        <v>3377</v>
      </c>
      <c r="C17" s="7" t="s">
        <v>29</v>
      </c>
      <c r="D17" s="2" t="s">
        <v>105</v>
      </c>
      <c r="E17" s="2" t="s">
        <v>732</v>
      </c>
      <c r="F17" s="10">
        <v>1344012</v>
      </c>
      <c r="G17" s="10">
        <v>8951.7900000000009</v>
      </c>
      <c r="H17" s="10">
        <v>5.92</v>
      </c>
    </row>
    <row r="18" spans="2:8">
      <c r="B18" s="2" t="s">
        <v>3200</v>
      </c>
      <c r="C18" s="7" t="s">
        <v>29</v>
      </c>
      <c r="D18" s="2" t="s">
        <v>109</v>
      </c>
      <c r="E18" s="2" t="s">
        <v>864</v>
      </c>
      <c r="F18" s="10">
        <v>92361</v>
      </c>
      <c r="G18" s="10">
        <v>8581.7199999999993</v>
      </c>
      <c r="H18" s="10">
        <v>5.68</v>
      </c>
    </row>
    <row r="19" spans="2:8">
      <c r="B19" s="2" t="s">
        <v>3204</v>
      </c>
      <c r="C19" s="7" t="s">
        <v>29</v>
      </c>
      <c r="D19" s="2" t="s">
        <v>109</v>
      </c>
      <c r="E19" s="2" t="s">
        <v>756</v>
      </c>
      <c r="F19" s="10">
        <v>570312</v>
      </c>
      <c r="G19" s="10">
        <v>7031.95</v>
      </c>
      <c r="H19" s="10">
        <v>4.6500000000000004</v>
      </c>
    </row>
    <row r="20" spans="2:8">
      <c r="B20" s="2" t="s">
        <v>2804</v>
      </c>
      <c r="C20" s="7" t="s">
        <v>29</v>
      </c>
      <c r="D20" s="2" t="s">
        <v>105</v>
      </c>
      <c r="E20" s="2" t="s">
        <v>171</v>
      </c>
      <c r="F20" s="10">
        <v>80707</v>
      </c>
      <c r="G20" s="10">
        <v>6590.13</v>
      </c>
      <c r="H20" s="10">
        <v>4.3600000000000003</v>
      </c>
    </row>
    <row r="21" spans="2:8">
      <c r="B21" s="2" t="s">
        <v>2803</v>
      </c>
      <c r="C21" s="7" t="s">
        <v>29</v>
      </c>
      <c r="D21" s="2" t="s">
        <v>105</v>
      </c>
      <c r="E21" s="2" t="s">
        <v>167</v>
      </c>
      <c r="F21" s="10">
        <v>495081</v>
      </c>
      <c r="G21" s="10">
        <v>6506.85</v>
      </c>
      <c r="H21" s="10">
        <v>4.3</v>
      </c>
    </row>
    <row r="22" spans="2:8">
      <c r="B22" s="2" t="s">
        <v>3203</v>
      </c>
      <c r="C22" s="7" t="s">
        <v>29</v>
      </c>
      <c r="D22" s="2" t="s">
        <v>109</v>
      </c>
      <c r="E22" s="2" t="s">
        <v>930</v>
      </c>
      <c r="F22" s="10">
        <v>473861</v>
      </c>
      <c r="G22" s="10">
        <v>6378.17</v>
      </c>
      <c r="H22" s="10">
        <v>4.22</v>
      </c>
    </row>
    <row r="23" spans="2:8">
      <c r="B23" s="2" t="s">
        <v>3250</v>
      </c>
      <c r="C23" s="7" t="s">
        <v>29</v>
      </c>
      <c r="D23" s="2" t="s">
        <v>109</v>
      </c>
      <c r="E23" s="2" t="s">
        <v>920</v>
      </c>
      <c r="F23" s="10">
        <v>118503</v>
      </c>
      <c r="G23" s="10">
        <v>5688.14</v>
      </c>
      <c r="H23" s="10">
        <v>3.76</v>
      </c>
    </row>
    <row r="24" spans="2:8">
      <c r="B24" s="2" t="s">
        <v>3160</v>
      </c>
      <c r="C24" s="7" t="s">
        <v>29</v>
      </c>
      <c r="D24" s="2" t="s">
        <v>105</v>
      </c>
      <c r="E24" s="2" t="s">
        <v>914</v>
      </c>
      <c r="F24" s="10">
        <v>603301</v>
      </c>
      <c r="G24" s="10">
        <v>5609.49</v>
      </c>
      <c r="H24" s="10">
        <v>3.71</v>
      </c>
    </row>
    <row r="25" spans="2:8">
      <c r="B25" s="2" t="s">
        <v>3205</v>
      </c>
      <c r="C25" s="7" t="s">
        <v>29</v>
      </c>
      <c r="D25" s="2" t="s">
        <v>109</v>
      </c>
      <c r="E25" s="2" t="s">
        <v>924</v>
      </c>
      <c r="F25" s="10">
        <v>233454</v>
      </c>
      <c r="G25" s="10">
        <v>4739.58</v>
      </c>
      <c r="H25" s="10">
        <v>3.14</v>
      </c>
    </row>
    <row r="26" spans="2:8">
      <c r="B26" s="2" t="s">
        <v>3133</v>
      </c>
      <c r="C26" s="7" t="s">
        <v>29</v>
      </c>
      <c r="D26" s="2" t="s">
        <v>938</v>
      </c>
      <c r="E26" s="2" t="s">
        <v>1244</v>
      </c>
      <c r="F26" s="10">
        <v>123182</v>
      </c>
      <c r="G26" s="10">
        <v>4468.55</v>
      </c>
      <c r="H26" s="10">
        <v>2.96</v>
      </c>
    </row>
    <row r="27" spans="2:8">
      <c r="B27" s="2" t="s">
        <v>3278</v>
      </c>
      <c r="C27" s="7" t="s">
        <v>29</v>
      </c>
      <c r="D27" s="2" t="s">
        <v>105</v>
      </c>
      <c r="E27" s="2" t="s">
        <v>1341</v>
      </c>
      <c r="F27" s="10">
        <v>1179871</v>
      </c>
      <c r="G27" s="10">
        <v>4310.07</v>
      </c>
      <c r="H27" s="10">
        <v>2.85</v>
      </c>
    </row>
    <row r="28" spans="2:8">
      <c r="B28" s="2" t="s">
        <v>3439</v>
      </c>
      <c r="C28" s="7" t="s">
        <v>29</v>
      </c>
      <c r="D28" s="2" t="s">
        <v>109</v>
      </c>
      <c r="E28" s="2" t="s">
        <v>1387</v>
      </c>
      <c r="F28" s="10">
        <v>74596</v>
      </c>
      <c r="G28" s="10">
        <v>4149.78</v>
      </c>
      <c r="H28" s="10">
        <v>2.75</v>
      </c>
    </row>
    <row r="29" spans="2:8">
      <c r="B29" s="2" t="s">
        <v>1394</v>
      </c>
      <c r="C29" s="7" t="s">
        <v>29</v>
      </c>
      <c r="D29" s="2" t="s">
        <v>109</v>
      </c>
      <c r="E29" s="2" t="s">
        <v>1395</v>
      </c>
      <c r="F29" s="10">
        <v>258078</v>
      </c>
      <c r="G29" s="10">
        <v>3934.4</v>
      </c>
      <c r="H29" s="10">
        <v>2.6</v>
      </c>
    </row>
    <row r="30" spans="2:8">
      <c r="B30" s="2" t="s">
        <v>3222</v>
      </c>
      <c r="C30" s="7" t="s">
        <v>29</v>
      </c>
      <c r="D30" s="2" t="s">
        <v>938</v>
      </c>
      <c r="E30" s="2" t="s">
        <v>1361</v>
      </c>
      <c r="F30" s="10">
        <v>169524</v>
      </c>
      <c r="G30" s="10">
        <v>3916</v>
      </c>
      <c r="H30" s="10">
        <v>2.59</v>
      </c>
    </row>
    <row r="31" spans="2:8">
      <c r="B31" s="2" t="s">
        <v>3276</v>
      </c>
      <c r="C31" s="7" t="s">
        <v>29</v>
      </c>
      <c r="D31" s="2" t="s">
        <v>109</v>
      </c>
      <c r="E31" s="2" t="s">
        <v>1410</v>
      </c>
      <c r="F31" s="10">
        <v>452985</v>
      </c>
      <c r="G31" s="10">
        <v>3889.33</v>
      </c>
      <c r="H31" s="10">
        <v>2.57</v>
      </c>
    </row>
    <row r="32" spans="2:8">
      <c r="B32" s="2" t="s">
        <v>3388</v>
      </c>
      <c r="C32" s="7" t="s">
        <v>29</v>
      </c>
      <c r="D32" s="2" t="s">
        <v>109</v>
      </c>
      <c r="E32" s="2" t="s">
        <v>1407</v>
      </c>
      <c r="F32" s="10">
        <v>97680</v>
      </c>
      <c r="G32" s="10">
        <v>3785.39</v>
      </c>
      <c r="H32" s="10">
        <v>2.5</v>
      </c>
    </row>
    <row r="33" spans="2:8">
      <c r="B33" s="2" t="s">
        <v>3210</v>
      </c>
      <c r="C33" s="7" t="s">
        <v>29</v>
      </c>
      <c r="D33" s="2" t="s">
        <v>109</v>
      </c>
      <c r="E33" s="2" t="s">
        <v>966</v>
      </c>
      <c r="F33" s="10">
        <v>69058</v>
      </c>
      <c r="G33" s="10">
        <v>3565.81</v>
      </c>
      <c r="H33" s="10">
        <v>2.36</v>
      </c>
    </row>
    <row r="34" spans="2:8">
      <c r="B34" s="2" t="s">
        <v>3440</v>
      </c>
      <c r="C34" s="7" t="s">
        <v>29</v>
      </c>
      <c r="D34" s="2" t="s">
        <v>109</v>
      </c>
      <c r="E34" s="2" t="s">
        <v>1411</v>
      </c>
      <c r="F34" s="10">
        <v>997013</v>
      </c>
      <c r="G34" s="10">
        <v>3383.86</v>
      </c>
      <c r="H34" s="10">
        <v>2.2400000000000002</v>
      </c>
    </row>
    <row r="35" spans="2:8">
      <c r="B35" s="2" t="s">
        <v>3158</v>
      </c>
      <c r="C35" s="7" t="s">
        <v>29</v>
      </c>
      <c r="D35" s="2" t="s">
        <v>105</v>
      </c>
      <c r="E35" s="2" t="s">
        <v>913</v>
      </c>
      <c r="F35" s="10">
        <v>382994</v>
      </c>
      <c r="G35" s="10">
        <v>2949.05</v>
      </c>
      <c r="H35" s="10">
        <v>1.95</v>
      </c>
    </row>
    <row r="36" spans="2:8">
      <c r="B36" s="2" t="s">
        <v>3220</v>
      </c>
      <c r="C36" s="7" t="s">
        <v>29</v>
      </c>
      <c r="D36" s="2" t="s">
        <v>109</v>
      </c>
      <c r="E36" s="2" t="s">
        <v>1392</v>
      </c>
      <c r="F36" s="10">
        <v>89770</v>
      </c>
      <c r="G36" s="10">
        <v>2943.92</v>
      </c>
      <c r="H36" s="10">
        <v>1.95</v>
      </c>
    </row>
    <row r="37" spans="2:8">
      <c r="B37" s="2" t="s">
        <v>3273</v>
      </c>
      <c r="C37" s="7" t="s">
        <v>29</v>
      </c>
      <c r="D37" s="2" t="s">
        <v>105</v>
      </c>
      <c r="E37" s="2" t="s">
        <v>1060</v>
      </c>
      <c r="F37" s="10">
        <v>134222</v>
      </c>
      <c r="G37" s="10">
        <v>2666.99</v>
      </c>
      <c r="H37" s="10">
        <v>1.76</v>
      </c>
    </row>
    <row r="38" spans="2:8">
      <c r="B38" s="2" t="s">
        <v>3271</v>
      </c>
      <c r="C38" s="7" t="s">
        <v>29</v>
      </c>
      <c r="D38" s="2" t="s">
        <v>105</v>
      </c>
      <c r="E38" s="2" t="s">
        <v>1397</v>
      </c>
      <c r="F38" s="10">
        <v>362442</v>
      </c>
      <c r="G38" s="10">
        <v>2526.7600000000002</v>
      </c>
      <c r="H38" s="10">
        <v>1.67</v>
      </c>
    </row>
    <row r="39" spans="2:8">
      <c r="B39" s="2" t="s">
        <v>3272</v>
      </c>
      <c r="C39" s="7" t="s">
        <v>29</v>
      </c>
      <c r="D39" s="2" t="s">
        <v>109</v>
      </c>
      <c r="E39" s="2" t="s">
        <v>1414</v>
      </c>
      <c r="F39" s="10">
        <v>68052</v>
      </c>
      <c r="G39" s="10">
        <v>2464.0300000000002</v>
      </c>
      <c r="H39" s="10">
        <v>1.63</v>
      </c>
    </row>
    <row r="40" spans="2:8">
      <c r="B40" s="2" t="s">
        <v>3062</v>
      </c>
      <c r="C40" s="7" t="s">
        <v>29</v>
      </c>
      <c r="D40" s="2" t="s">
        <v>109</v>
      </c>
      <c r="E40" s="2" t="s">
        <v>1616</v>
      </c>
      <c r="F40" s="10">
        <v>275137</v>
      </c>
      <c r="G40" s="10">
        <v>2276.7600000000002</v>
      </c>
      <c r="H40" s="10">
        <v>1.51</v>
      </c>
    </row>
    <row r="41" spans="2:8">
      <c r="B41" s="2" t="s">
        <v>3132</v>
      </c>
      <c r="C41" s="7" t="s">
        <v>29</v>
      </c>
      <c r="D41" s="2" t="s">
        <v>938</v>
      </c>
      <c r="E41" s="2" t="s">
        <v>1413</v>
      </c>
      <c r="F41" s="10">
        <v>479951</v>
      </c>
      <c r="G41" s="10">
        <v>2079.39</v>
      </c>
      <c r="H41" s="10">
        <v>1.38</v>
      </c>
    </row>
    <row r="42" spans="2:8">
      <c r="B42" s="2" t="s">
        <v>3441</v>
      </c>
      <c r="C42" s="7" t="s">
        <v>29</v>
      </c>
      <c r="D42" s="2" t="s">
        <v>880</v>
      </c>
      <c r="E42" s="2" t="s">
        <v>1189</v>
      </c>
      <c r="F42" s="10">
        <v>26534</v>
      </c>
      <c r="G42" s="10">
        <v>1857.38</v>
      </c>
      <c r="H42" s="10">
        <v>1.23</v>
      </c>
    </row>
    <row r="43" spans="2:8">
      <c r="B43" s="2" t="s">
        <v>3126</v>
      </c>
      <c r="C43" s="7" t="s">
        <v>29</v>
      </c>
      <c r="D43" s="2" t="s">
        <v>84</v>
      </c>
      <c r="E43" s="2" t="s">
        <v>1314</v>
      </c>
      <c r="F43" s="10">
        <v>21572</v>
      </c>
      <c r="G43" s="10">
        <v>1778.61</v>
      </c>
      <c r="H43" s="10">
        <v>1.18</v>
      </c>
    </row>
    <row r="44" spans="2:8">
      <c r="B44" s="2" t="s">
        <v>3269</v>
      </c>
      <c r="C44" s="7" t="s">
        <v>29</v>
      </c>
      <c r="D44" s="2" t="s">
        <v>109</v>
      </c>
      <c r="E44" s="2" t="s">
        <v>1340</v>
      </c>
      <c r="F44" s="10">
        <v>71536</v>
      </c>
      <c r="G44" s="10">
        <v>1378.5</v>
      </c>
      <c r="H44" s="10">
        <v>0.91</v>
      </c>
    </row>
    <row r="45" spans="2:8">
      <c r="B45" s="2" t="s">
        <v>3442</v>
      </c>
      <c r="C45" s="7" t="s">
        <v>29</v>
      </c>
      <c r="D45" s="2" t="s">
        <v>84</v>
      </c>
      <c r="E45" s="2" t="s">
        <v>2234</v>
      </c>
      <c r="F45" s="10">
        <v>158303</v>
      </c>
      <c r="G45" s="10">
        <v>1328.32</v>
      </c>
      <c r="H45" s="10">
        <v>0.88</v>
      </c>
    </row>
    <row r="46" spans="2:8">
      <c r="B46" s="2" t="s">
        <v>3443</v>
      </c>
      <c r="C46" s="7" t="s">
        <v>29</v>
      </c>
      <c r="D46" s="2" t="s">
        <v>109</v>
      </c>
      <c r="E46" s="2" t="s">
        <v>1328</v>
      </c>
      <c r="F46" s="10">
        <v>112259</v>
      </c>
      <c r="G46" s="10">
        <v>1321.01</v>
      </c>
      <c r="H46" s="10">
        <v>0.87</v>
      </c>
    </row>
    <row r="47" spans="2:8">
      <c r="B47" s="2" t="s">
        <v>1408</v>
      </c>
      <c r="C47" s="7" t="s">
        <v>29</v>
      </c>
      <c r="D47" s="2" t="s">
        <v>109</v>
      </c>
      <c r="E47" s="2" t="s">
        <v>1409</v>
      </c>
      <c r="F47" s="10">
        <v>46256</v>
      </c>
      <c r="G47" s="10">
        <v>1158.1600000000001</v>
      </c>
      <c r="H47" s="10">
        <v>0.77</v>
      </c>
    </row>
    <row r="48" spans="2:8">
      <c r="B48" s="2" t="s">
        <v>2794</v>
      </c>
      <c r="C48" s="7" t="s">
        <v>29</v>
      </c>
      <c r="D48" s="2" t="s">
        <v>109</v>
      </c>
      <c r="E48" s="2" t="s">
        <v>117</v>
      </c>
      <c r="F48" s="10">
        <v>41697</v>
      </c>
      <c r="G48" s="10">
        <v>1154.72</v>
      </c>
      <c r="H48" s="10">
        <v>0.76</v>
      </c>
    </row>
    <row r="49" spans="2:9">
      <c r="B49" s="2" t="s">
        <v>3270</v>
      </c>
      <c r="C49" s="7" t="s">
        <v>29</v>
      </c>
      <c r="D49" s="2" t="s">
        <v>109</v>
      </c>
      <c r="E49" s="2" t="s">
        <v>870</v>
      </c>
      <c r="F49" s="10">
        <v>279673</v>
      </c>
      <c r="G49" s="10">
        <v>1035.6300000000001</v>
      </c>
      <c r="H49" s="10">
        <v>0.69</v>
      </c>
    </row>
    <row r="50" spans="2:9">
      <c r="B50" s="2" t="s">
        <v>3393</v>
      </c>
      <c r="C50" s="7" t="s">
        <v>29</v>
      </c>
      <c r="D50" s="2" t="s">
        <v>105</v>
      </c>
      <c r="E50" s="2" t="s">
        <v>1416</v>
      </c>
      <c r="F50" s="10">
        <v>215225</v>
      </c>
      <c r="G50" s="10">
        <v>1031.57</v>
      </c>
      <c r="H50" s="10">
        <v>0.68</v>
      </c>
    </row>
    <row r="51" spans="2:9">
      <c r="B51" s="2" t="s">
        <v>3040</v>
      </c>
      <c r="C51" s="7" t="s">
        <v>29</v>
      </c>
      <c r="D51" s="2" t="s">
        <v>105</v>
      </c>
      <c r="E51" s="2" t="s">
        <v>1362</v>
      </c>
      <c r="F51" s="10">
        <v>126750</v>
      </c>
      <c r="G51" s="10">
        <v>897.77</v>
      </c>
      <c r="H51" s="10">
        <v>0.59</v>
      </c>
    </row>
    <row r="52" spans="2:9">
      <c r="B52" s="2" t="s">
        <v>3444</v>
      </c>
      <c r="C52" s="7" t="s">
        <v>29</v>
      </c>
      <c r="D52" s="2" t="s">
        <v>109</v>
      </c>
      <c r="E52" s="2" t="s">
        <v>1418</v>
      </c>
      <c r="F52" s="10">
        <v>631193</v>
      </c>
      <c r="G52" s="10">
        <v>870.86</v>
      </c>
      <c r="H52" s="10">
        <v>0.57999999999999996</v>
      </c>
    </row>
    <row r="53" spans="2:9">
      <c r="B53" s="2" t="s">
        <v>3445</v>
      </c>
      <c r="C53" s="7" t="s">
        <v>29</v>
      </c>
      <c r="D53" s="2" t="s">
        <v>109</v>
      </c>
      <c r="E53" s="2" t="s">
        <v>1417</v>
      </c>
      <c r="F53" s="10">
        <v>22809</v>
      </c>
      <c r="G53" s="10">
        <v>867.38</v>
      </c>
      <c r="H53" s="10">
        <v>0.56999999999999995</v>
      </c>
    </row>
    <row r="54" spans="2:9">
      <c r="B54" s="2" t="s">
        <v>3446</v>
      </c>
      <c r="C54" s="7" t="s">
        <v>29</v>
      </c>
      <c r="D54" s="2" t="s">
        <v>1334</v>
      </c>
      <c r="E54" s="2" t="s">
        <v>1415</v>
      </c>
      <c r="F54" s="10">
        <v>61965</v>
      </c>
      <c r="G54" s="10">
        <v>811.06</v>
      </c>
      <c r="H54" s="10">
        <v>0.54</v>
      </c>
    </row>
    <row r="55" spans="2:9">
      <c r="B55" s="2" t="s">
        <v>3147</v>
      </c>
      <c r="C55" s="7" t="s">
        <v>29</v>
      </c>
      <c r="D55" s="2" t="s">
        <v>84</v>
      </c>
      <c r="E55" s="2" t="s">
        <v>750</v>
      </c>
      <c r="F55" s="10">
        <v>18164</v>
      </c>
      <c r="G55" s="10">
        <v>800.18</v>
      </c>
      <c r="H55" s="10">
        <v>0.53</v>
      </c>
    </row>
    <row r="56" spans="2:9">
      <c r="B56" s="2" t="s">
        <v>1419</v>
      </c>
      <c r="C56" s="7" t="s">
        <v>29</v>
      </c>
      <c r="D56" s="2" t="s">
        <v>109</v>
      </c>
      <c r="E56" s="2" t="s">
        <v>1420</v>
      </c>
      <c r="F56" s="10">
        <v>49</v>
      </c>
      <c r="G56" s="10">
        <v>0.5</v>
      </c>
      <c r="H56" s="10">
        <v>0</v>
      </c>
      <c r="I56" s="2" t="s">
        <v>958</v>
      </c>
    </row>
    <row r="57" spans="2:9" ht="13">
      <c r="B57" s="4" t="s">
        <v>2567</v>
      </c>
    </row>
    <row r="58" spans="2:9">
      <c r="B58" s="2" t="s">
        <v>11</v>
      </c>
      <c r="C58" s="7" t="s">
        <v>11</v>
      </c>
      <c r="D58" s="2" t="s">
        <v>11</v>
      </c>
      <c r="E58" s="2" t="s">
        <v>11</v>
      </c>
      <c r="F58" s="10" t="s">
        <v>11</v>
      </c>
      <c r="G58" s="10" t="s">
        <v>11</v>
      </c>
      <c r="H58" s="10" t="s">
        <v>11</v>
      </c>
    </row>
    <row r="59" spans="2:9" ht="13">
      <c r="B59" s="4" t="s">
        <v>12</v>
      </c>
      <c r="C59" s="9"/>
      <c r="D59" s="4"/>
      <c r="E59" s="4"/>
      <c r="F59" s="12"/>
      <c r="G59" s="12">
        <f>SUM(G12:G58)</f>
        <v>150737.76</v>
      </c>
      <c r="H59" s="12">
        <f>SUM(H12:H58)</f>
        <v>99.720000000000013</v>
      </c>
    </row>
    <row r="60" spans="2:9" ht="13">
      <c r="B60" s="5" t="s">
        <v>1</v>
      </c>
      <c r="C60" s="8" t="s">
        <v>2</v>
      </c>
      <c r="D60" s="5" t="s">
        <v>14</v>
      </c>
      <c r="E60" s="5" t="s">
        <v>4</v>
      </c>
      <c r="F60" s="11" t="s">
        <v>5</v>
      </c>
      <c r="G60" s="11" t="s">
        <v>6</v>
      </c>
      <c r="H60" s="11" t="s">
        <v>7</v>
      </c>
    </row>
    <row r="61" spans="2:9" ht="13">
      <c r="B61" s="4" t="s">
        <v>15</v>
      </c>
    </row>
    <row r="62" spans="2:9" ht="13">
      <c r="B62" s="4" t="s">
        <v>10</v>
      </c>
    </row>
    <row r="63" spans="2:9" ht="13">
      <c r="B63" s="4" t="s">
        <v>16</v>
      </c>
    </row>
    <row r="64" spans="2:9">
      <c r="B64" s="2" t="s">
        <v>11</v>
      </c>
      <c r="C64" s="7" t="s">
        <v>11</v>
      </c>
      <c r="D64" s="2" t="s">
        <v>11</v>
      </c>
      <c r="E64" s="2" t="s">
        <v>11</v>
      </c>
      <c r="F64" s="10" t="s">
        <v>11</v>
      </c>
      <c r="G64" s="10" t="s">
        <v>11</v>
      </c>
      <c r="H64" s="10" t="s">
        <v>11</v>
      </c>
    </row>
    <row r="65" spans="2:8" ht="13">
      <c r="B65" s="4" t="s">
        <v>20</v>
      </c>
      <c r="C65" s="9"/>
      <c r="D65" s="4"/>
      <c r="E65" s="4"/>
      <c r="F65" s="12"/>
      <c r="G65" s="12">
        <f>SUM(G60:G64)</f>
        <v>0</v>
      </c>
      <c r="H65" s="12">
        <f>SUM(H60:H64)</f>
        <v>0</v>
      </c>
    </row>
    <row r="66" spans="2:8" ht="13">
      <c r="B66" s="4" t="s">
        <v>21</v>
      </c>
    </row>
    <row r="67" spans="2:8">
      <c r="B67" s="2" t="s">
        <v>11</v>
      </c>
      <c r="C67" s="7" t="s">
        <v>11</v>
      </c>
      <c r="D67" s="2" t="s">
        <v>11</v>
      </c>
      <c r="E67" s="2" t="s">
        <v>11</v>
      </c>
      <c r="F67" s="10" t="s">
        <v>11</v>
      </c>
      <c r="G67" s="10" t="s">
        <v>11</v>
      </c>
      <c r="H67" s="10" t="s">
        <v>11</v>
      </c>
    </row>
    <row r="68" spans="2:8" ht="13">
      <c r="B68" s="4" t="s">
        <v>23</v>
      </c>
      <c r="C68" s="9"/>
      <c r="D68" s="4"/>
      <c r="E68" s="4"/>
      <c r="F68" s="12"/>
      <c r="G68" s="12">
        <f>SUM(G66:G67)</f>
        <v>0</v>
      </c>
      <c r="H68" s="12">
        <f>SUM(H66:H67)</f>
        <v>0</v>
      </c>
    </row>
    <row r="69" spans="2:8" ht="13">
      <c r="B69" s="4" t="s">
        <v>24</v>
      </c>
    </row>
    <row r="70" spans="2:8">
      <c r="B70" s="2" t="s">
        <v>11</v>
      </c>
      <c r="C70" s="7" t="s">
        <v>11</v>
      </c>
      <c r="D70" s="2" t="s">
        <v>11</v>
      </c>
      <c r="E70" s="2" t="s">
        <v>11</v>
      </c>
      <c r="F70" s="10" t="s">
        <v>11</v>
      </c>
      <c r="G70" s="10" t="s">
        <v>11</v>
      </c>
      <c r="H70" s="10" t="s">
        <v>11</v>
      </c>
    </row>
    <row r="71" spans="2:8" ht="13">
      <c r="B71" s="4" t="s">
        <v>25</v>
      </c>
      <c r="C71" s="9"/>
      <c r="D71" s="4"/>
      <c r="E71" s="4"/>
      <c r="F71" s="12"/>
      <c r="G71" s="12">
        <f>SUM(G69:G70)</f>
        <v>0</v>
      </c>
      <c r="H71" s="12">
        <f>SUM(H69:H70)</f>
        <v>0</v>
      </c>
    </row>
    <row r="72" spans="2:8" ht="13">
      <c r="B72" s="4" t="s">
        <v>349</v>
      </c>
    </row>
    <row r="73" spans="2:8">
      <c r="B73" s="2" t="s">
        <v>11</v>
      </c>
      <c r="C73" s="7" t="s">
        <v>11</v>
      </c>
      <c r="D73" s="2" t="s">
        <v>11</v>
      </c>
      <c r="E73" s="2" t="s">
        <v>11</v>
      </c>
      <c r="F73" s="10" t="s">
        <v>11</v>
      </c>
      <c r="G73" s="10" t="s">
        <v>11</v>
      </c>
      <c r="H73" s="10" t="s">
        <v>11</v>
      </c>
    </row>
    <row r="74" spans="2:8" ht="13">
      <c r="B74" s="4" t="s">
        <v>126</v>
      </c>
      <c r="C74" s="9"/>
      <c r="D74" s="4"/>
      <c r="E74" s="4"/>
      <c r="F74" s="12"/>
      <c r="G74" s="12">
        <f>SUM(G72:G73)</f>
        <v>0</v>
      </c>
      <c r="H74" s="12">
        <f>SUM(H72:H73)</f>
        <v>0</v>
      </c>
    </row>
    <row r="75" spans="2:8" ht="13">
      <c r="B75" s="4" t="s">
        <v>26</v>
      </c>
    </row>
    <row r="76" spans="2:8">
      <c r="B76" s="2" t="s">
        <v>11</v>
      </c>
      <c r="C76" s="7" t="s">
        <v>11</v>
      </c>
      <c r="D76" s="2" t="s">
        <v>11</v>
      </c>
      <c r="E76" s="2" t="s">
        <v>11</v>
      </c>
      <c r="F76" s="10" t="s">
        <v>11</v>
      </c>
      <c r="G76" s="10" t="s">
        <v>11</v>
      </c>
      <c r="H76" s="10" t="s">
        <v>11</v>
      </c>
    </row>
    <row r="77" spans="2:8" ht="13">
      <c r="B77" s="4" t="s">
        <v>125</v>
      </c>
      <c r="C77" s="9"/>
      <c r="D77" s="4"/>
      <c r="E77" s="4"/>
      <c r="F77" s="12"/>
      <c r="G77" s="12">
        <f>SUM(G75:G76)</f>
        <v>0</v>
      </c>
      <c r="H77" s="12">
        <f>SUM(H75:H76)</f>
        <v>0</v>
      </c>
    </row>
    <row r="78" spans="2:8" ht="13">
      <c r="B78" s="4" t="s">
        <v>27</v>
      </c>
    </row>
    <row r="79" spans="2:8">
      <c r="B79" s="2" t="s">
        <v>11</v>
      </c>
      <c r="C79" s="7" t="s">
        <v>11</v>
      </c>
      <c r="D79" s="2" t="s">
        <v>11</v>
      </c>
      <c r="E79" s="2" t="s">
        <v>11</v>
      </c>
      <c r="F79" s="10" t="s">
        <v>11</v>
      </c>
      <c r="G79" s="10" t="s">
        <v>11</v>
      </c>
      <c r="H79" s="10" t="s">
        <v>11</v>
      </c>
    </row>
    <row r="80" spans="2:8" ht="13">
      <c r="B80" s="4" t="s">
        <v>28</v>
      </c>
      <c r="C80" s="9"/>
      <c r="D80" s="4"/>
      <c r="E80" s="4"/>
      <c r="F80" s="12"/>
      <c r="G80" s="12">
        <f>SUM(G78:G79)</f>
        <v>0</v>
      </c>
      <c r="H80" s="12">
        <f>SUM(H78:H79)</f>
        <v>0</v>
      </c>
    </row>
    <row r="81" spans="2:8" ht="13">
      <c r="B81" s="4" t="s">
        <v>128</v>
      </c>
    </row>
    <row r="82" spans="2:8">
      <c r="B82" s="2" t="s">
        <v>11</v>
      </c>
      <c r="C82" s="7" t="s">
        <v>11</v>
      </c>
      <c r="D82" s="2" t="s">
        <v>11</v>
      </c>
      <c r="E82" s="2" t="s">
        <v>11</v>
      </c>
      <c r="F82" s="10" t="s">
        <v>11</v>
      </c>
      <c r="G82" s="10" t="s">
        <v>11</v>
      </c>
      <c r="H82" s="10" t="s">
        <v>11</v>
      </c>
    </row>
    <row r="83" spans="2:8" ht="13">
      <c r="B83" s="4" t="s">
        <v>30</v>
      </c>
      <c r="C83" s="9"/>
      <c r="D83" s="4"/>
      <c r="E83" s="4"/>
      <c r="F83" s="12"/>
      <c r="G83" s="12">
        <f>SUM(G81:G82)</f>
        <v>0</v>
      </c>
      <c r="H83" s="12">
        <f>SUM(H81:H82)</f>
        <v>0</v>
      </c>
    </row>
    <row r="84" spans="2:8" ht="13">
      <c r="B84" s="4" t="s">
        <v>129</v>
      </c>
    </row>
    <row r="85" spans="2:8">
      <c r="B85" s="2" t="s">
        <v>11</v>
      </c>
      <c r="C85" s="7" t="s">
        <v>11</v>
      </c>
      <c r="D85" s="2" t="s">
        <v>11</v>
      </c>
      <c r="E85" s="2" t="s">
        <v>11</v>
      </c>
      <c r="F85" s="10" t="s">
        <v>11</v>
      </c>
      <c r="G85" s="10" t="s">
        <v>11</v>
      </c>
      <c r="H85" s="10" t="s">
        <v>11</v>
      </c>
    </row>
    <row r="86" spans="2:8" ht="13">
      <c r="B86" s="4" t="s">
        <v>31</v>
      </c>
      <c r="C86" s="9"/>
      <c r="D86" s="4"/>
      <c r="E86" s="4"/>
      <c r="F86" s="12"/>
      <c r="G86" s="12">
        <f>SUM(G84:G85)</f>
        <v>0</v>
      </c>
      <c r="H86" s="12">
        <f>SUM(H84:H85)</f>
        <v>0</v>
      </c>
    </row>
    <row r="87" spans="2:8" ht="13">
      <c r="B87" s="4" t="s">
        <v>130</v>
      </c>
    </row>
    <row r="88" spans="2:8">
      <c r="B88" s="2" t="s">
        <v>11</v>
      </c>
      <c r="C88" s="7" t="s">
        <v>11</v>
      </c>
      <c r="D88" s="2" t="s">
        <v>11</v>
      </c>
      <c r="E88" s="2" t="s">
        <v>11</v>
      </c>
      <c r="F88" s="10" t="s">
        <v>11</v>
      </c>
      <c r="G88" s="10" t="s">
        <v>11</v>
      </c>
      <c r="H88" s="10" t="s">
        <v>11</v>
      </c>
    </row>
    <row r="89" spans="2:8" ht="13">
      <c r="B89" s="4" t="s">
        <v>124</v>
      </c>
      <c r="C89" s="9"/>
      <c r="D89" s="4"/>
      <c r="E89" s="4"/>
      <c r="F89" s="12"/>
      <c r="G89" s="12">
        <f>SUM(G87:G88)</f>
        <v>0</v>
      </c>
      <c r="H89" s="12">
        <f>SUM(H87:H88)</f>
        <v>0</v>
      </c>
    </row>
    <row r="90" spans="2:8" ht="13">
      <c r="B90" s="4" t="s">
        <v>131</v>
      </c>
    </row>
    <row r="91" spans="2:8">
      <c r="B91" s="2" t="s">
        <v>11</v>
      </c>
      <c r="C91" s="7" t="s">
        <v>11</v>
      </c>
      <c r="D91" s="2" t="s">
        <v>11</v>
      </c>
      <c r="E91" s="2" t="s">
        <v>11</v>
      </c>
      <c r="F91" s="10" t="s">
        <v>11</v>
      </c>
      <c r="G91" s="10" t="s">
        <v>11</v>
      </c>
      <c r="H91" s="10" t="s">
        <v>11</v>
      </c>
    </row>
    <row r="92" spans="2:8" ht="13">
      <c r="B92" s="4" t="s">
        <v>13</v>
      </c>
      <c r="C92" s="9"/>
      <c r="D92" s="4"/>
      <c r="E92" s="4"/>
      <c r="F92" s="12"/>
      <c r="G92" s="12">
        <f>SUM(G90:G91)</f>
        <v>0</v>
      </c>
      <c r="H92" s="12">
        <f>SUM(H90:H91)</f>
        <v>0</v>
      </c>
    </row>
    <row r="93" spans="2:8" ht="13">
      <c r="B93" s="4" t="s">
        <v>132</v>
      </c>
      <c r="C93" s="9"/>
      <c r="D93" s="4"/>
      <c r="E93" s="4"/>
      <c r="F93" s="12"/>
      <c r="G93" s="12">
        <v>283.91000000000003</v>
      </c>
      <c r="H93" s="12">
        <v>0.19</v>
      </c>
    </row>
    <row r="94" spans="2:8" ht="13">
      <c r="B94" s="4" t="s">
        <v>32</v>
      </c>
      <c r="C94" s="9"/>
      <c r="D94" s="4"/>
      <c r="E94" s="4"/>
      <c r="F94" s="12"/>
      <c r="G94" s="12">
        <v>151021.67000000001</v>
      </c>
      <c r="H94" s="12">
        <v>99.91</v>
      </c>
    </row>
    <row r="95" spans="2:8" ht="13">
      <c r="B95" s="4" t="s">
        <v>33</v>
      </c>
      <c r="C95" s="9"/>
      <c r="D95" s="4"/>
      <c r="E95" s="4"/>
      <c r="F95" s="12"/>
      <c r="G95" s="12">
        <v>127.09742398999862</v>
      </c>
      <c r="H95" s="12">
        <v>9.0000000000003411E-2</v>
      </c>
    </row>
    <row r="96" spans="2:8" ht="13">
      <c r="B96" s="4" t="s">
        <v>34</v>
      </c>
      <c r="C96" s="9"/>
      <c r="D96" s="4"/>
      <c r="E96" s="4"/>
      <c r="F96" s="12"/>
      <c r="G96" s="12">
        <v>151148.76742399001</v>
      </c>
      <c r="H96" s="12">
        <v>100</v>
      </c>
    </row>
    <row r="97" spans="2:3">
      <c r="B97" s="2" t="s">
        <v>35</v>
      </c>
    </row>
    <row r="98" spans="2:3" ht="13">
      <c r="B98" s="4" t="s">
        <v>36</v>
      </c>
    </row>
    <row r="99" spans="2:3" ht="13">
      <c r="B99" s="4" t="s">
        <v>37</v>
      </c>
      <c r="C99" s="7" t="s">
        <v>1854</v>
      </c>
    </row>
    <row r="100" spans="2:3" ht="13">
      <c r="B100" s="4" t="s">
        <v>40</v>
      </c>
      <c r="C100" s="7" t="s">
        <v>39</v>
      </c>
    </row>
    <row r="101" spans="2:3" ht="13">
      <c r="B101" s="4" t="s">
        <v>718</v>
      </c>
      <c r="C101" s="7" t="s">
        <v>39</v>
      </c>
    </row>
    <row r="102" spans="2:3" ht="13">
      <c r="B102" s="4" t="s">
        <v>41</v>
      </c>
      <c r="C102" s="7" t="s">
        <v>42</v>
      </c>
    </row>
    <row r="103" spans="2:3" ht="13">
      <c r="B103" s="4" t="s">
        <v>2243</v>
      </c>
      <c r="C103" s="9"/>
    </row>
    <row r="104" spans="2:3" ht="13">
      <c r="B104" s="4" t="s">
        <v>2244</v>
      </c>
      <c r="C104" s="9"/>
    </row>
    <row r="105" spans="2:3" ht="13">
      <c r="B105" s="4" t="s">
        <v>2245</v>
      </c>
      <c r="C105" s="9"/>
    </row>
    <row r="106" spans="2:3" ht="13">
      <c r="B106" s="4" t="s">
        <v>2246</v>
      </c>
      <c r="C106" s="9"/>
    </row>
    <row r="107" spans="2:3" ht="13">
      <c r="B107" s="4" t="s">
        <v>2247</v>
      </c>
      <c r="C107" s="9"/>
    </row>
    <row r="108" spans="2:3" ht="13">
      <c r="B108" s="4" t="s">
        <v>2248</v>
      </c>
      <c r="C108" s="9"/>
    </row>
    <row r="109" spans="2:3" ht="13">
      <c r="B109" s="4" t="s">
        <v>2249</v>
      </c>
      <c r="C109" s="9"/>
    </row>
    <row r="110" spans="2:3" ht="13">
      <c r="B110" s="4" t="s">
        <v>2250</v>
      </c>
      <c r="C110" s="9"/>
    </row>
    <row r="111" spans="2:3" ht="13">
      <c r="B111" s="4" t="s">
        <v>2446</v>
      </c>
      <c r="C111" s="9"/>
    </row>
    <row r="112" spans="2:3">
      <c r="B112" s="2" t="s">
        <v>43</v>
      </c>
    </row>
    <row r="113" spans="2:4">
      <c r="B113" s="2" t="s">
        <v>826</v>
      </c>
    </row>
    <row r="116" spans="2:4" ht="14.5">
      <c r="B116" s="71" t="s">
        <v>2079</v>
      </c>
      <c r="C116" s="72"/>
    </row>
    <row r="117" spans="2:4" ht="14.5">
      <c r="B117" s="71" t="s">
        <v>827</v>
      </c>
      <c r="C117" s="73" t="s">
        <v>828</v>
      </c>
    </row>
    <row r="118" spans="2:4" ht="14.5">
      <c r="B118" s="16" t="s">
        <v>829</v>
      </c>
      <c r="C118" s="17" t="s">
        <v>830</v>
      </c>
    </row>
    <row r="119" spans="2:4" ht="14.5">
      <c r="B119" s="16" t="s">
        <v>831</v>
      </c>
      <c r="C119" s="17" t="s">
        <v>830</v>
      </c>
    </row>
    <row r="120" spans="2:4" ht="14.5">
      <c r="B120" s="16" t="s">
        <v>832</v>
      </c>
      <c r="C120" s="17" t="s">
        <v>830</v>
      </c>
    </row>
    <row r="121" spans="2:4" ht="14.5">
      <c r="B121" s="16" t="s">
        <v>833</v>
      </c>
      <c r="C121" s="17" t="s">
        <v>830</v>
      </c>
    </row>
    <row r="122" spans="2:4" ht="14.5">
      <c r="B122" s="16" t="s">
        <v>834</v>
      </c>
      <c r="C122" s="17" t="s">
        <v>830</v>
      </c>
    </row>
    <row r="123" spans="2:4" ht="14.5">
      <c r="B123" s="16" t="s">
        <v>835</v>
      </c>
      <c r="C123" s="17" t="s">
        <v>830</v>
      </c>
    </row>
    <row r="124" spans="2:4" ht="14.5">
      <c r="B124" s="71" t="s">
        <v>836</v>
      </c>
      <c r="C124" s="72" t="s">
        <v>830</v>
      </c>
    </row>
    <row r="126" spans="2:4" ht="14.5">
      <c r="B126" s="16" t="s">
        <v>52</v>
      </c>
      <c r="C126" s="17"/>
      <c r="D126" s="16"/>
    </row>
    <row r="127" spans="2:4" ht="29">
      <c r="B127" s="20" t="s">
        <v>53</v>
      </c>
      <c r="C127" s="18" t="s">
        <v>54</v>
      </c>
      <c r="D127" s="20" t="s">
        <v>55</v>
      </c>
    </row>
    <row r="128" spans="2:4" ht="14.5">
      <c r="B128" s="16" t="s">
        <v>39</v>
      </c>
      <c r="C128" s="17" t="s">
        <v>39</v>
      </c>
      <c r="D128" s="16" t="s">
        <v>39</v>
      </c>
    </row>
    <row r="130" spans="2:7" ht="13">
      <c r="B130" s="24" t="s">
        <v>56</v>
      </c>
      <c r="C130" s="25">
        <v>46295</v>
      </c>
      <c r="D130" s="14"/>
      <c r="E130" s="13"/>
      <c r="F130" s="30"/>
    </row>
    <row r="131" spans="2:7" ht="13">
      <c r="B131" s="24" t="s">
        <v>57</v>
      </c>
      <c r="C131" s="26" t="s">
        <v>58</v>
      </c>
      <c r="D131" s="24" t="s">
        <v>59</v>
      </c>
      <c r="E131" s="27" t="s">
        <v>60</v>
      </c>
      <c r="F131" s="29" t="s">
        <v>61</v>
      </c>
      <c r="G131" s="12"/>
    </row>
    <row r="132" spans="2:7">
      <c r="B132" s="22" t="s">
        <v>39</v>
      </c>
      <c r="C132" s="23" t="s">
        <v>39</v>
      </c>
      <c r="D132" s="22" t="s">
        <v>39</v>
      </c>
      <c r="E132" s="19" t="s">
        <v>39</v>
      </c>
      <c r="F132" s="28" t="s">
        <v>39</v>
      </c>
    </row>
    <row r="135" spans="2:7" ht="13">
      <c r="B135" s="4" t="s">
        <v>62</v>
      </c>
    </row>
    <row r="136" spans="2:7" ht="13">
      <c r="B136" s="4"/>
    </row>
    <row r="137" spans="2:7" ht="13">
      <c r="B137" s="4" t="s">
        <v>1871</v>
      </c>
    </row>
    <row r="138" spans="2:7" ht="13">
      <c r="B138" s="24" t="s">
        <v>63</v>
      </c>
      <c r="C138" s="26" t="s">
        <v>64</v>
      </c>
      <c r="D138" s="4"/>
    </row>
    <row r="139" spans="2:7">
      <c r="B139" s="14" t="s">
        <v>39</v>
      </c>
      <c r="C139" s="15" t="s">
        <v>39</v>
      </c>
    </row>
    <row r="141" spans="2:7" ht="13">
      <c r="B141" s="24" t="s">
        <v>65</v>
      </c>
      <c r="C141" s="26" t="s">
        <v>64</v>
      </c>
    </row>
    <row r="142" spans="2:7">
      <c r="B142" s="14" t="s">
        <v>39</v>
      </c>
      <c r="C142" s="15" t="s">
        <v>39</v>
      </c>
    </row>
    <row r="144" spans="2:7" ht="13">
      <c r="B144" s="24" t="s">
        <v>66</v>
      </c>
      <c r="C144" s="26" t="s">
        <v>67</v>
      </c>
    </row>
    <row r="145" spans="2:7">
      <c r="B145" s="14" t="s">
        <v>39</v>
      </c>
      <c r="C145" s="15" t="s">
        <v>39</v>
      </c>
    </row>
    <row r="147" spans="2:7" ht="13">
      <c r="B147" s="27" t="s">
        <v>68</v>
      </c>
      <c r="C147" s="26" t="s">
        <v>67</v>
      </c>
    </row>
    <row r="148" spans="2:7">
      <c r="B148" s="13" t="s">
        <v>39</v>
      </c>
      <c r="C148" s="15" t="s">
        <v>39</v>
      </c>
    </row>
    <row r="150" spans="2:7" ht="13">
      <c r="B150" s="24" t="s">
        <v>69</v>
      </c>
      <c r="C150" s="26" t="s">
        <v>39</v>
      </c>
    </row>
    <row r="152" spans="2:7" ht="13">
      <c r="B152" s="24" t="s">
        <v>70</v>
      </c>
      <c r="C152" s="25">
        <v>46295</v>
      </c>
      <c r="D152" s="14"/>
      <c r="E152" s="13"/>
      <c r="F152" s="30"/>
    </row>
    <row r="153" spans="2:7" ht="13">
      <c r="B153" s="24" t="s">
        <v>57</v>
      </c>
      <c r="C153" s="26" t="s">
        <v>58</v>
      </c>
      <c r="D153" s="24" t="s">
        <v>59</v>
      </c>
      <c r="E153" s="27" t="s">
        <v>60</v>
      </c>
      <c r="F153" s="29" t="s">
        <v>61</v>
      </c>
      <c r="G153" s="12"/>
    </row>
    <row r="154" spans="2:7">
      <c r="B154" s="22" t="s">
        <v>39</v>
      </c>
      <c r="C154" s="23" t="s">
        <v>39</v>
      </c>
      <c r="D154" s="22" t="s">
        <v>39</v>
      </c>
      <c r="E154" s="19" t="s">
        <v>39</v>
      </c>
      <c r="F154" s="28" t="s">
        <v>39</v>
      </c>
    </row>
    <row r="155" spans="2:7" ht="13">
      <c r="B155" s="4" t="s">
        <v>62</v>
      </c>
    </row>
    <row r="156" spans="2:7" ht="13">
      <c r="B156" s="4"/>
    </row>
    <row r="157" spans="2:7" ht="13">
      <c r="B157" s="4" t="s">
        <v>1871</v>
      </c>
    </row>
    <row r="158" spans="2:7" ht="13">
      <c r="B158" s="24" t="s">
        <v>63</v>
      </c>
      <c r="C158" s="26" t="s">
        <v>64</v>
      </c>
      <c r="D158" s="4"/>
    </row>
    <row r="159" spans="2:7">
      <c r="B159" s="14" t="s">
        <v>39</v>
      </c>
      <c r="C159" s="15" t="s">
        <v>39</v>
      </c>
    </row>
    <row r="161" spans="2:6" ht="13">
      <c r="B161" s="24" t="s">
        <v>65</v>
      </c>
      <c r="C161" s="26" t="s">
        <v>64</v>
      </c>
    </row>
    <row r="162" spans="2:6">
      <c r="B162" s="14" t="s">
        <v>39</v>
      </c>
      <c r="C162" s="15" t="s">
        <v>39</v>
      </c>
    </row>
    <row r="164" spans="2:6" ht="13">
      <c r="B164" s="24" t="s">
        <v>66</v>
      </c>
      <c r="C164" s="26" t="s">
        <v>67</v>
      </c>
    </row>
    <row r="165" spans="2:6">
      <c r="B165" s="14" t="s">
        <v>39</v>
      </c>
      <c r="C165" s="15" t="s">
        <v>39</v>
      </c>
    </row>
    <row r="167" spans="2:6" ht="13">
      <c r="B167" s="27" t="s">
        <v>68</v>
      </c>
      <c r="C167" s="26" t="s">
        <v>67</v>
      </c>
    </row>
    <row r="168" spans="2:6">
      <c r="B168" s="13" t="s">
        <v>39</v>
      </c>
      <c r="C168" s="15" t="s">
        <v>39</v>
      </c>
    </row>
    <row r="170" spans="2:6" ht="13">
      <c r="B170" s="24" t="s">
        <v>69</v>
      </c>
      <c r="C170" s="26" t="s">
        <v>39</v>
      </c>
    </row>
    <row r="173" spans="2:6" ht="13">
      <c r="B173" s="4" t="s">
        <v>1872</v>
      </c>
    </row>
    <row r="175" spans="2:6" ht="13">
      <c r="B175" s="24" t="s">
        <v>57</v>
      </c>
      <c r="C175" s="26" t="s">
        <v>71</v>
      </c>
      <c r="D175" s="24" t="s">
        <v>72</v>
      </c>
      <c r="E175" s="24" t="s">
        <v>73</v>
      </c>
      <c r="F175" s="12"/>
    </row>
    <row r="176" spans="2:6">
      <c r="B176" s="14" t="s">
        <v>39</v>
      </c>
      <c r="C176" s="15" t="s">
        <v>39</v>
      </c>
      <c r="D176" s="14" t="s">
        <v>39</v>
      </c>
      <c r="E176" s="14" t="s">
        <v>39</v>
      </c>
    </row>
    <row r="179" spans="2:80" ht="13">
      <c r="B179" s="4" t="s">
        <v>74</v>
      </c>
      <c r="C179" s="9" t="s">
        <v>39</v>
      </c>
      <c r="D179" s="4"/>
      <c r="E179" s="4"/>
      <c r="F179" s="12"/>
      <c r="G179" s="12"/>
      <c r="H179" s="12"/>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row>
    <row r="181" spans="2:80" ht="13">
      <c r="B181" s="4" t="s">
        <v>1873</v>
      </c>
    </row>
    <row r="183" spans="2:80" ht="13">
      <c r="B183" s="24" t="s">
        <v>75</v>
      </c>
      <c r="C183" s="26" t="s">
        <v>64</v>
      </c>
      <c r="D183" s="4"/>
    </row>
    <row r="184" spans="2:80">
      <c r="B184" s="14" t="s">
        <v>39</v>
      </c>
      <c r="C184" s="15" t="s">
        <v>39</v>
      </c>
    </row>
    <row r="187" spans="2:80" ht="13">
      <c r="B187" s="24" t="s">
        <v>76</v>
      </c>
      <c r="C187" s="26" t="s">
        <v>77</v>
      </c>
      <c r="D187" s="4"/>
    </row>
    <row r="188" spans="2:80">
      <c r="B188" s="14" t="s">
        <v>39</v>
      </c>
      <c r="C188" s="15" t="s">
        <v>39</v>
      </c>
    </row>
    <row r="191" spans="2:80" ht="13">
      <c r="B191" s="4" t="s">
        <v>78</v>
      </c>
    </row>
    <row r="194" spans="2:80" ht="13">
      <c r="B194" s="4" t="s">
        <v>1874</v>
      </c>
    </row>
    <row r="196" spans="2:80" ht="13">
      <c r="B196" s="24" t="s">
        <v>57</v>
      </c>
      <c r="C196" s="26" t="s">
        <v>79</v>
      </c>
      <c r="D196" s="24" t="s">
        <v>71</v>
      </c>
      <c r="E196" s="24" t="s">
        <v>72</v>
      </c>
      <c r="F196" s="29" t="s">
        <v>73</v>
      </c>
      <c r="G196" s="12"/>
    </row>
    <row r="197" spans="2:80">
      <c r="B197" s="14" t="s">
        <v>39</v>
      </c>
      <c r="C197" s="15" t="s">
        <v>39</v>
      </c>
      <c r="D197" s="14" t="s">
        <v>39</v>
      </c>
      <c r="E197" s="14" t="s">
        <v>39</v>
      </c>
      <c r="F197" s="21" t="s">
        <v>39</v>
      </c>
    </row>
    <row r="200" spans="2:80" ht="13">
      <c r="B200" s="4" t="s">
        <v>74</v>
      </c>
      <c r="C200" s="9" t="s">
        <v>39</v>
      </c>
      <c r="D200" s="4"/>
      <c r="E200" s="4"/>
      <c r="F200" s="12"/>
      <c r="G200" s="12"/>
      <c r="H200" s="12"/>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row>
    <row r="202" spans="2:80" ht="13">
      <c r="B202" s="4" t="s">
        <v>1873</v>
      </c>
    </row>
    <row r="204" spans="2:80" ht="13">
      <c r="B204" s="24" t="s">
        <v>75</v>
      </c>
      <c r="C204" s="26" t="s">
        <v>64</v>
      </c>
      <c r="D204" s="4"/>
    </row>
    <row r="205" spans="2:80">
      <c r="B205" s="14" t="s">
        <v>39</v>
      </c>
      <c r="C205" s="15" t="s">
        <v>39</v>
      </c>
    </row>
    <row r="208" spans="2:80" ht="13">
      <c r="B208" s="24" t="s">
        <v>76</v>
      </c>
      <c r="C208" s="26" t="s">
        <v>77</v>
      </c>
      <c r="D208" s="4"/>
    </row>
    <row r="209" spans="2:7">
      <c r="B209" s="14" t="s">
        <v>39</v>
      </c>
      <c r="C209" s="15" t="s">
        <v>39</v>
      </c>
    </row>
    <row r="212" spans="2:7" ht="13">
      <c r="B212" s="4" t="s">
        <v>78</v>
      </c>
    </row>
    <row r="215" spans="2:7" ht="13">
      <c r="B215" s="4" t="s">
        <v>1875</v>
      </c>
    </row>
    <row r="216" spans="2:7" ht="13">
      <c r="B216" s="24" t="s">
        <v>57</v>
      </c>
      <c r="C216" s="26" t="s">
        <v>80</v>
      </c>
      <c r="D216" s="24" t="s">
        <v>81</v>
      </c>
      <c r="E216" s="24" t="s">
        <v>82</v>
      </c>
      <c r="F216" s="29" t="s">
        <v>83</v>
      </c>
      <c r="G216" s="12"/>
    </row>
    <row r="217" spans="2:7">
      <c r="B217" s="14" t="s">
        <v>39</v>
      </c>
      <c r="C217" s="15" t="s">
        <v>39</v>
      </c>
      <c r="D217" s="14" t="s">
        <v>39</v>
      </c>
      <c r="E217" s="14" t="s">
        <v>39</v>
      </c>
      <c r="F217" s="21" t="s">
        <v>39</v>
      </c>
    </row>
    <row r="218" spans="2:7">
      <c r="B218" s="2" t="s">
        <v>127</v>
      </c>
    </row>
  </sheetData>
  <mergeCells count="3">
    <mergeCell ref="B1:E1"/>
    <mergeCell ref="C3:C7"/>
    <mergeCell ref="D3:D7"/>
  </mergeCells>
  <hyperlinks>
    <hyperlink ref="A1" location="Index!A1" display="Index" xr:uid="{C9363F3C-840A-43B4-825A-4F9077F490B3}"/>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331DF-D010-480E-895D-DC3EB103463B}">
  <sheetPr codeName="Sheet34"/>
  <dimension ref="A1:CB23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1388</v>
      </c>
      <c r="C1" s="243"/>
      <c r="D1" s="243"/>
      <c r="E1" s="243"/>
    </row>
    <row r="3" spans="1:9" ht="14.5">
      <c r="B3" s="68" t="s">
        <v>1389</v>
      </c>
      <c r="C3" s="244"/>
      <c r="D3" s="245"/>
    </row>
    <row r="4" spans="1:9" ht="14.5">
      <c r="B4" s="69" t="s">
        <v>1390</v>
      </c>
      <c r="C4" s="244"/>
      <c r="D4" s="245"/>
    </row>
    <row r="5" spans="1:9" ht="14.5">
      <c r="B5" s="69" t="s">
        <v>135</v>
      </c>
      <c r="C5" s="244"/>
      <c r="D5" s="245"/>
    </row>
    <row r="6" spans="1:9" ht="14.5">
      <c r="B6" s="69" t="s">
        <v>722</v>
      </c>
      <c r="C6" s="244"/>
      <c r="D6" s="245"/>
    </row>
    <row r="7" spans="1:9" ht="29">
      <c r="B7" s="69" t="s">
        <v>1391</v>
      </c>
      <c r="C7" s="244"/>
      <c r="D7" s="245"/>
    </row>
    <row r="8" spans="1:9" ht="29">
      <c r="B8" s="69" t="s">
        <v>137</v>
      </c>
      <c r="C8" s="70" t="s">
        <v>138</v>
      </c>
      <c r="D8" s="70"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2832</v>
      </c>
      <c r="C15" s="7" t="s">
        <v>29</v>
      </c>
      <c r="D15" s="2" t="s">
        <v>85</v>
      </c>
      <c r="E15" s="2" t="s">
        <v>86</v>
      </c>
      <c r="F15" s="10">
        <v>478000</v>
      </c>
      <c r="G15" s="10">
        <v>6317.73</v>
      </c>
      <c r="H15" s="10">
        <v>5.07</v>
      </c>
    </row>
    <row r="16" spans="1:9">
      <c r="B16" s="2" t="s">
        <v>3050</v>
      </c>
      <c r="C16" s="7" t="s">
        <v>29</v>
      </c>
      <c r="D16" s="2" t="s">
        <v>85</v>
      </c>
      <c r="E16" s="2" t="s">
        <v>726</v>
      </c>
      <c r="F16" s="10">
        <v>726000</v>
      </c>
      <c r="G16" s="10">
        <v>5145.16</v>
      </c>
      <c r="H16" s="10">
        <v>4.13</v>
      </c>
    </row>
    <row r="17" spans="2:8">
      <c r="B17" s="2" t="s">
        <v>2825</v>
      </c>
      <c r="C17" s="7" t="s">
        <v>29</v>
      </c>
      <c r="D17" s="2" t="s">
        <v>93</v>
      </c>
      <c r="E17" s="2" t="s">
        <v>94</v>
      </c>
      <c r="F17" s="10">
        <v>258888</v>
      </c>
      <c r="G17" s="10">
        <v>4655.58</v>
      </c>
      <c r="H17" s="10">
        <v>3.74</v>
      </c>
    </row>
    <row r="18" spans="2:8">
      <c r="B18" s="2" t="s">
        <v>2830</v>
      </c>
      <c r="C18" s="7" t="s">
        <v>29</v>
      </c>
      <c r="D18" s="2" t="s">
        <v>87</v>
      </c>
      <c r="E18" s="2" t="s">
        <v>88</v>
      </c>
      <c r="F18" s="10">
        <v>367000</v>
      </c>
      <c r="G18" s="10">
        <v>4356.29</v>
      </c>
      <c r="H18" s="10">
        <v>3.5</v>
      </c>
    </row>
    <row r="19" spans="2:8">
      <c r="B19" s="2" t="s">
        <v>3244</v>
      </c>
      <c r="C19" s="7" t="s">
        <v>29</v>
      </c>
      <c r="D19" s="2" t="s">
        <v>85</v>
      </c>
      <c r="E19" s="2" t="s">
        <v>728</v>
      </c>
      <c r="F19" s="10">
        <v>346000</v>
      </c>
      <c r="G19" s="10">
        <v>4241.96</v>
      </c>
      <c r="H19" s="10">
        <v>3.41</v>
      </c>
    </row>
    <row r="20" spans="2:8">
      <c r="B20" s="2" t="s">
        <v>3148</v>
      </c>
      <c r="C20" s="7" t="s">
        <v>29</v>
      </c>
      <c r="D20" s="2" t="s">
        <v>724</v>
      </c>
      <c r="E20" s="2" t="s">
        <v>725</v>
      </c>
      <c r="F20" s="10">
        <v>224548</v>
      </c>
      <c r="G20" s="10">
        <v>3945.31</v>
      </c>
      <c r="H20" s="10">
        <v>3.17</v>
      </c>
    </row>
    <row r="21" spans="2:8">
      <c r="B21" s="2" t="s">
        <v>2831</v>
      </c>
      <c r="C21" s="7" t="s">
        <v>29</v>
      </c>
      <c r="D21" s="2" t="s">
        <v>90</v>
      </c>
      <c r="E21" s="2" t="s">
        <v>91</v>
      </c>
      <c r="F21" s="10">
        <v>1150000</v>
      </c>
      <c r="G21" s="10">
        <v>3680</v>
      </c>
      <c r="H21" s="10">
        <v>2.96</v>
      </c>
    </row>
    <row r="22" spans="2:8">
      <c r="B22" s="2" t="s">
        <v>3273</v>
      </c>
      <c r="C22" s="7" t="s">
        <v>29</v>
      </c>
      <c r="D22" s="2" t="s">
        <v>105</v>
      </c>
      <c r="E22" s="2" t="s">
        <v>1060</v>
      </c>
      <c r="F22" s="10">
        <v>171217</v>
      </c>
      <c r="G22" s="10">
        <v>3402.08</v>
      </c>
      <c r="H22" s="10">
        <v>2.73</v>
      </c>
    </row>
    <row r="23" spans="2:8">
      <c r="B23" s="2" t="s">
        <v>3341</v>
      </c>
      <c r="C23" s="7" t="s">
        <v>29</v>
      </c>
      <c r="D23" s="2" t="s">
        <v>108</v>
      </c>
      <c r="E23" s="2" t="s">
        <v>941</v>
      </c>
      <c r="F23" s="10">
        <v>222000</v>
      </c>
      <c r="G23" s="10">
        <v>3383.28</v>
      </c>
      <c r="H23" s="10">
        <v>2.72</v>
      </c>
    </row>
    <row r="24" spans="2:8">
      <c r="B24" s="2" t="s">
        <v>3197</v>
      </c>
      <c r="C24" s="7" t="s">
        <v>29</v>
      </c>
      <c r="D24" s="2" t="s">
        <v>115</v>
      </c>
      <c r="E24" s="2" t="s">
        <v>729</v>
      </c>
      <c r="F24" s="10">
        <v>105000</v>
      </c>
      <c r="G24" s="10">
        <v>3097.5</v>
      </c>
      <c r="H24" s="10">
        <v>2.4900000000000002</v>
      </c>
    </row>
    <row r="25" spans="2:8">
      <c r="B25" s="2" t="s">
        <v>1066</v>
      </c>
      <c r="C25" s="7" t="s">
        <v>29</v>
      </c>
      <c r="D25" s="2" t="s">
        <v>90</v>
      </c>
      <c r="E25" s="2" t="s">
        <v>1067</v>
      </c>
      <c r="F25" s="10">
        <v>2762115</v>
      </c>
      <c r="G25" s="10">
        <v>2789.74</v>
      </c>
      <c r="H25" s="10">
        <v>2.2400000000000002</v>
      </c>
    </row>
    <row r="26" spans="2:8">
      <c r="B26" s="2" t="s">
        <v>2826</v>
      </c>
      <c r="C26" s="7" t="s">
        <v>29</v>
      </c>
      <c r="D26" s="2" t="s">
        <v>95</v>
      </c>
      <c r="E26" s="2" t="s">
        <v>148</v>
      </c>
      <c r="F26" s="10">
        <v>20755</v>
      </c>
      <c r="G26" s="10">
        <v>2718.91</v>
      </c>
      <c r="H26" s="10">
        <v>2.1800000000000002</v>
      </c>
    </row>
    <row r="27" spans="2:8">
      <c r="B27" s="2" t="s">
        <v>2793</v>
      </c>
      <c r="C27" s="7" t="s">
        <v>29</v>
      </c>
      <c r="D27" s="2" t="s">
        <v>115</v>
      </c>
      <c r="E27" s="2" t="s">
        <v>176</v>
      </c>
      <c r="F27" s="10">
        <v>21500</v>
      </c>
      <c r="G27" s="10">
        <v>2572.91</v>
      </c>
      <c r="H27" s="10">
        <v>2.0699999999999998</v>
      </c>
    </row>
    <row r="28" spans="2:8">
      <c r="B28" s="2" t="s">
        <v>2828</v>
      </c>
      <c r="C28" s="7" t="s">
        <v>29</v>
      </c>
      <c r="D28" s="2" t="s">
        <v>115</v>
      </c>
      <c r="E28" s="2" t="s">
        <v>143</v>
      </c>
      <c r="F28" s="10">
        <v>165592</v>
      </c>
      <c r="G28" s="10">
        <v>2359.69</v>
      </c>
      <c r="H28" s="10">
        <v>1.9</v>
      </c>
    </row>
    <row r="29" spans="2:8">
      <c r="B29" s="2" t="s">
        <v>3338</v>
      </c>
      <c r="C29" s="7" t="s">
        <v>29</v>
      </c>
      <c r="D29" s="2" t="s">
        <v>894</v>
      </c>
      <c r="E29" s="2" t="s">
        <v>1285</v>
      </c>
      <c r="F29" s="10">
        <v>139421</v>
      </c>
      <c r="G29" s="10">
        <v>2349.52</v>
      </c>
      <c r="H29" s="10">
        <v>1.89</v>
      </c>
    </row>
    <row r="30" spans="2:8">
      <c r="B30" s="2" t="s">
        <v>1241</v>
      </c>
      <c r="C30" s="7" t="s">
        <v>29</v>
      </c>
      <c r="D30" s="2" t="s">
        <v>104</v>
      </c>
      <c r="E30" s="2" t="s">
        <v>1242</v>
      </c>
      <c r="F30" s="10">
        <v>691242</v>
      </c>
      <c r="G30" s="10">
        <v>2183.63</v>
      </c>
      <c r="H30" s="10">
        <v>1.75</v>
      </c>
    </row>
    <row r="31" spans="2:8">
      <c r="B31" s="2" t="s">
        <v>3184</v>
      </c>
      <c r="C31" s="7" t="s">
        <v>29</v>
      </c>
      <c r="D31" s="2" t="s">
        <v>98</v>
      </c>
      <c r="E31" s="2" t="s">
        <v>1161</v>
      </c>
      <c r="F31" s="10">
        <v>92442</v>
      </c>
      <c r="G31" s="10">
        <v>2164.0700000000002</v>
      </c>
      <c r="H31" s="10">
        <v>1.74</v>
      </c>
    </row>
    <row r="32" spans="2:8">
      <c r="B32" s="2" t="s">
        <v>2810</v>
      </c>
      <c r="C32" s="7" t="s">
        <v>29</v>
      </c>
      <c r="D32" s="2" t="s">
        <v>85</v>
      </c>
      <c r="E32" s="2" t="s">
        <v>161</v>
      </c>
      <c r="F32" s="10">
        <v>652076</v>
      </c>
      <c r="G32" s="10">
        <v>2117.94</v>
      </c>
      <c r="H32" s="10">
        <v>1.7</v>
      </c>
    </row>
    <row r="33" spans="2:8">
      <c r="B33" s="2" t="s">
        <v>3376</v>
      </c>
      <c r="C33" s="7" t="s">
        <v>29</v>
      </c>
      <c r="D33" s="2" t="s">
        <v>105</v>
      </c>
      <c r="E33" s="2" t="s">
        <v>1073</v>
      </c>
      <c r="F33" s="10">
        <v>384420</v>
      </c>
      <c r="G33" s="10">
        <v>2082.4</v>
      </c>
      <c r="H33" s="10">
        <v>1.67</v>
      </c>
    </row>
    <row r="34" spans="2:8">
      <c r="B34" s="2" t="s">
        <v>3089</v>
      </c>
      <c r="C34" s="7" t="s">
        <v>29</v>
      </c>
      <c r="D34" s="2" t="s">
        <v>84</v>
      </c>
      <c r="E34" s="2" t="s">
        <v>1393</v>
      </c>
      <c r="F34" s="10">
        <v>583444</v>
      </c>
      <c r="G34" s="10">
        <v>1931.78</v>
      </c>
      <c r="H34" s="10">
        <v>1.55</v>
      </c>
    </row>
    <row r="35" spans="2:8">
      <c r="B35" s="2" t="s">
        <v>3298</v>
      </c>
      <c r="C35" s="7" t="s">
        <v>29</v>
      </c>
      <c r="D35" s="2" t="s">
        <v>90</v>
      </c>
      <c r="E35" s="2" t="s">
        <v>1157</v>
      </c>
      <c r="F35" s="10">
        <v>764677</v>
      </c>
      <c r="G35" s="10">
        <v>1912.46</v>
      </c>
      <c r="H35" s="10">
        <v>1.54</v>
      </c>
    </row>
    <row r="36" spans="2:8">
      <c r="B36" s="2" t="s">
        <v>2805</v>
      </c>
      <c r="C36" s="7" t="s">
        <v>29</v>
      </c>
      <c r="D36" s="2" t="s">
        <v>157</v>
      </c>
      <c r="E36" s="2" t="s">
        <v>158</v>
      </c>
      <c r="F36" s="10">
        <v>179630</v>
      </c>
      <c r="G36" s="10">
        <v>1911.08</v>
      </c>
      <c r="H36" s="10">
        <v>1.54</v>
      </c>
    </row>
    <row r="37" spans="2:8">
      <c r="B37" s="2" t="s">
        <v>2821</v>
      </c>
      <c r="C37" s="7" t="s">
        <v>29</v>
      </c>
      <c r="D37" s="2" t="s">
        <v>85</v>
      </c>
      <c r="E37" s="2" t="s">
        <v>99</v>
      </c>
      <c r="F37" s="10">
        <v>450000</v>
      </c>
      <c r="G37" s="10">
        <v>1876.5</v>
      </c>
      <c r="H37" s="10">
        <v>1.51</v>
      </c>
    </row>
    <row r="38" spans="2:8">
      <c r="B38" s="2" t="s">
        <v>3378</v>
      </c>
      <c r="C38" s="7" t="s">
        <v>29</v>
      </c>
      <c r="D38" s="2" t="s">
        <v>1261</v>
      </c>
      <c r="E38" s="2" t="s">
        <v>1282</v>
      </c>
      <c r="F38" s="10">
        <v>733363</v>
      </c>
      <c r="G38" s="10">
        <v>1875.94</v>
      </c>
      <c r="H38" s="10">
        <v>1.51</v>
      </c>
    </row>
    <row r="39" spans="2:8">
      <c r="B39" s="2" t="s">
        <v>3220</v>
      </c>
      <c r="C39" s="7" t="s">
        <v>29</v>
      </c>
      <c r="D39" s="2" t="s">
        <v>109</v>
      </c>
      <c r="E39" s="2" t="s">
        <v>1392</v>
      </c>
      <c r="F39" s="10">
        <v>55000</v>
      </c>
      <c r="G39" s="10">
        <v>1803.67</v>
      </c>
      <c r="H39" s="10">
        <v>1.45</v>
      </c>
    </row>
    <row r="40" spans="2:8">
      <c r="B40" s="2" t="s">
        <v>3059</v>
      </c>
      <c r="C40" s="7" t="s">
        <v>29</v>
      </c>
      <c r="D40" s="2" t="s">
        <v>108</v>
      </c>
      <c r="E40" s="2" t="s">
        <v>731</v>
      </c>
      <c r="F40" s="10">
        <v>175711</v>
      </c>
      <c r="G40" s="10">
        <v>1746.74</v>
      </c>
      <c r="H40" s="10">
        <v>1.4</v>
      </c>
    </row>
    <row r="41" spans="2:8">
      <c r="B41" s="2" t="s">
        <v>1394</v>
      </c>
      <c r="C41" s="7" t="s">
        <v>29</v>
      </c>
      <c r="D41" s="2" t="s">
        <v>109</v>
      </c>
      <c r="E41" s="2" t="s">
        <v>1395</v>
      </c>
      <c r="F41" s="10">
        <v>114131</v>
      </c>
      <c r="G41" s="10">
        <v>1739.93</v>
      </c>
      <c r="H41" s="10">
        <v>1.4</v>
      </c>
    </row>
    <row r="42" spans="2:8">
      <c r="B42" s="2" t="s">
        <v>2787</v>
      </c>
      <c r="C42" s="7" t="s">
        <v>29</v>
      </c>
      <c r="D42" s="2" t="s">
        <v>85</v>
      </c>
      <c r="E42" s="2" t="s">
        <v>545</v>
      </c>
      <c r="F42" s="10">
        <v>410000</v>
      </c>
      <c r="G42" s="10">
        <v>1653.74</v>
      </c>
      <c r="H42" s="10">
        <v>1.33</v>
      </c>
    </row>
    <row r="43" spans="2:8">
      <c r="B43" s="2" t="s">
        <v>2789</v>
      </c>
      <c r="C43" s="7" t="s">
        <v>29</v>
      </c>
      <c r="D43" s="2" t="s">
        <v>112</v>
      </c>
      <c r="E43" s="2" t="s">
        <v>181</v>
      </c>
      <c r="F43" s="10">
        <v>124731</v>
      </c>
      <c r="G43" s="10">
        <v>1639.71</v>
      </c>
      <c r="H43" s="10">
        <v>1.32</v>
      </c>
    </row>
    <row r="44" spans="2:8">
      <c r="B44" s="2" t="s">
        <v>3377</v>
      </c>
      <c r="C44" s="7" t="s">
        <v>29</v>
      </c>
      <c r="D44" s="2" t="s">
        <v>105</v>
      </c>
      <c r="E44" s="2" t="s">
        <v>732</v>
      </c>
      <c r="F44" s="10">
        <v>236598</v>
      </c>
      <c r="G44" s="10">
        <v>1575.86</v>
      </c>
      <c r="H44" s="10">
        <v>1.27</v>
      </c>
    </row>
    <row r="45" spans="2:8">
      <c r="B45" s="2" t="s">
        <v>3344</v>
      </c>
      <c r="C45" s="7" t="s">
        <v>29</v>
      </c>
      <c r="D45" s="2" t="s">
        <v>1064</v>
      </c>
      <c r="E45" s="2" t="s">
        <v>1293</v>
      </c>
      <c r="F45" s="10">
        <v>103477</v>
      </c>
      <c r="G45" s="10">
        <v>1563.54</v>
      </c>
      <c r="H45" s="10">
        <v>1.26</v>
      </c>
    </row>
    <row r="46" spans="2:8">
      <c r="B46" s="2" t="s">
        <v>3040</v>
      </c>
      <c r="C46" s="7" t="s">
        <v>29</v>
      </c>
      <c r="D46" s="2" t="s">
        <v>105</v>
      </c>
      <c r="E46" s="2" t="s">
        <v>1362</v>
      </c>
      <c r="F46" s="10">
        <v>217500</v>
      </c>
      <c r="G46" s="10">
        <v>1540.55</v>
      </c>
      <c r="H46" s="10">
        <v>1.24</v>
      </c>
    </row>
    <row r="47" spans="2:8">
      <c r="B47" s="2" t="s">
        <v>3234</v>
      </c>
      <c r="C47" s="7" t="s">
        <v>29</v>
      </c>
      <c r="D47" s="2" t="s">
        <v>98</v>
      </c>
      <c r="E47" s="2" t="s">
        <v>739</v>
      </c>
      <c r="F47" s="10">
        <v>912500</v>
      </c>
      <c r="G47" s="10">
        <v>1489.75</v>
      </c>
      <c r="H47" s="10">
        <v>1.2</v>
      </c>
    </row>
    <row r="48" spans="2:8">
      <c r="B48" s="2" t="s">
        <v>3070</v>
      </c>
      <c r="C48" s="7" t="s">
        <v>29</v>
      </c>
      <c r="D48" s="2" t="s">
        <v>92</v>
      </c>
      <c r="E48" s="2" t="s">
        <v>1342</v>
      </c>
      <c r="F48" s="10">
        <v>115433</v>
      </c>
      <c r="G48" s="10">
        <v>1445.8</v>
      </c>
      <c r="H48" s="10">
        <v>1.1599999999999999</v>
      </c>
    </row>
    <row r="49" spans="2:8">
      <c r="B49" s="2" t="s">
        <v>3447</v>
      </c>
      <c r="C49" s="7" t="s">
        <v>29</v>
      </c>
      <c r="D49" s="2" t="s">
        <v>109</v>
      </c>
      <c r="E49" s="2" t="s">
        <v>1399</v>
      </c>
      <c r="F49" s="10">
        <v>144093</v>
      </c>
      <c r="G49" s="10">
        <v>1436.61</v>
      </c>
      <c r="H49" s="10">
        <v>1.1499999999999999</v>
      </c>
    </row>
    <row r="50" spans="2:8">
      <c r="B50" s="2" t="s">
        <v>3383</v>
      </c>
      <c r="C50" s="7" t="s">
        <v>29</v>
      </c>
      <c r="D50" s="2" t="s">
        <v>105</v>
      </c>
      <c r="E50" s="2" t="s">
        <v>1398</v>
      </c>
      <c r="F50" s="10">
        <v>96940</v>
      </c>
      <c r="G50" s="10">
        <v>1393.71</v>
      </c>
      <c r="H50" s="10">
        <v>1.1200000000000001</v>
      </c>
    </row>
    <row r="51" spans="2:8">
      <c r="B51" s="2" t="s">
        <v>3369</v>
      </c>
      <c r="C51" s="7" t="s">
        <v>29</v>
      </c>
      <c r="D51" s="2" t="s">
        <v>89</v>
      </c>
      <c r="E51" s="2" t="s">
        <v>1144</v>
      </c>
      <c r="F51" s="10">
        <v>139338</v>
      </c>
      <c r="G51" s="10">
        <v>1386.83</v>
      </c>
      <c r="H51" s="10">
        <v>1.1100000000000001</v>
      </c>
    </row>
    <row r="52" spans="2:8">
      <c r="B52" s="2" t="s">
        <v>3271</v>
      </c>
      <c r="C52" s="7" t="s">
        <v>29</v>
      </c>
      <c r="D52" s="2" t="s">
        <v>105</v>
      </c>
      <c r="E52" s="2" t="s">
        <v>1397</v>
      </c>
      <c r="F52" s="10">
        <v>195700</v>
      </c>
      <c r="G52" s="10">
        <v>1364.32</v>
      </c>
      <c r="H52" s="10">
        <v>1.1000000000000001</v>
      </c>
    </row>
    <row r="53" spans="2:8">
      <c r="B53" s="2" t="s">
        <v>3250</v>
      </c>
      <c r="C53" s="7" t="s">
        <v>29</v>
      </c>
      <c r="D53" s="2" t="s">
        <v>109</v>
      </c>
      <c r="E53" s="2" t="s">
        <v>920</v>
      </c>
      <c r="F53" s="10">
        <v>28009</v>
      </c>
      <c r="G53" s="10">
        <v>1344.43</v>
      </c>
      <c r="H53" s="10">
        <v>1.08</v>
      </c>
    </row>
    <row r="54" spans="2:8">
      <c r="B54" s="2" t="s">
        <v>3206</v>
      </c>
      <c r="C54" s="7" t="s">
        <v>29</v>
      </c>
      <c r="D54" s="2" t="s">
        <v>109</v>
      </c>
      <c r="E54" s="2" t="s">
        <v>896</v>
      </c>
      <c r="F54" s="10">
        <v>80000</v>
      </c>
      <c r="G54" s="10">
        <v>1337.6</v>
      </c>
      <c r="H54" s="10">
        <v>1.07</v>
      </c>
    </row>
    <row r="55" spans="2:8">
      <c r="B55" s="2" t="s">
        <v>3442</v>
      </c>
      <c r="C55" s="7" t="s">
        <v>29</v>
      </c>
      <c r="D55" s="2" t="s">
        <v>84</v>
      </c>
      <c r="E55" s="2" t="s">
        <v>2234</v>
      </c>
      <c r="F55" s="10">
        <v>158281</v>
      </c>
      <c r="G55" s="10">
        <v>1328.14</v>
      </c>
      <c r="H55" s="10">
        <v>1.07</v>
      </c>
    </row>
    <row r="56" spans="2:8">
      <c r="B56" s="2" t="s">
        <v>3204</v>
      </c>
      <c r="C56" s="7" t="s">
        <v>29</v>
      </c>
      <c r="D56" s="2" t="s">
        <v>109</v>
      </c>
      <c r="E56" s="2" t="s">
        <v>756</v>
      </c>
      <c r="F56" s="10">
        <v>100000</v>
      </c>
      <c r="G56" s="10">
        <v>1233</v>
      </c>
      <c r="H56" s="10">
        <v>0.99</v>
      </c>
    </row>
    <row r="57" spans="2:8">
      <c r="B57" s="2" t="s">
        <v>3176</v>
      </c>
      <c r="C57" s="7" t="s">
        <v>29</v>
      </c>
      <c r="D57" s="2" t="s">
        <v>98</v>
      </c>
      <c r="E57" s="2" t="s">
        <v>1396</v>
      </c>
      <c r="F57" s="10">
        <v>11555</v>
      </c>
      <c r="G57" s="10">
        <v>1203.68</v>
      </c>
      <c r="H57" s="10">
        <v>0.97</v>
      </c>
    </row>
    <row r="58" spans="2:8">
      <c r="B58" s="2" t="s">
        <v>3116</v>
      </c>
      <c r="C58" s="7" t="s">
        <v>29</v>
      </c>
      <c r="D58" s="2" t="s">
        <v>98</v>
      </c>
      <c r="E58" s="2" t="s">
        <v>1333</v>
      </c>
      <c r="F58" s="10">
        <v>159429</v>
      </c>
      <c r="G58" s="10">
        <v>1191.8900000000001</v>
      </c>
      <c r="H58" s="10">
        <v>0.96</v>
      </c>
    </row>
    <row r="59" spans="2:8">
      <c r="B59" s="2" t="s">
        <v>3241</v>
      </c>
      <c r="C59" s="7" t="s">
        <v>29</v>
      </c>
      <c r="D59" s="2" t="s">
        <v>92</v>
      </c>
      <c r="E59" s="2" t="s">
        <v>861</v>
      </c>
      <c r="F59" s="10">
        <v>25000</v>
      </c>
      <c r="G59" s="10">
        <v>1190</v>
      </c>
      <c r="H59" s="10">
        <v>0.96</v>
      </c>
    </row>
    <row r="60" spans="2:8">
      <c r="B60" s="2" t="s">
        <v>3156</v>
      </c>
      <c r="C60" s="7" t="s">
        <v>29</v>
      </c>
      <c r="D60" s="2" t="s">
        <v>98</v>
      </c>
      <c r="E60" s="2" t="s">
        <v>1158</v>
      </c>
      <c r="F60" s="10">
        <v>135000</v>
      </c>
      <c r="G60" s="10">
        <v>1120.5</v>
      </c>
      <c r="H60" s="10">
        <v>0.9</v>
      </c>
    </row>
    <row r="61" spans="2:8">
      <c r="B61" s="2" t="s">
        <v>3216</v>
      </c>
      <c r="C61" s="7" t="s">
        <v>29</v>
      </c>
      <c r="D61" s="2" t="s">
        <v>95</v>
      </c>
      <c r="E61" s="2" t="s">
        <v>964</v>
      </c>
      <c r="F61" s="10">
        <v>100000</v>
      </c>
      <c r="G61" s="10">
        <v>1070</v>
      </c>
      <c r="H61" s="10">
        <v>0.86</v>
      </c>
    </row>
    <row r="62" spans="2:8">
      <c r="B62" s="2" t="s">
        <v>3278</v>
      </c>
      <c r="C62" s="7" t="s">
        <v>29</v>
      </c>
      <c r="D62" s="2" t="s">
        <v>105</v>
      </c>
      <c r="E62" s="2" t="s">
        <v>1341</v>
      </c>
      <c r="F62" s="10">
        <v>277220</v>
      </c>
      <c r="G62" s="10">
        <v>1012.68</v>
      </c>
      <c r="H62" s="10">
        <v>0.81</v>
      </c>
    </row>
    <row r="63" spans="2:8">
      <c r="B63" s="2" t="s">
        <v>3373</v>
      </c>
      <c r="C63" s="7" t="s">
        <v>29</v>
      </c>
      <c r="D63" s="2" t="s">
        <v>761</v>
      </c>
      <c r="E63" s="2" t="s">
        <v>762</v>
      </c>
      <c r="F63" s="10">
        <v>34686</v>
      </c>
      <c r="G63" s="10">
        <v>1007.07</v>
      </c>
      <c r="H63" s="10">
        <v>0.81</v>
      </c>
    </row>
    <row r="64" spans="2:8">
      <c r="B64" s="2" t="s">
        <v>1322</v>
      </c>
      <c r="C64" s="7" t="s">
        <v>29</v>
      </c>
      <c r="D64" s="2" t="s">
        <v>98</v>
      </c>
      <c r="E64" s="2" t="s">
        <v>1323</v>
      </c>
      <c r="F64" s="10">
        <v>21000</v>
      </c>
      <c r="G64" s="10">
        <v>977.28</v>
      </c>
      <c r="H64" s="10">
        <v>0.79</v>
      </c>
    </row>
    <row r="65" spans="2:8">
      <c r="B65" s="2" t="s">
        <v>734</v>
      </c>
      <c r="C65" s="7" t="s">
        <v>29</v>
      </c>
      <c r="D65" s="2" t="s">
        <v>85</v>
      </c>
      <c r="E65" s="2" t="s">
        <v>735</v>
      </c>
      <c r="F65" s="10">
        <v>100000</v>
      </c>
      <c r="G65" s="10">
        <v>959.5</v>
      </c>
      <c r="H65" s="10">
        <v>0.77</v>
      </c>
    </row>
    <row r="66" spans="2:8">
      <c r="B66" s="2" t="s">
        <v>1400</v>
      </c>
      <c r="C66" s="7" t="s">
        <v>29</v>
      </c>
      <c r="D66" s="2" t="s">
        <v>109</v>
      </c>
      <c r="E66" s="2" t="s">
        <v>1401</v>
      </c>
      <c r="F66" s="10">
        <v>400000</v>
      </c>
      <c r="G66" s="10">
        <v>826.08</v>
      </c>
      <c r="H66" s="10">
        <v>0.66</v>
      </c>
    </row>
    <row r="67" spans="2:8">
      <c r="B67" s="2" t="s">
        <v>2803</v>
      </c>
      <c r="C67" s="7" t="s">
        <v>29</v>
      </c>
      <c r="D67" s="2" t="s">
        <v>105</v>
      </c>
      <c r="E67" s="2" t="s">
        <v>167</v>
      </c>
      <c r="F67" s="10">
        <v>50391</v>
      </c>
      <c r="G67" s="10">
        <v>662.29</v>
      </c>
      <c r="H67" s="10">
        <v>0.53</v>
      </c>
    </row>
    <row r="68" spans="2:8">
      <c r="B68" s="2" t="s">
        <v>2790</v>
      </c>
      <c r="C68" s="7" t="s">
        <v>29</v>
      </c>
      <c r="D68" s="2" t="s">
        <v>108</v>
      </c>
      <c r="E68" s="2" t="s">
        <v>179</v>
      </c>
      <c r="F68" s="10">
        <v>153791</v>
      </c>
      <c r="G68" s="10">
        <v>649.15</v>
      </c>
      <c r="H68" s="10">
        <v>0.52</v>
      </c>
    </row>
    <row r="69" spans="2:8">
      <c r="B69" s="2" t="s">
        <v>3215</v>
      </c>
      <c r="C69" s="7" t="s">
        <v>29</v>
      </c>
      <c r="D69" s="2" t="s">
        <v>95</v>
      </c>
      <c r="E69" s="2" t="s">
        <v>1160</v>
      </c>
      <c r="F69" s="10">
        <v>50000</v>
      </c>
      <c r="G69" s="10">
        <v>508</v>
      </c>
      <c r="H69" s="10">
        <v>0.41</v>
      </c>
    </row>
    <row r="70" spans="2:8">
      <c r="B70" s="2" t="s">
        <v>1183</v>
      </c>
      <c r="C70" s="7" t="s">
        <v>29</v>
      </c>
      <c r="D70" s="2" t="s">
        <v>95</v>
      </c>
      <c r="E70" s="2" t="s">
        <v>1184</v>
      </c>
      <c r="F70" s="10">
        <v>25000</v>
      </c>
      <c r="G70" s="10">
        <v>430.88</v>
      </c>
      <c r="H70" s="10">
        <v>0.35</v>
      </c>
    </row>
    <row r="71" spans="2:8">
      <c r="B71" s="2" t="s">
        <v>3253</v>
      </c>
      <c r="C71" s="7" t="s">
        <v>29</v>
      </c>
      <c r="D71" s="2" t="s">
        <v>104</v>
      </c>
      <c r="E71" s="2" t="s">
        <v>1402</v>
      </c>
      <c r="F71" s="10">
        <v>50000</v>
      </c>
      <c r="G71" s="10">
        <v>427.1</v>
      </c>
      <c r="H71" s="10">
        <v>0.34</v>
      </c>
    </row>
    <row r="72" spans="2:8">
      <c r="B72" s="2" t="s">
        <v>3448</v>
      </c>
      <c r="C72" s="7" t="s">
        <v>29</v>
      </c>
      <c r="D72" s="2" t="s">
        <v>1261</v>
      </c>
      <c r="E72" s="2" t="s">
        <v>1291</v>
      </c>
      <c r="F72" s="10">
        <v>18952</v>
      </c>
      <c r="G72" s="10">
        <v>344.91</v>
      </c>
      <c r="H72" s="10">
        <v>0.28000000000000003</v>
      </c>
    </row>
    <row r="73" spans="2:8">
      <c r="B73" s="2" t="s">
        <v>3309</v>
      </c>
      <c r="C73" s="7" t="s">
        <v>29</v>
      </c>
      <c r="D73" s="2" t="s">
        <v>90</v>
      </c>
      <c r="E73" s="2" t="s">
        <v>1202</v>
      </c>
      <c r="F73" s="10">
        <v>112590</v>
      </c>
      <c r="G73" s="10">
        <v>256.42</v>
      </c>
      <c r="H73" s="10">
        <v>0.21</v>
      </c>
    </row>
    <row r="74" spans="2:8">
      <c r="B74" s="2" t="s">
        <v>3041</v>
      </c>
      <c r="C74" s="7" t="s">
        <v>29</v>
      </c>
      <c r="D74" s="2" t="s">
        <v>1334</v>
      </c>
      <c r="E74" s="2" t="s">
        <v>1335</v>
      </c>
      <c r="F74" s="10">
        <v>50251</v>
      </c>
      <c r="G74" s="10">
        <v>96.19</v>
      </c>
      <c r="H74" s="10">
        <v>0.08</v>
      </c>
    </row>
    <row r="75" spans="2:8" ht="13">
      <c r="B75" s="4" t="s">
        <v>2567</v>
      </c>
    </row>
    <row r="76" spans="2:8">
      <c r="B76" s="2" t="s">
        <v>11</v>
      </c>
      <c r="C76" s="7" t="s">
        <v>11</v>
      </c>
      <c r="D76" s="2" t="s">
        <v>11</v>
      </c>
      <c r="E76" s="2" t="s">
        <v>11</v>
      </c>
      <c r="F76" s="10" t="s">
        <v>11</v>
      </c>
      <c r="G76" s="10" t="s">
        <v>11</v>
      </c>
      <c r="H76" s="10" t="s">
        <v>11</v>
      </c>
    </row>
    <row r="77" spans="2:8" ht="13">
      <c r="B77" s="4" t="s">
        <v>12</v>
      </c>
      <c r="C77" s="9"/>
      <c r="D77" s="4"/>
      <c r="E77" s="4"/>
      <c r="F77" s="12"/>
      <c r="G77" s="12">
        <f>SUM(G12:G76)</f>
        <v>114029.01000000002</v>
      </c>
      <c r="H77" s="12">
        <f>SUM(H12:H76)</f>
        <v>91.639999999999944</v>
      </c>
    </row>
    <row r="78" spans="2:8" ht="13">
      <c r="B78" s="5" t="s">
        <v>1</v>
      </c>
      <c r="C78" s="8" t="s">
        <v>2</v>
      </c>
      <c r="D78" s="5" t="s">
        <v>14</v>
      </c>
      <c r="E78" s="5" t="s">
        <v>4</v>
      </c>
      <c r="F78" s="11" t="s">
        <v>5</v>
      </c>
      <c r="G78" s="11" t="s">
        <v>6</v>
      </c>
      <c r="H78" s="11" t="s">
        <v>7</v>
      </c>
    </row>
    <row r="79" spans="2:8" ht="13">
      <c r="B79" s="4" t="s">
        <v>15</v>
      </c>
    </row>
    <row r="80" spans="2:8" ht="13">
      <c r="B80" s="4" t="s">
        <v>10</v>
      </c>
    </row>
    <row r="81" spans="2:8" ht="13">
      <c r="B81" s="4" t="s">
        <v>16</v>
      </c>
    </row>
    <row r="82" spans="2:8">
      <c r="B82" s="2" t="s">
        <v>11</v>
      </c>
      <c r="C82" s="7" t="s">
        <v>11</v>
      </c>
      <c r="D82" s="2" t="s">
        <v>11</v>
      </c>
      <c r="E82" s="2" t="s">
        <v>11</v>
      </c>
      <c r="F82" s="10" t="s">
        <v>11</v>
      </c>
      <c r="G82" s="10" t="s">
        <v>11</v>
      </c>
      <c r="H82" s="10" t="s">
        <v>11</v>
      </c>
    </row>
    <row r="83" spans="2:8" ht="13">
      <c r="B83" s="4" t="s">
        <v>20</v>
      </c>
      <c r="C83" s="9"/>
      <c r="D83" s="4"/>
      <c r="E83" s="4"/>
      <c r="F83" s="12"/>
      <c r="G83" s="12">
        <f>SUM(G78:G82)</f>
        <v>0</v>
      </c>
      <c r="H83" s="12">
        <f>SUM(H78:H82)</f>
        <v>0</v>
      </c>
    </row>
    <row r="84" spans="2:8" ht="13">
      <c r="B84" s="4" t="s">
        <v>21</v>
      </c>
    </row>
    <row r="85" spans="2:8">
      <c r="B85" s="2" t="s">
        <v>11</v>
      </c>
      <c r="C85" s="7" t="s">
        <v>11</v>
      </c>
      <c r="D85" s="2" t="s">
        <v>11</v>
      </c>
      <c r="E85" s="2" t="s">
        <v>11</v>
      </c>
      <c r="F85" s="10" t="s">
        <v>11</v>
      </c>
      <c r="G85" s="10" t="s">
        <v>11</v>
      </c>
      <c r="H85" s="10" t="s">
        <v>11</v>
      </c>
    </row>
    <row r="86" spans="2:8" ht="13">
      <c r="B86" s="4" t="s">
        <v>23</v>
      </c>
      <c r="C86" s="9"/>
      <c r="D86" s="4"/>
      <c r="E86" s="4"/>
      <c r="F86" s="12"/>
      <c r="G86" s="12">
        <f>SUM(G84:G85)</f>
        <v>0</v>
      </c>
      <c r="H86" s="12">
        <f>SUM(H84:H85)</f>
        <v>0</v>
      </c>
    </row>
    <row r="87" spans="2:8" ht="13">
      <c r="B87" s="4" t="s">
        <v>24</v>
      </c>
    </row>
    <row r="88" spans="2:8">
      <c r="B88" s="2" t="s">
        <v>11</v>
      </c>
      <c r="C88" s="7" t="s">
        <v>11</v>
      </c>
      <c r="D88" s="2" t="s">
        <v>11</v>
      </c>
      <c r="E88" s="2" t="s">
        <v>11</v>
      </c>
      <c r="F88" s="10" t="s">
        <v>11</v>
      </c>
      <c r="G88" s="10" t="s">
        <v>11</v>
      </c>
      <c r="H88" s="10" t="s">
        <v>11</v>
      </c>
    </row>
    <row r="89" spans="2:8" ht="13">
      <c r="B89" s="4" t="s">
        <v>25</v>
      </c>
      <c r="C89" s="9"/>
      <c r="D89" s="4"/>
      <c r="E89" s="4"/>
      <c r="F89" s="12"/>
      <c r="G89" s="12">
        <f>SUM(G87:G88)</f>
        <v>0</v>
      </c>
      <c r="H89" s="12">
        <f>SUM(H87:H88)</f>
        <v>0</v>
      </c>
    </row>
    <row r="90" spans="2:8" ht="13">
      <c r="B90" s="4" t="s">
        <v>349</v>
      </c>
    </row>
    <row r="91" spans="2:8">
      <c r="B91" s="2" t="s">
        <v>11</v>
      </c>
      <c r="C91" s="7" t="s">
        <v>11</v>
      </c>
      <c r="D91" s="2" t="s">
        <v>11</v>
      </c>
      <c r="E91" s="2" t="s">
        <v>11</v>
      </c>
      <c r="F91" s="10" t="s">
        <v>11</v>
      </c>
      <c r="G91" s="10" t="s">
        <v>11</v>
      </c>
      <c r="H91" s="10" t="s">
        <v>11</v>
      </c>
    </row>
    <row r="92" spans="2:8" ht="13">
      <c r="B92" s="4" t="s">
        <v>126</v>
      </c>
      <c r="C92" s="9"/>
      <c r="D92" s="4"/>
      <c r="E92" s="4"/>
      <c r="F92" s="12"/>
      <c r="G92" s="12">
        <f>SUM(G90:G91)</f>
        <v>0</v>
      </c>
      <c r="H92" s="12">
        <f>SUM(H90:H91)</f>
        <v>0</v>
      </c>
    </row>
    <row r="93" spans="2:8" ht="13">
      <c r="B93" s="4" t="s">
        <v>26</v>
      </c>
    </row>
    <row r="94" spans="2:8">
      <c r="B94" s="2" t="s">
        <v>11</v>
      </c>
      <c r="C94" s="7" t="s">
        <v>11</v>
      </c>
      <c r="D94" s="2" t="s">
        <v>11</v>
      </c>
      <c r="E94" s="2" t="s">
        <v>11</v>
      </c>
      <c r="F94" s="10" t="s">
        <v>11</v>
      </c>
      <c r="G94" s="10" t="s">
        <v>11</v>
      </c>
      <c r="H94" s="10" t="s">
        <v>11</v>
      </c>
    </row>
    <row r="95" spans="2:8" ht="13">
      <c r="B95" s="4" t="s">
        <v>125</v>
      </c>
      <c r="C95" s="9"/>
      <c r="D95" s="4"/>
      <c r="E95" s="4"/>
      <c r="F95" s="12"/>
      <c r="G95" s="12">
        <f>SUM(G93:G94)</f>
        <v>0</v>
      </c>
      <c r="H95" s="12">
        <f>SUM(H93:H94)</f>
        <v>0</v>
      </c>
    </row>
    <row r="96" spans="2:8" ht="13">
      <c r="B96" s="4" t="s">
        <v>27</v>
      </c>
    </row>
    <row r="97" spans="2:8">
      <c r="B97" s="2" t="s">
        <v>11</v>
      </c>
      <c r="C97" s="7" t="s">
        <v>11</v>
      </c>
      <c r="D97" s="2" t="s">
        <v>11</v>
      </c>
      <c r="E97" s="2" t="s">
        <v>11</v>
      </c>
      <c r="F97" s="10" t="s">
        <v>11</v>
      </c>
      <c r="G97" s="10" t="s">
        <v>11</v>
      </c>
      <c r="H97" s="10" t="s">
        <v>11</v>
      </c>
    </row>
    <row r="98" spans="2:8" ht="13">
      <c r="B98" s="4" t="s">
        <v>28</v>
      </c>
      <c r="C98" s="9"/>
      <c r="D98" s="4"/>
      <c r="E98" s="4"/>
      <c r="F98" s="12"/>
      <c r="G98" s="12">
        <f>SUM(G96:G97)</f>
        <v>0</v>
      </c>
      <c r="H98" s="12">
        <f>SUM(H96:H97)</f>
        <v>0</v>
      </c>
    </row>
    <row r="99" spans="2:8" ht="13">
      <c r="B99" s="4" t="s">
        <v>128</v>
      </c>
    </row>
    <row r="100" spans="2:8">
      <c r="B100" s="2" t="s">
        <v>11</v>
      </c>
      <c r="C100" s="7" t="s">
        <v>11</v>
      </c>
      <c r="D100" s="2" t="s">
        <v>11</v>
      </c>
      <c r="E100" s="2" t="s">
        <v>11</v>
      </c>
      <c r="F100" s="10" t="s">
        <v>11</v>
      </c>
      <c r="G100" s="10" t="s">
        <v>11</v>
      </c>
      <c r="H100" s="10" t="s">
        <v>11</v>
      </c>
    </row>
    <row r="101" spans="2:8" ht="13">
      <c r="B101" s="4" t="s">
        <v>30</v>
      </c>
      <c r="C101" s="9"/>
      <c r="D101" s="4"/>
      <c r="E101" s="4"/>
      <c r="F101" s="12"/>
      <c r="G101" s="12">
        <f>SUM(G99:G100)</f>
        <v>0</v>
      </c>
      <c r="H101" s="12">
        <f>SUM(H99:H100)</f>
        <v>0</v>
      </c>
    </row>
    <row r="102" spans="2:8" ht="13">
      <c r="B102" s="4" t="s">
        <v>129</v>
      </c>
    </row>
    <row r="103" spans="2:8">
      <c r="B103" s="2" t="s">
        <v>11</v>
      </c>
      <c r="C103" s="7" t="s">
        <v>11</v>
      </c>
      <c r="D103" s="2" t="s">
        <v>11</v>
      </c>
      <c r="E103" s="2" t="s">
        <v>11</v>
      </c>
      <c r="F103" s="10" t="s">
        <v>11</v>
      </c>
      <c r="G103" s="10" t="s">
        <v>11</v>
      </c>
      <c r="H103" s="10" t="s">
        <v>11</v>
      </c>
    </row>
    <row r="104" spans="2:8" ht="13">
      <c r="B104" s="4" t="s">
        <v>31</v>
      </c>
      <c r="C104" s="9"/>
      <c r="D104" s="4"/>
      <c r="E104" s="4"/>
      <c r="F104" s="12"/>
      <c r="G104" s="12">
        <f>SUM(G102:G103)</f>
        <v>0</v>
      </c>
      <c r="H104" s="12">
        <f>SUM(H102:H103)</f>
        <v>0</v>
      </c>
    </row>
    <row r="105" spans="2:8" ht="13">
      <c r="B105" s="4" t="s">
        <v>130</v>
      </c>
    </row>
    <row r="106" spans="2:8">
      <c r="B106" s="2" t="s">
        <v>11</v>
      </c>
      <c r="C106" s="7" t="s">
        <v>11</v>
      </c>
      <c r="D106" s="2" t="s">
        <v>11</v>
      </c>
      <c r="E106" s="2" t="s">
        <v>11</v>
      </c>
      <c r="F106" s="10" t="s">
        <v>11</v>
      </c>
      <c r="G106" s="10" t="s">
        <v>11</v>
      </c>
      <c r="H106" s="10" t="s">
        <v>11</v>
      </c>
    </row>
    <row r="107" spans="2:8" ht="13">
      <c r="B107" s="4" t="s">
        <v>124</v>
      </c>
      <c r="C107" s="9"/>
      <c r="D107" s="4"/>
      <c r="E107" s="4"/>
      <c r="F107" s="12"/>
      <c r="G107" s="12">
        <f>SUM(G105:G106)</f>
        <v>0</v>
      </c>
      <c r="H107" s="12">
        <f>SUM(H105:H106)</f>
        <v>0</v>
      </c>
    </row>
    <row r="108" spans="2:8" ht="13">
      <c r="B108" s="4" t="s">
        <v>131</v>
      </c>
    </row>
    <row r="109" spans="2:8">
      <c r="B109" s="2" t="s">
        <v>11</v>
      </c>
      <c r="C109" s="7" t="s">
        <v>11</v>
      </c>
      <c r="D109" s="2" t="s">
        <v>11</v>
      </c>
      <c r="E109" s="2" t="s">
        <v>11</v>
      </c>
      <c r="F109" s="10" t="s">
        <v>11</v>
      </c>
      <c r="G109" s="10" t="s">
        <v>11</v>
      </c>
      <c r="H109" s="10" t="s">
        <v>11</v>
      </c>
    </row>
    <row r="110" spans="2:8" ht="13">
      <c r="B110" s="4" t="s">
        <v>13</v>
      </c>
      <c r="C110" s="9"/>
      <c r="D110" s="4"/>
      <c r="E110" s="4"/>
      <c r="F110" s="12"/>
      <c r="G110" s="12">
        <f>SUM(G108:G109)</f>
        <v>0</v>
      </c>
      <c r="H110" s="12">
        <f>SUM(H108:H109)</f>
        <v>0</v>
      </c>
    </row>
    <row r="111" spans="2:8" ht="13">
      <c r="B111" s="4" t="s">
        <v>467</v>
      </c>
      <c r="C111" s="9"/>
      <c r="D111" s="4"/>
      <c r="E111" s="4"/>
      <c r="F111" s="12"/>
      <c r="G111" s="12">
        <v>6900</v>
      </c>
      <c r="H111" s="12">
        <v>5.54</v>
      </c>
    </row>
    <row r="112" spans="2:8" ht="13">
      <c r="B112" s="4" t="s">
        <v>468</v>
      </c>
      <c r="C112" s="9"/>
      <c r="D112" s="4"/>
      <c r="E112" s="4"/>
      <c r="F112" s="12"/>
      <c r="G112" s="12">
        <v>548.62</v>
      </c>
      <c r="H112" s="12">
        <v>0.44</v>
      </c>
    </row>
    <row r="113" spans="2:8" ht="13">
      <c r="B113" s="4" t="s">
        <v>32</v>
      </c>
      <c r="C113" s="9"/>
      <c r="D113" s="4"/>
      <c r="E113" s="4"/>
      <c r="F113" s="12"/>
      <c r="G113" s="12">
        <v>121477.62999999999</v>
      </c>
      <c r="H113" s="12">
        <v>97.62</v>
      </c>
    </row>
    <row r="114" spans="2:8" ht="13">
      <c r="B114" s="4" t="s">
        <v>33</v>
      </c>
      <c r="C114" s="9"/>
      <c r="D114" s="4"/>
      <c r="E114" s="4"/>
      <c r="F114" s="12"/>
      <c r="G114" s="12">
        <v>3013.6766741999991</v>
      </c>
      <c r="H114" s="12">
        <v>2.3799999999999955</v>
      </c>
    </row>
    <row r="115" spans="2:8" ht="13">
      <c r="B115" s="4" t="s">
        <v>34</v>
      </c>
      <c r="C115" s="9"/>
      <c r="D115" s="4"/>
      <c r="E115" s="4"/>
      <c r="F115" s="12"/>
      <c r="G115" s="12">
        <v>124491.30667419999</v>
      </c>
      <c r="H115" s="12">
        <v>100</v>
      </c>
    </row>
    <row r="116" spans="2:8">
      <c r="B116" s="2" t="s">
        <v>35</v>
      </c>
    </row>
    <row r="117" spans="2:8" ht="13">
      <c r="B117" s="4" t="s">
        <v>36</v>
      </c>
    </row>
    <row r="118" spans="2:8" ht="13">
      <c r="B118" s="4" t="s">
        <v>37</v>
      </c>
      <c r="C118" s="7" t="s">
        <v>1854</v>
      </c>
    </row>
    <row r="119" spans="2:8" ht="13">
      <c r="B119" s="4" t="s">
        <v>40</v>
      </c>
      <c r="C119" s="7" t="s">
        <v>39</v>
      </c>
    </row>
    <row r="120" spans="2:8" ht="13">
      <c r="B120" s="4" t="s">
        <v>718</v>
      </c>
      <c r="C120" s="7" t="s">
        <v>39</v>
      </c>
    </row>
    <row r="121" spans="2:8" ht="13">
      <c r="B121" s="4" t="s">
        <v>41</v>
      </c>
      <c r="C121" s="7" t="s">
        <v>42</v>
      </c>
    </row>
    <row r="122" spans="2:8" ht="13">
      <c r="B122" s="4" t="s">
        <v>2235</v>
      </c>
      <c r="C122" s="9"/>
    </row>
    <row r="123" spans="2:8" ht="13">
      <c r="B123" s="4" t="s">
        <v>2236</v>
      </c>
      <c r="C123" s="9"/>
    </row>
    <row r="124" spans="2:8" ht="13">
      <c r="B124" s="4" t="s">
        <v>2237</v>
      </c>
      <c r="C124" s="9"/>
    </row>
    <row r="125" spans="2:8" ht="13">
      <c r="B125" s="4" t="s">
        <v>2238</v>
      </c>
      <c r="C125" s="9"/>
    </row>
    <row r="126" spans="2:8" ht="13">
      <c r="B126" s="4" t="s">
        <v>2239</v>
      </c>
      <c r="C126" s="9"/>
    </row>
    <row r="127" spans="2:8" ht="13">
      <c r="B127" s="4" t="s">
        <v>2240</v>
      </c>
      <c r="C127" s="9"/>
    </row>
    <row r="128" spans="2:8" ht="13">
      <c r="B128" s="4" t="s">
        <v>2241</v>
      </c>
      <c r="C128" s="9"/>
    </row>
    <row r="129" spans="2:3" ht="13">
      <c r="B129" s="4" t="s">
        <v>2242</v>
      </c>
      <c r="C129" s="9"/>
    </row>
    <row r="130" spans="2:3" ht="13">
      <c r="B130" s="4" t="s">
        <v>3020</v>
      </c>
      <c r="C130" s="9"/>
    </row>
    <row r="131" spans="2:3">
      <c r="B131" s="2" t="s">
        <v>43</v>
      </c>
    </row>
    <row r="132" spans="2:3">
      <c r="B132" s="2" t="s">
        <v>826</v>
      </c>
    </row>
    <row r="135" spans="2:3" ht="14.5">
      <c r="B135" s="71" t="s">
        <v>2079</v>
      </c>
      <c r="C135" s="72"/>
    </row>
    <row r="136" spans="2:3" ht="14.5">
      <c r="B136" s="71" t="s">
        <v>827</v>
      </c>
      <c r="C136" s="73" t="s">
        <v>828</v>
      </c>
    </row>
    <row r="137" spans="2:3" ht="14.5">
      <c r="B137" s="16" t="s">
        <v>829</v>
      </c>
      <c r="C137" s="17" t="s">
        <v>830</v>
      </c>
    </row>
    <row r="138" spans="2:3" ht="14.5">
      <c r="B138" s="16" t="s">
        <v>831</v>
      </c>
      <c r="C138" s="17" t="s">
        <v>830</v>
      </c>
    </row>
    <row r="139" spans="2:3" ht="14.5">
      <c r="B139" s="16" t="s">
        <v>832</v>
      </c>
      <c r="C139" s="17" t="s">
        <v>830</v>
      </c>
    </row>
    <row r="140" spans="2:3" ht="14.5">
      <c r="B140" s="16" t="s">
        <v>833</v>
      </c>
      <c r="C140" s="17" t="s">
        <v>830</v>
      </c>
    </row>
    <row r="141" spans="2:3" ht="14.5">
      <c r="B141" s="16" t="s">
        <v>834</v>
      </c>
      <c r="C141" s="17" t="s">
        <v>830</v>
      </c>
    </row>
    <row r="142" spans="2:3" ht="14.5">
      <c r="B142" s="16" t="s">
        <v>835</v>
      </c>
      <c r="C142" s="17" t="s">
        <v>830</v>
      </c>
    </row>
    <row r="143" spans="2:3" ht="14.5">
      <c r="B143" s="71" t="s">
        <v>836</v>
      </c>
      <c r="C143" s="72" t="s">
        <v>830</v>
      </c>
    </row>
    <row r="145" spans="2:7" ht="14.5">
      <c r="B145" s="16" t="s">
        <v>52</v>
      </c>
      <c r="C145" s="17"/>
      <c r="D145" s="16"/>
    </row>
    <row r="146" spans="2:7" ht="29">
      <c r="B146" s="20" t="s">
        <v>53</v>
      </c>
      <c r="C146" s="18" t="s">
        <v>54</v>
      </c>
      <c r="D146" s="20" t="s">
        <v>55</v>
      </c>
    </row>
    <row r="147" spans="2:7" ht="14.5">
      <c r="B147" s="16" t="s">
        <v>39</v>
      </c>
      <c r="C147" s="17" t="s">
        <v>39</v>
      </c>
      <c r="D147" s="16" t="s">
        <v>39</v>
      </c>
    </row>
    <row r="149" spans="2:7" ht="13">
      <c r="B149" s="24" t="s">
        <v>56</v>
      </c>
      <c r="C149" s="25">
        <v>46295</v>
      </c>
      <c r="D149" s="14"/>
      <c r="E149" s="13"/>
      <c r="F149" s="30"/>
    </row>
    <row r="150" spans="2:7" ht="13">
      <c r="B150" s="24" t="s">
        <v>57</v>
      </c>
      <c r="C150" s="26" t="s">
        <v>58</v>
      </c>
      <c r="D150" s="24" t="s">
        <v>59</v>
      </c>
      <c r="E150" s="27" t="s">
        <v>60</v>
      </c>
      <c r="F150" s="29" t="s">
        <v>61</v>
      </c>
      <c r="G150" s="12"/>
    </row>
    <row r="151" spans="2:7">
      <c r="B151" s="22" t="s">
        <v>39</v>
      </c>
      <c r="C151" s="23" t="s">
        <v>39</v>
      </c>
      <c r="D151" s="22" t="s">
        <v>39</v>
      </c>
      <c r="E151" s="19" t="s">
        <v>39</v>
      </c>
      <c r="F151" s="28" t="s">
        <v>39</v>
      </c>
    </row>
    <row r="154" spans="2:7" ht="13">
      <c r="B154" s="4" t="s">
        <v>62</v>
      </c>
    </row>
    <row r="155" spans="2:7" ht="13">
      <c r="B155" s="4"/>
    </row>
    <row r="156" spans="2:7" ht="13">
      <c r="B156" s="4" t="s">
        <v>1871</v>
      </c>
    </row>
    <row r="157" spans="2:7" ht="13">
      <c r="B157" s="24" t="s">
        <v>63</v>
      </c>
      <c r="C157" s="26" t="s">
        <v>64</v>
      </c>
      <c r="D157" s="4"/>
    </row>
    <row r="158" spans="2:7">
      <c r="B158" s="14" t="s">
        <v>39</v>
      </c>
      <c r="C158" s="15" t="s">
        <v>39</v>
      </c>
    </row>
    <row r="160" spans="2:7" ht="13">
      <c r="B160" s="24" t="s">
        <v>65</v>
      </c>
      <c r="C160" s="26" t="s">
        <v>64</v>
      </c>
    </row>
    <row r="161" spans="2:7">
      <c r="B161" s="14" t="s">
        <v>39</v>
      </c>
      <c r="C161" s="15" t="s">
        <v>39</v>
      </c>
    </row>
    <row r="163" spans="2:7" ht="13">
      <c r="B163" s="24" t="s">
        <v>66</v>
      </c>
      <c r="C163" s="26" t="s">
        <v>67</v>
      </c>
    </row>
    <row r="164" spans="2:7">
      <c r="B164" s="14" t="s">
        <v>39</v>
      </c>
      <c r="C164" s="15" t="s">
        <v>39</v>
      </c>
    </row>
    <row r="166" spans="2:7" ht="13">
      <c r="B166" s="27" t="s">
        <v>68</v>
      </c>
      <c r="C166" s="26" t="s">
        <v>67</v>
      </c>
    </row>
    <row r="167" spans="2:7">
      <c r="B167" s="13" t="s">
        <v>39</v>
      </c>
      <c r="C167" s="15" t="s">
        <v>39</v>
      </c>
    </row>
    <row r="169" spans="2:7" ht="13">
      <c r="B169" s="24" t="s">
        <v>69</v>
      </c>
      <c r="C169" s="26" t="s">
        <v>39</v>
      </c>
    </row>
    <row r="171" spans="2:7" ht="13">
      <c r="B171" s="24" t="s">
        <v>70</v>
      </c>
      <c r="C171" s="25">
        <v>46295</v>
      </c>
      <c r="D171" s="14"/>
      <c r="E171" s="13"/>
      <c r="F171" s="30"/>
    </row>
    <row r="172" spans="2:7" ht="13">
      <c r="B172" s="24" t="s">
        <v>57</v>
      </c>
      <c r="C172" s="26" t="s">
        <v>58</v>
      </c>
      <c r="D172" s="24" t="s">
        <v>59</v>
      </c>
      <c r="E172" s="27" t="s">
        <v>60</v>
      </c>
      <c r="F172" s="29" t="s">
        <v>61</v>
      </c>
      <c r="G172" s="12"/>
    </row>
    <row r="173" spans="2:7">
      <c r="B173" s="22" t="s">
        <v>39</v>
      </c>
      <c r="C173" s="23" t="s">
        <v>39</v>
      </c>
      <c r="D173" s="22" t="s">
        <v>39</v>
      </c>
      <c r="E173" s="19" t="s">
        <v>39</v>
      </c>
      <c r="F173" s="28" t="s">
        <v>39</v>
      </c>
    </row>
    <row r="174" spans="2:7" ht="13">
      <c r="B174" s="4" t="s">
        <v>62</v>
      </c>
    </row>
    <row r="175" spans="2:7" ht="13">
      <c r="B175" s="4"/>
    </row>
    <row r="176" spans="2:7" ht="13">
      <c r="B176" s="4" t="s">
        <v>1871</v>
      </c>
    </row>
    <row r="177" spans="2:4" ht="13">
      <c r="B177" s="24" t="s">
        <v>63</v>
      </c>
      <c r="C177" s="26" t="s">
        <v>64</v>
      </c>
      <c r="D177" s="4"/>
    </row>
    <row r="178" spans="2:4">
      <c r="B178" s="14" t="s">
        <v>39</v>
      </c>
      <c r="C178" s="15" t="s">
        <v>39</v>
      </c>
    </row>
    <row r="180" spans="2:4" ht="13">
      <c r="B180" s="24" t="s">
        <v>65</v>
      </c>
      <c r="C180" s="26" t="s">
        <v>64</v>
      </c>
    </row>
    <row r="181" spans="2:4">
      <c r="B181" s="14" t="s">
        <v>39</v>
      </c>
      <c r="C181" s="15" t="s">
        <v>39</v>
      </c>
    </row>
    <row r="183" spans="2:4" ht="13">
      <c r="B183" s="24" t="s">
        <v>66</v>
      </c>
      <c r="C183" s="26" t="s">
        <v>67</v>
      </c>
    </row>
    <row r="184" spans="2:4">
      <c r="B184" s="14" t="s">
        <v>39</v>
      </c>
      <c r="C184" s="15" t="s">
        <v>39</v>
      </c>
    </row>
    <row r="186" spans="2:4" ht="13">
      <c r="B186" s="27" t="s">
        <v>68</v>
      </c>
      <c r="C186" s="26" t="s">
        <v>67</v>
      </c>
    </row>
    <row r="187" spans="2:4">
      <c r="B187" s="13" t="s">
        <v>39</v>
      </c>
      <c r="C187" s="15" t="s">
        <v>39</v>
      </c>
    </row>
    <row r="189" spans="2:4" ht="13">
      <c r="B189" s="24" t="s">
        <v>69</v>
      </c>
      <c r="C189" s="26" t="s">
        <v>39</v>
      </c>
    </row>
    <row r="192" spans="2:4" ht="13">
      <c r="B192" s="4" t="s">
        <v>1872</v>
      </c>
    </row>
    <row r="194" spans="2:80" ht="13">
      <c r="B194" s="24" t="s">
        <v>57</v>
      </c>
      <c r="C194" s="26" t="s">
        <v>71</v>
      </c>
      <c r="D194" s="24" t="s">
        <v>72</v>
      </c>
      <c r="E194" s="24" t="s">
        <v>73</v>
      </c>
      <c r="F194" s="12"/>
    </row>
    <row r="195" spans="2:80">
      <c r="B195" s="14" t="s">
        <v>39</v>
      </c>
      <c r="C195" s="15" t="s">
        <v>39</v>
      </c>
      <c r="D195" s="14" t="s">
        <v>39</v>
      </c>
      <c r="E195" s="14" t="s">
        <v>39</v>
      </c>
    </row>
    <row r="198" spans="2:80" ht="13">
      <c r="B198" s="4" t="s">
        <v>74</v>
      </c>
      <c r="C198" s="9" t="s">
        <v>39</v>
      </c>
      <c r="D198" s="4"/>
      <c r="E198" s="4"/>
      <c r="F198" s="12"/>
      <c r="G198" s="12"/>
      <c r="H198" s="12"/>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row>
    <row r="200" spans="2:80" ht="13">
      <c r="B200" s="4" t="s">
        <v>1873</v>
      </c>
    </row>
    <row r="202" spans="2:80" ht="13">
      <c r="B202" s="24" t="s">
        <v>75</v>
      </c>
      <c r="C202" s="26" t="s">
        <v>64</v>
      </c>
      <c r="D202" s="4"/>
    </row>
    <row r="203" spans="2:80">
      <c r="B203" s="14" t="s">
        <v>39</v>
      </c>
      <c r="C203" s="15" t="s">
        <v>39</v>
      </c>
    </row>
    <row r="206" spans="2:80" ht="13">
      <c r="B206" s="24" t="s">
        <v>76</v>
      </c>
      <c r="C206" s="26" t="s">
        <v>77</v>
      </c>
      <c r="D206" s="4"/>
    </row>
    <row r="207" spans="2:80">
      <c r="B207" s="14" t="s">
        <v>39</v>
      </c>
      <c r="C207" s="15" t="s">
        <v>39</v>
      </c>
    </row>
    <row r="210" spans="2:80" ht="13">
      <c r="B210" s="4" t="s">
        <v>78</v>
      </c>
    </row>
    <row r="213" spans="2:80" ht="13">
      <c r="B213" s="4" t="s">
        <v>1874</v>
      </c>
    </row>
    <row r="215" spans="2:80" ht="13">
      <c r="B215" s="24" t="s">
        <v>57</v>
      </c>
      <c r="C215" s="26" t="s">
        <v>79</v>
      </c>
      <c r="D215" s="24" t="s">
        <v>71</v>
      </c>
      <c r="E215" s="24" t="s">
        <v>72</v>
      </c>
      <c r="F215" s="29" t="s">
        <v>73</v>
      </c>
      <c r="G215" s="12"/>
    </row>
    <row r="216" spans="2:80">
      <c r="B216" s="14" t="s">
        <v>39</v>
      </c>
      <c r="C216" s="15" t="s">
        <v>39</v>
      </c>
      <c r="D216" s="14" t="s">
        <v>39</v>
      </c>
      <c r="E216" s="14" t="s">
        <v>39</v>
      </c>
      <c r="F216" s="21" t="s">
        <v>39</v>
      </c>
    </row>
    <row r="219" spans="2:80" ht="13">
      <c r="B219" s="4" t="s">
        <v>74</v>
      </c>
      <c r="C219" s="9" t="s">
        <v>39</v>
      </c>
      <c r="D219" s="4"/>
      <c r="E219" s="4"/>
      <c r="F219" s="12"/>
      <c r="G219" s="12"/>
      <c r="H219" s="12"/>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row>
    <row r="221" spans="2:80" ht="13">
      <c r="B221" s="4" t="s">
        <v>1873</v>
      </c>
    </row>
    <row r="223" spans="2:80" ht="13">
      <c r="B223" s="24" t="s">
        <v>75</v>
      </c>
      <c r="C223" s="26" t="s">
        <v>64</v>
      </c>
      <c r="D223" s="4"/>
    </row>
    <row r="224" spans="2:80">
      <c r="B224" s="14" t="s">
        <v>39</v>
      </c>
      <c r="C224" s="15" t="s">
        <v>39</v>
      </c>
    </row>
    <row r="227" spans="2:7" ht="13">
      <c r="B227" s="24" t="s">
        <v>76</v>
      </c>
      <c r="C227" s="26" t="s">
        <v>77</v>
      </c>
      <c r="D227" s="4"/>
    </row>
    <row r="228" spans="2:7">
      <c r="B228" s="14" t="s">
        <v>39</v>
      </c>
      <c r="C228" s="15" t="s">
        <v>39</v>
      </c>
    </row>
    <row r="231" spans="2:7" ht="13">
      <c r="B231" s="4" t="s">
        <v>78</v>
      </c>
    </row>
    <row r="234" spans="2:7" ht="13">
      <c r="B234" s="4" t="s">
        <v>1875</v>
      </c>
    </row>
    <row r="235" spans="2:7" ht="13">
      <c r="B235" s="24" t="s">
        <v>57</v>
      </c>
      <c r="C235" s="26" t="s">
        <v>80</v>
      </c>
      <c r="D235" s="24" t="s">
        <v>81</v>
      </c>
      <c r="E235" s="24" t="s">
        <v>82</v>
      </c>
      <c r="F235" s="29" t="s">
        <v>83</v>
      </c>
      <c r="G235" s="12"/>
    </row>
    <row r="236" spans="2:7">
      <c r="B236" s="14" t="s">
        <v>39</v>
      </c>
      <c r="C236" s="15" t="s">
        <v>39</v>
      </c>
      <c r="D236" s="14" t="s">
        <v>39</v>
      </c>
      <c r="E236" s="14" t="s">
        <v>39</v>
      </c>
      <c r="F236" s="21" t="s">
        <v>39</v>
      </c>
    </row>
    <row r="237" spans="2:7">
      <c r="B237" s="2" t="s">
        <v>127</v>
      </c>
    </row>
  </sheetData>
  <mergeCells count="3">
    <mergeCell ref="B1:E1"/>
    <mergeCell ref="C3:C7"/>
    <mergeCell ref="D3:D7"/>
  </mergeCells>
  <hyperlinks>
    <hyperlink ref="A1" location="Index!A1" display="Index" xr:uid="{226FC6D0-8E65-47CF-83EC-8F25C1DC28FD}"/>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B897-3D95-469F-9ADD-FE38D3BDF3ED}">
  <sheetPr codeName="Sheet33"/>
  <dimension ref="A1:CB21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1380</v>
      </c>
      <c r="C1" s="243"/>
      <c r="D1" s="243"/>
      <c r="E1" s="243"/>
    </row>
    <row r="3" spans="1:9" ht="14.5">
      <c r="B3" s="68" t="s">
        <v>1381</v>
      </c>
      <c r="C3" s="244"/>
      <c r="D3" s="245"/>
      <c r="E3" s="1"/>
    </row>
    <row r="4" spans="1:9" ht="14.5">
      <c r="B4" s="69" t="s">
        <v>1382</v>
      </c>
      <c r="C4" s="244"/>
      <c r="D4" s="245"/>
      <c r="E4" s="1"/>
    </row>
    <row r="5" spans="1:9" ht="14.5">
      <c r="B5" s="69" t="s">
        <v>135</v>
      </c>
      <c r="C5" s="244"/>
      <c r="D5" s="245"/>
      <c r="E5" s="1"/>
    </row>
    <row r="6" spans="1:9" ht="14.5">
      <c r="B6" s="69" t="s">
        <v>722</v>
      </c>
      <c r="C6" s="244"/>
      <c r="D6" s="245"/>
      <c r="E6" s="1"/>
    </row>
    <row r="7" spans="1:9" ht="29">
      <c r="B7" s="69" t="s">
        <v>1383</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2831</v>
      </c>
      <c r="C15" s="7" t="s">
        <v>29</v>
      </c>
      <c r="D15" s="2" t="s">
        <v>90</v>
      </c>
      <c r="E15" s="2" t="s">
        <v>91</v>
      </c>
      <c r="F15" s="10">
        <v>8280000</v>
      </c>
      <c r="G15" s="10">
        <v>26496</v>
      </c>
      <c r="H15" s="10">
        <v>9.73</v>
      </c>
    </row>
    <row r="16" spans="1:9">
      <c r="B16" s="2" t="s">
        <v>2817</v>
      </c>
      <c r="C16" s="7" t="s">
        <v>29</v>
      </c>
      <c r="D16" s="2" t="s">
        <v>95</v>
      </c>
      <c r="E16" s="2" t="s">
        <v>160</v>
      </c>
      <c r="F16" s="10">
        <v>410400</v>
      </c>
      <c r="G16" s="10">
        <v>18825.05</v>
      </c>
      <c r="H16" s="10">
        <v>6.91</v>
      </c>
    </row>
    <row r="17" spans="2:8">
      <c r="B17" s="2" t="s">
        <v>2809</v>
      </c>
      <c r="C17" s="7" t="s">
        <v>29</v>
      </c>
      <c r="D17" s="2" t="s">
        <v>96</v>
      </c>
      <c r="E17" s="2" t="s">
        <v>159</v>
      </c>
      <c r="F17" s="10">
        <v>1188000</v>
      </c>
      <c r="G17" s="10">
        <v>15562.8</v>
      </c>
      <c r="H17" s="10">
        <v>5.71</v>
      </c>
    </row>
    <row r="18" spans="2:8">
      <c r="B18" s="2" t="s">
        <v>2823</v>
      </c>
      <c r="C18" s="7" t="s">
        <v>29</v>
      </c>
      <c r="D18" s="2" t="s">
        <v>144</v>
      </c>
      <c r="E18" s="2" t="s">
        <v>145</v>
      </c>
      <c r="F18" s="10">
        <v>345300</v>
      </c>
      <c r="G18" s="10">
        <v>15075.8</v>
      </c>
      <c r="H18" s="10">
        <v>5.54</v>
      </c>
    </row>
    <row r="19" spans="2:8">
      <c r="B19" s="2" t="s">
        <v>3055</v>
      </c>
      <c r="C19" s="7" t="s">
        <v>29</v>
      </c>
      <c r="D19" s="2" t="s">
        <v>90</v>
      </c>
      <c r="E19" s="2" t="s">
        <v>1068</v>
      </c>
      <c r="F19" s="10">
        <v>468000</v>
      </c>
      <c r="G19" s="10">
        <v>13571.06</v>
      </c>
      <c r="H19" s="10">
        <v>4.9800000000000004</v>
      </c>
    </row>
    <row r="20" spans="2:8">
      <c r="B20" s="2" t="s">
        <v>2797</v>
      </c>
      <c r="C20" s="7" t="s">
        <v>29</v>
      </c>
      <c r="D20" s="2" t="s">
        <v>144</v>
      </c>
      <c r="E20" s="2" t="s">
        <v>175</v>
      </c>
      <c r="F20" s="10">
        <v>2619000</v>
      </c>
      <c r="G20" s="10">
        <v>11314.08</v>
      </c>
      <c r="H20" s="10">
        <v>4.1500000000000004</v>
      </c>
    </row>
    <row r="21" spans="2:8">
      <c r="B21" s="2" t="s">
        <v>2828</v>
      </c>
      <c r="C21" s="7" t="s">
        <v>29</v>
      </c>
      <c r="D21" s="2" t="s">
        <v>115</v>
      </c>
      <c r="E21" s="2" t="s">
        <v>143</v>
      </c>
      <c r="F21" s="10">
        <v>765000</v>
      </c>
      <c r="G21" s="10">
        <v>10901.25</v>
      </c>
      <c r="H21" s="10">
        <v>4</v>
      </c>
    </row>
    <row r="22" spans="2:8">
      <c r="B22" s="2" t="s">
        <v>2819</v>
      </c>
      <c r="C22" s="7" t="s">
        <v>29</v>
      </c>
      <c r="D22" s="2" t="s">
        <v>97</v>
      </c>
      <c r="E22" s="2" t="s">
        <v>153</v>
      </c>
      <c r="F22" s="10">
        <v>1053533</v>
      </c>
      <c r="G22" s="10">
        <v>10003.299999999999</v>
      </c>
      <c r="H22" s="10">
        <v>3.67</v>
      </c>
    </row>
    <row r="23" spans="2:8">
      <c r="B23" s="2" t="s">
        <v>3296</v>
      </c>
      <c r="C23" s="7" t="s">
        <v>29</v>
      </c>
      <c r="D23" s="2" t="s">
        <v>144</v>
      </c>
      <c r="E23" s="2" t="s">
        <v>942</v>
      </c>
      <c r="F23" s="10">
        <v>702000</v>
      </c>
      <c r="G23" s="10">
        <v>9505.08</v>
      </c>
      <c r="H23" s="10">
        <v>3.49</v>
      </c>
    </row>
    <row r="24" spans="2:8">
      <c r="B24" s="2" t="s">
        <v>3049</v>
      </c>
      <c r="C24" s="7" t="s">
        <v>29</v>
      </c>
      <c r="D24" s="2" t="s">
        <v>743</v>
      </c>
      <c r="E24" s="2" t="s">
        <v>869</v>
      </c>
      <c r="F24" s="10">
        <v>3240000</v>
      </c>
      <c r="G24" s="10">
        <v>8513.1</v>
      </c>
      <c r="H24" s="10">
        <v>3.13</v>
      </c>
    </row>
    <row r="25" spans="2:8">
      <c r="B25" s="2" t="s">
        <v>1183</v>
      </c>
      <c r="C25" s="7" t="s">
        <v>29</v>
      </c>
      <c r="D25" s="2" t="s">
        <v>95</v>
      </c>
      <c r="E25" s="2" t="s">
        <v>1184</v>
      </c>
      <c r="F25" s="10">
        <v>471000</v>
      </c>
      <c r="G25" s="10">
        <v>8117.69</v>
      </c>
      <c r="H25" s="10">
        <v>2.98</v>
      </c>
    </row>
    <row r="26" spans="2:8">
      <c r="B26" s="2" t="s">
        <v>3199</v>
      </c>
      <c r="C26" s="7" t="s">
        <v>29</v>
      </c>
      <c r="D26" s="2" t="s">
        <v>115</v>
      </c>
      <c r="E26" s="2" t="s">
        <v>1151</v>
      </c>
      <c r="F26" s="10">
        <v>72000</v>
      </c>
      <c r="G26" s="10">
        <v>7829.28</v>
      </c>
      <c r="H26" s="10">
        <v>2.87</v>
      </c>
    </row>
    <row r="27" spans="2:8">
      <c r="B27" s="2" t="s">
        <v>2793</v>
      </c>
      <c r="C27" s="7" t="s">
        <v>29</v>
      </c>
      <c r="D27" s="2" t="s">
        <v>115</v>
      </c>
      <c r="E27" s="2" t="s">
        <v>176</v>
      </c>
      <c r="F27" s="10">
        <v>58500</v>
      </c>
      <c r="G27" s="10">
        <v>7000.7</v>
      </c>
      <c r="H27" s="10">
        <v>2.57</v>
      </c>
    </row>
    <row r="28" spans="2:8">
      <c r="B28" s="2" t="s">
        <v>154</v>
      </c>
      <c r="C28" s="7" t="s">
        <v>29</v>
      </c>
      <c r="D28" s="2" t="s">
        <v>96</v>
      </c>
      <c r="E28" s="2" t="s">
        <v>155</v>
      </c>
      <c r="F28" s="10">
        <v>1305000</v>
      </c>
      <c r="G28" s="10">
        <v>6809.49</v>
      </c>
      <c r="H28" s="10">
        <v>2.5</v>
      </c>
    </row>
    <row r="29" spans="2:8">
      <c r="B29" s="2" t="s">
        <v>2829</v>
      </c>
      <c r="C29" s="7" t="s">
        <v>29</v>
      </c>
      <c r="D29" s="2" t="s">
        <v>89</v>
      </c>
      <c r="E29" s="2" t="s">
        <v>147</v>
      </c>
      <c r="F29" s="10">
        <v>191250</v>
      </c>
      <c r="G29" s="10">
        <v>6312.02</v>
      </c>
      <c r="H29" s="10">
        <v>2.3199999999999998</v>
      </c>
    </row>
    <row r="30" spans="2:8">
      <c r="B30" s="2" t="s">
        <v>2824</v>
      </c>
      <c r="C30" s="7" t="s">
        <v>29</v>
      </c>
      <c r="D30" s="2" t="s">
        <v>149</v>
      </c>
      <c r="E30" s="2" t="s">
        <v>150</v>
      </c>
      <c r="F30" s="10">
        <v>278570</v>
      </c>
      <c r="G30" s="10">
        <v>5869.47</v>
      </c>
      <c r="H30" s="10">
        <v>2.16</v>
      </c>
    </row>
    <row r="31" spans="2:8">
      <c r="B31" s="2" t="s">
        <v>3328</v>
      </c>
      <c r="C31" s="7" t="s">
        <v>29</v>
      </c>
      <c r="D31" s="2" t="s">
        <v>98</v>
      </c>
      <c r="E31" s="2" t="s">
        <v>1204</v>
      </c>
      <c r="F31" s="10">
        <v>207000</v>
      </c>
      <c r="G31" s="10">
        <v>5498.96</v>
      </c>
      <c r="H31" s="10">
        <v>2.02</v>
      </c>
    </row>
    <row r="32" spans="2:8">
      <c r="B32" s="2" t="s">
        <v>2826</v>
      </c>
      <c r="C32" s="7" t="s">
        <v>29</v>
      </c>
      <c r="D32" s="2" t="s">
        <v>95</v>
      </c>
      <c r="E32" s="2" t="s">
        <v>148</v>
      </c>
      <c r="F32" s="10">
        <v>40500</v>
      </c>
      <c r="G32" s="10">
        <v>5305.5</v>
      </c>
      <c r="H32" s="10">
        <v>1.95</v>
      </c>
    </row>
    <row r="33" spans="2:8">
      <c r="B33" s="2" t="s">
        <v>3064</v>
      </c>
      <c r="C33" s="7" t="s">
        <v>29</v>
      </c>
      <c r="D33" s="2" t="s">
        <v>95</v>
      </c>
      <c r="E33" s="2" t="s">
        <v>1384</v>
      </c>
      <c r="F33" s="10">
        <v>1036288</v>
      </c>
      <c r="G33" s="10">
        <v>5302.17</v>
      </c>
      <c r="H33" s="10">
        <v>1.95</v>
      </c>
    </row>
    <row r="34" spans="2:8">
      <c r="B34" s="2" t="s">
        <v>3148</v>
      </c>
      <c r="C34" s="7" t="s">
        <v>29</v>
      </c>
      <c r="D34" s="2" t="s">
        <v>724</v>
      </c>
      <c r="E34" s="2" t="s">
        <v>725</v>
      </c>
      <c r="F34" s="10">
        <v>288000</v>
      </c>
      <c r="G34" s="10">
        <v>5060.16</v>
      </c>
      <c r="H34" s="10">
        <v>1.86</v>
      </c>
    </row>
    <row r="35" spans="2:8">
      <c r="B35" s="2" t="s">
        <v>2812</v>
      </c>
      <c r="C35" s="7" t="s">
        <v>29</v>
      </c>
      <c r="D35" s="2" t="s">
        <v>89</v>
      </c>
      <c r="E35" s="2" t="s">
        <v>156</v>
      </c>
      <c r="F35" s="10">
        <v>162000</v>
      </c>
      <c r="G35" s="10">
        <v>5009.04</v>
      </c>
      <c r="H35" s="10">
        <v>1.84</v>
      </c>
    </row>
    <row r="36" spans="2:8">
      <c r="B36" s="2" t="s">
        <v>2811</v>
      </c>
      <c r="C36" s="7" t="s">
        <v>29</v>
      </c>
      <c r="D36" s="2" t="s">
        <v>89</v>
      </c>
      <c r="E36" s="2" t="s">
        <v>165</v>
      </c>
      <c r="F36" s="10">
        <v>2700000</v>
      </c>
      <c r="G36" s="10">
        <v>4965.57</v>
      </c>
      <c r="H36" s="10">
        <v>1.82</v>
      </c>
    </row>
    <row r="37" spans="2:8">
      <c r="B37" s="2" t="s">
        <v>3449</v>
      </c>
      <c r="C37" s="7" t="s">
        <v>29</v>
      </c>
      <c r="D37" s="2" t="s">
        <v>95</v>
      </c>
      <c r="E37" s="2" t="s">
        <v>1385</v>
      </c>
      <c r="F37" s="10">
        <v>80100</v>
      </c>
      <c r="G37" s="10">
        <v>4075.49</v>
      </c>
      <c r="H37" s="10">
        <v>1.5</v>
      </c>
    </row>
    <row r="38" spans="2:8">
      <c r="B38" s="2" t="s">
        <v>3298</v>
      </c>
      <c r="C38" s="7" t="s">
        <v>29</v>
      </c>
      <c r="D38" s="2" t="s">
        <v>90</v>
      </c>
      <c r="E38" s="2" t="s">
        <v>1157</v>
      </c>
      <c r="F38" s="10">
        <v>1530000</v>
      </c>
      <c r="G38" s="10">
        <v>3826.53</v>
      </c>
      <c r="H38" s="10">
        <v>1.41</v>
      </c>
    </row>
    <row r="39" spans="2:8">
      <c r="B39" s="2" t="s">
        <v>3197</v>
      </c>
      <c r="C39" s="7" t="s">
        <v>29</v>
      </c>
      <c r="D39" s="2" t="s">
        <v>115</v>
      </c>
      <c r="E39" s="2" t="s">
        <v>729</v>
      </c>
      <c r="F39" s="10">
        <v>126000</v>
      </c>
      <c r="G39" s="10">
        <v>3717</v>
      </c>
      <c r="H39" s="10">
        <v>1.36</v>
      </c>
    </row>
    <row r="40" spans="2:8">
      <c r="B40" s="2" t="s">
        <v>3273</v>
      </c>
      <c r="C40" s="7" t="s">
        <v>29</v>
      </c>
      <c r="D40" s="2" t="s">
        <v>105</v>
      </c>
      <c r="E40" s="2" t="s">
        <v>1060</v>
      </c>
      <c r="F40" s="10">
        <v>180000</v>
      </c>
      <c r="G40" s="10">
        <v>3576.6</v>
      </c>
      <c r="H40" s="10">
        <v>1.31</v>
      </c>
    </row>
    <row r="41" spans="2:8">
      <c r="B41" s="2" t="s">
        <v>3116</v>
      </c>
      <c r="C41" s="7" t="s">
        <v>29</v>
      </c>
      <c r="D41" s="2" t="s">
        <v>98</v>
      </c>
      <c r="E41" s="2" t="s">
        <v>1333</v>
      </c>
      <c r="F41" s="10">
        <v>462000</v>
      </c>
      <c r="G41" s="10">
        <v>3453.91</v>
      </c>
      <c r="H41" s="10">
        <v>1.27</v>
      </c>
    </row>
    <row r="42" spans="2:8">
      <c r="B42" s="2" t="s">
        <v>3450</v>
      </c>
      <c r="C42" s="7" t="s">
        <v>29</v>
      </c>
      <c r="D42" s="2" t="s">
        <v>95</v>
      </c>
      <c r="E42" s="2" t="s">
        <v>168</v>
      </c>
      <c r="F42" s="10">
        <v>406797</v>
      </c>
      <c r="G42" s="10">
        <v>3424.21</v>
      </c>
      <c r="H42" s="10">
        <v>1.26</v>
      </c>
    </row>
    <row r="43" spans="2:8">
      <c r="B43" s="2" t="s">
        <v>3451</v>
      </c>
      <c r="C43" s="7" t="s">
        <v>29</v>
      </c>
      <c r="D43" s="2" t="s">
        <v>95</v>
      </c>
      <c r="E43" s="2" t="s">
        <v>1386</v>
      </c>
      <c r="F43" s="10">
        <v>111615</v>
      </c>
      <c r="G43" s="10">
        <v>2831.9</v>
      </c>
      <c r="H43" s="10">
        <v>1.04</v>
      </c>
    </row>
    <row r="44" spans="2:8">
      <c r="B44" s="2" t="s">
        <v>3184</v>
      </c>
      <c r="C44" s="7" t="s">
        <v>29</v>
      </c>
      <c r="D44" s="2" t="s">
        <v>98</v>
      </c>
      <c r="E44" s="2" t="s">
        <v>1161</v>
      </c>
      <c r="F44" s="10">
        <v>117000</v>
      </c>
      <c r="G44" s="10">
        <v>2738.97</v>
      </c>
      <c r="H44" s="10">
        <v>1.01</v>
      </c>
    </row>
    <row r="45" spans="2:8">
      <c r="B45" s="2" t="s">
        <v>2788</v>
      </c>
      <c r="C45" s="7" t="s">
        <v>29</v>
      </c>
      <c r="D45" s="2" t="s">
        <v>104</v>
      </c>
      <c r="E45" s="2" t="s">
        <v>182</v>
      </c>
      <c r="F45" s="10">
        <v>515419</v>
      </c>
      <c r="G45" s="10">
        <v>1825.61</v>
      </c>
      <c r="H45" s="10">
        <v>0.67</v>
      </c>
    </row>
    <row r="46" spans="2:8">
      <c r="B46" s="2" t="s">
        <v>3452</v>
      </c>
      <c r="C46" s="7" t="s">
        <v>29</v>
      </c>
      <c r="D46" s="2" t="s">
        <v>90</v>
      </c>
      <c r="E46" s="2" t="s">
        <v>2225</v>
      </c>
      <c r="F46" s="10">
        <v>243090</v>
      </c>
      <c r="G46" s="10">
        <v>1821.96</v>
      </c>
      <c r="H46" s="10">
        <v>0.67</v>
      </c>
    </row>
    <row r="47" spans="2:8">
      <c r="B47" s="2" t="s">
        <v>3441</v>
      </c>
      <c r="C47" s="7" t="s">
        <v>29</v>
      </c>
      <c r="D47" s="2" t="s">
        <v>880</v>
      </c>
      <c r="E47" s="2" t="s">
        <v>1189</v>
      </c>
      <c r="F47" s="10">
        <v>25119</v>
      </c>
      <c r="G47" s="10">
        <v>1758.33</v>
      </c>
      <c r="H47" s="10">
        <v>0.65</v>
      </c>
    </row>
    <row r="48" spans="2:8">
      <c r="B48" s="2" t="s">
        <v>3453</v>
      </c>
      <c r="C48" s="7" t="s">
        <v>29</v>
      </c>
      <c r="D48" s="2" t="s">
        <v>95</v>
      </c>
      <c r="E48" s="2" t="s">
        <v>2175</v>
      </c>
      <c r="F48" s="10">
        <v>539952</v>
      </c>
      <c r="G48" s="10">
        <v>1055.5</v>
      </c>
      <c r="H48" s="10">
        <v>0.39</v>
      </c>
    </row>
    <row r="49" spans="2:8">
      <c r="B49" s="2" t="s">
        <v>3439</v>
      </c>
      <c r="C49" s="7" t="s">
        <v>29</v>
      </c>
      <c r="D49" s="2" t="s">
        <v>109</v>
      </c>
      <c r="E49" s="2" t="s">
        <v>1387</v>
      </c>
      <c r="F49" s="10">
        <v>14081</v>
      </c>
      <c r="G49" s="10">
        <v>783.33</v>
      </c>
      <c r="H49" s="10">
        <v>0.28999999999999998</v>
      </c>
    </row>
    <row r="50" spans="2:8" ht="13">
      <c r="B50" s="4" t="s">
        <v>2567</v>
      </c>
    </row>
    <row r="51" spans="2:8">
      <c r="B51" s="2" t="s">
        <v>11</v>
      </c>
      <c r="C51" s="7" t="s">
        <v>11</v>
      </c>
      <c r="D51" s="2" t="s">
        <v>11</v>
      </c>
      <c r="E51" s="2" t="s">
        <v>11</v>
      </c>
      <c r="F51" s="10" t="s">
        <v>11</v>
      </c>
      <c r="G51" s="10" t="s">
        <v>11</v>
      </c>
      <c r="H51" s="10" t="s">
        <v>11</v>
      </c>
    </row>
    <row r="52" spans="2:8" ht="13">
      <c r="B52" s="4" t="s">
        <v>12</v>
      </c>
      <c r="C52" s="9"/>
      <c r="D52" s="4"/>
      <c r="E52" s="4"/>
      <c r="F52" s="12"/>
      <c r="G52" s="12">
        <f>SUM(G12:G51)</f>
        <v>247736.90999999997</v>
      </c>
      <c r="H52" s="12">
        <f>SUM(H12:H51)</f>
        <v>90.980000000000018</v>
      </c>
    </row>
    <row r="53" spans="2:8" ht="13">
      <c r="B53" s="5" t="s">
        <v>1</v>
      </c>
      <c r="C53" s="8" t="s">
        <v>2</v>
      </c>
      <c r="D53" s="5" t="s">
        <v>14</v>
      </c>
      <c r="E53" s="5" t="s">
        <v>4</v>
      </c>
      <c r="F53" s="11" t="s">
        <v>5</v>
      </c>
      <c r="G53" s="11" t="s">
        <v>6</v>
      </c>
      <c r="H53" s="11" t="s">
        <v>7</v>
      </c>
    </row>
    <row r="54" spans="2:8" ht="13">
      <c r="B54" s="4" t="s">
        <v>15</v>
      </c>
    </row>
    <row r="55" spans="2:8" ht="13">
      <c r="B55" s="4" t="s">
        <v>10</v>
      </c>
    </row>
    <row r="56" spans="2:8" ht="13">
      <c r="B56" s="4" t="s">
        <v>16</v>
      </c>
    </row>
    <row r="57" spans="2:8">
      <c r="B57" s="2" t="s">
        <v>11</v>
      </c>
      <c r="C57" s="7" t="s">
        <v>11</v>
      </c>
      <c r="D57" s="2" t="s">
        <v>11</v>
      </c>
      <c r="E57" s="2" t="s">
        <v>11</v>
      </c>
      <c r="F57" s="10" t="s">
        <v>11</v>
      </c>
      <c r="G57" s="10" t="s">
        <v>11</v>
      </c>
      <c r="H57" s="10" t="s">
        <v>11</v>
      </c>
    </row>
    <row r="58" spans="2:8" ht="13">
      <c r="B58" s="4" t="s">
        <v>20</v>
      </c>
      <c r="C58" s="9"/>
      <c r="D58" s="4"/>
      <c r="E58" s="4"/>
      <c r="F58" s="12"/>
      <c r="G58" s="12">
        <f>SUM(G53:G57)</f>
        <v>0</v>
      </c>
      <c r="H58" s="12">
        <f>SUM(H53:H57)</f>
        <v>0</v>
      </c>
    </row>
    <row r="59" spans="2:8" ht="13">
      <c r="B59" s="4" t="s">
        <v>21</v>
      </c>
    </row>
    <row r="60" spans="2:8">
      <c r="B60" s="2" t="s">
        <v>11</v>
      </c>
      <c r="C60" s="7" t="s">
        <v>11</v>
      </c>
      <c r="D60" s="2" t="s">
        <v>11</v>
      </c>
      <c r="E60" s="2" t="s">
        <v>11</v>
      </c>
      <c r="F60" s="10" t="s">
        <v>11</v>
      </c>
      <c r="G60" s="10" t="s">
        <v>11</v>
      </c>
      <c r="H60" s="10" t="s">
        <v>11</v>
      </c>
    </row>
    <row r="61" spans="2:8" ht="13">
      <c r="B61" s="4" t="s">
        <v>23</v>
      </c>
      <c r="C61" s="9"/>
      <c r="D61" s="4"/>
      <c r="E61" s="4"/>
      <c r="F61" s="12"/>
      <c r="G61" s="12">
        <f>SUM(G59:G60)</f>
        <v>0</v>
      </c>
      <c r="H61" s="12">
        <f>SUM(H59:H60)</f>
        <v>0</v>
      </c>
    </row>
    <row r="62" spans="2:8" ht="13">
      <c r="B62" s="4" t="s">
        <v>24</v>
      </c>
    </row>
    <row r="63" spans="2:8">
      <c r="B63" s="2" t="s">
        <v>11</v>
      </c>
      <c r="C63" s="7" t="s">
        <v>11</v>
      </c>
      <c r="D63" s="2" t="s">
        <v>11</v>
      </c>
      <c r="E63" s="2" t="s">
        <v>11</v>
      </c>
      <c r="F63" s="10" t="s">
        <v>11</v>
      </c>
      <c r="G63" s="10" t="s">
        <v>11</v>
      </c>
      <c r="H63" s="10" t="s">
        <v>11</v>
      </c>
    </row>
    <row r="64" spans="2:8" ht="13">
      <c r="B64" s="4" t="s">
        <v>25</v>
      </c>
      <c r="C64" s="9"/>
      <c r="D64" s="4"/>
      <c r="E64" s="4"/>
      <c r="F64" s="12"/>
      <c r="G64" s="12">
        <f>SUM(G62:G63)</f>
        <v>0</v>
      </c>
      <c r="H64" s="12">
        <f>SUM(H62:H63)</f>
        <v>0</v>
      </c>
    </row>
    <row r="65" spans="2:8" ht="13">
      <c r="B65" s="4" t="s">
        <v>349</v>
      </c>
    </row>
    <row r="66" spans="2:8">
      <c r="B66" s="2" t="s">
        <v>11</v>
      </c>
      <c r="C66" s="7" t="s">
        <v>11</v>
      </c>
      <c r="D66" s="2" t="s">
        <v>11</v>
      </c>
      <c r="E66" s="2" t="s">
        <v>11</v>
      </c>
      <c r="F66" s="10" t="s">
        <v>11</v>
      </c>
      <c r="G66" s="10" t="s">
        <v>11</v>
      </c>
      <c r="H66" s="10" t="s">
        <v>11</v>
      </c>
    </row>
    <row r="67" spans="2:8" ht="13">
      <c r="B67" s="4" t="s">
        <v>126</v>
      </c>
      <c r="C67" s="9"/>
      <c r="D67" s="4"/>
      <c r="E67" s="4"/>
      <c r="F67" s="12"/>
      <c r="G67" s="12">
        <f>SUM(G65:G66)</f>
        <v>0</v>
      </c>
      <c r="H67" s="12">
        <f>SUM(H65:H66)</f>
        <v>0</v>
      </c>
    </row>
    <row r="68" spans="2:8" ht="13">
      <c r="B68" s="4" t="s">
        <v>26</v>
      </c>
    </row>
    <row r="69" spans="2:8">
      <c r="B69" s="2" t="s">
        <v>11</v>
      </c>
      <c r="C69" s="7" t="s">
        <v>11</v>
      </c>
      <c r="D69" s="2" t="s">
        <v>11</v>
      </c>
      <c r="E69" s="2" t="s">
        <v>11</v>
      </c>
      <c r="F69" s="10" t="s">
        <v>11</v>
      </c>
      <c r="G69" s="10" t="s">
        <v>11</v>
      </c>
      <c r="H69" s="10" t="s">
        <v>11</v>
      </c>
    </row>
    <row r="70" spans="2:8" ht="13">
      <c r="B70" s="4" t="s">
        <v>125</v>
      </c>
      <c r="C70" s="9"/>
      <c r="D70" s="4"/>
      <c r="E70" s="4"/>
      <c r="F70" s="12"/>
      <c r="G70" s="12">
        <f>SUM(G68:G69)</f>
        <v>0</v>
      </c>
      <c r="H70" s="12">
        <f>SUM(H68:H69)</f>
        <v>0</v>
      </c>
    </row>
    <row r="71" spans="2:8" ht="13">
      <c r="B71" s="4" t="s">
        <v>27</v>
      </c>
    </row>
    <row r="72" spans="2:8">
      <c r="B72" s="2" t="s">
        <v>11</v>
      </c>
      <c r="C72" s="7" t="s">
        <v>11</v>
      </c>
      <c r="D72" s="2" t="s">
        <v>11</v>
      </c>
      <c r="E72" s="2" t="s">
        <v>11</v>
      </c>
      <c r="F72" s="10" t="s">
        <v>11</v>
      </c>
      <c r="G72" s="10" t="s">
        <v>11</v>
      </c>
      <c r="H72" s="10" t="s">
        <v>11</v>
      </c>
    </row>
    <row r="73" spans="2:8" ht="13">
      <c r="B73" s="4" t="s">
        <v>28</v>
      </c>
      <c r="C73" s="9"/>
      <c r="D73" s="4"/>
      <c r="E73" s="4"/>
      <c r="F73" s="12"/>
      <c r="G73" s="12">
        <f>SUM(G71:G72)</f>
        <v>0</v>
      </c>
      <c r="H73" s="12">
        <f>SUM(H71:H72)</f>
        <v>0</v>
      </c>
    </row>
    <row r="74" spans="2:8" ht="13">
      <c r="B74" s="4" t="s">
        <v>128</v>
      </c>
    </row>
    <row r="75" spans="2:8">
      <c r="B75" s="2" t="s">
        <v>11</v>
      </c>
      <c r="C75" s="7" t="s">
        <v>11</v>
      </c>
      <c r="D75" s="2" t="s">
        <v>11</v>
      </c>
      <c r="E75" s="2" t="s">
        <v>11</v>
      </c>
      <c r="F75" s="10" t="s">
        <v>11</v>
      </c>
      <c r="G75" s="10" t="s">
        <v>11</v>
      </c>
      <c r="H75" s="10" t="s">
        <v>11</v>
      </c>
    </row>
    <row r="76" spans="2:8" ht="13">
      <c r="B76" s="4" t="s">
        <v>30</v>
      </c>
      <c r="C76" s="9"/>
      <c r="D76" s="4"/>
      <c r="E76" s="4"/>
      <c r="F76" s="12"/>
      <c r="G76" s="12">
        <f>SUM(G74:G75)</f>
        <v>0</v>
      </c>
      <c r="H76" s="12">
        <f>SUM(H74:H75)</f>
        <v>0</v>
      </c>
    </row>
    <row r="77" spans="2:8" ht="13">
      <c r="B77" s="4" t="s">
        <v>129</v>
      </c>
    </row>
    <row r="78" spans="2:8">
      <c r="B78" s="2" t="s">
        <v>11</v>
      </c>
      <c r="C78" s="7" t="s">
        <v>11</v>
      </c>
      <c r="D78" s="2" t="s">
        <v>11</v>
      </c>
      <c r="E78" s="2" t="s">
        <v>11</v>
      </c>
      <c r="F78" s="10" t="s">
        <v>11</v>
      </c>
      <c r="G78" s="10" t="s">
        <v>11</v>
      </c>
      <c r="H78" s="10" t="s">
        <v>11</v>
      </c>
    </row>
    <row r="79" spans="2:8" ht="13">
      <c r="B79" s="4" t="s">
        <v>31</v>
      </c>
      <c r="C79" s="9"/>
      <c r="D79" s="4"/>
      <c r="E79" s="4"/>
      <c r="F79" s="12"/>
      <c r="G79" s="12">
        <f>SUM(G77:G78)</f>
        <v>0</v>
      </c>
      <c r="H79" s="12">
        <f>SUM(H77:H78)</f>
        <v>0</v>
      </c>
    </row>
    <row r="80" spans="2:8" ht="13">
      <c r="B80" s="4" t="s">
        <v>130</v>
      </c>
    </row>
    <row r="81" spans="2:8">
      <c r="B81" s="2" t="s">
        <v>11</v>
      </c>
      <c r="C81" s="7" t="s">
        <v>11</v>
      </c>
      <c r="D81" s="2" t="s">
        <v>11</v>
      </c>
      <c r="E81" s="2" t="s">
        <v>11</v>
      </c>
      <c r="F81" s="10" t="s">
        <v>11</v>
      </c>
      <c r="G81" s="10" t="s">
        <v>11</v>
      </c>
      <c r="H81" s="10" t="s">
        <v>11</v>
      </c>
    </row>
    <row r="82" spans="2:8" ht="13">
      <c r="B82" s="4" t="s">
        <v>124</v>
      </c>
      <c r="C82" s="9"/>
      <c r="D82" s="4"/>
      <c r="E82" s="4"/>
      <c r="F82" s="12"/>
      <c r="G82" s="12">
        <f>SUM(G80:G81)</f>
        <v>0</v>
      </c>
      <c r="H82" s="12">
        <f>SUM(H80:H81)</f>
        <v>0</v>
      </c>
    </row>
    <row r="83" spans="2:8" ht="13">
      <c r="B83" s="4" t="s">
        <v>131</v>
      </c>
    </row>
    <row r="84" spans="2:8">
      <c r="B84" s="2" t="s">
        <v>11</v>
      </c>
      <c r="C84" s="7" t="s">
        <v>11</v>
      </c>
      <c r="D84" s="2" t="s">
        <v>11</v>
      </c>
      <c r="E84" s="2" t="s">
        <v>11</v>
      </c>
      <c r="F84" s="10" t="s">
        <v>11</v>
      </c>
      <c r="G84" s="10" t="s">
        <v>11</v>
      </c>
      <c r="H84" s="10" t="s">
        <v>11</v>
      </c>
    </row>
    <row r="85" spans="2:8" ht="13">
      <c r="B85" s="4" t="s">
        <v>13</v>
      </c>
      <c r="C85" s="9"/>
      <c r="D85" s="4"/>
      <c r="E85" s="4"/>
      <c r="F85" s="12"/>
      <c r="G85" s="12">
        <f>SUM(G83:G84)</f>
        <v>0</v>
      </c>
      <c r="H85" s="12">
        <f>SUM(H83:H84)</f>
        <v>0</v>
      </c>
    </row>
    <row r="86" spans="2:8" ht="13">
      <c r="B86" s="4" t="s">
        <v>132</v>
      </c>
      <c r="C86" s="9"/>
      <c r="D86" s="4"/>
      <c r="E86" s="4"/>
      <c r="F86" s="12"/>
      <c r="G86" s="12">
        <v>282.89999999999998</v>
      </c>
      <c r="H86" s="12">
        <v>0.1</v>
      </c>
    </row>
    <row r="87" spans="2:8" ht="13">
      <c r="B87" s="4" t="s">
        <v>32</v>
      </c>
      <c r="C87" s="9"/>
      <c r="D87" s="4"/>
      <c r="E87" s="4"/>
      <c r="F87" s="12"/>
      <c r="G87" s="12">
        <v>248019.81</v>
      </c>
      <c r="H87" s="12">
        <v>91.08</v>
      </c>
    </row>
    <row r="88" spans="2:8" ht="13">
      <c r="B88" s="4" t="s">
        <v>33</v>
      </c>
      <c r="C88" s="9"/>
      <c r="D88" s="4"/>
      <c r="E88" s="4"/>
      <c r="F88" s="12"/>
      <c r="G88" s="12">
        <v>24306.184051289973</v>
      </c>
      <c r="H88" s="12">
        <v>8.9200000000000017</v>
      </c>
    </row>
    <row r="89" spans="2:8" ht="13">
      <c r="B89" s="4" t="s">
        <v>34</v>
      </c>
      <c r="C89" s="9"/>
      <c r="D89" s="4"/>
      <c r="E89" s="4"/>
      <c r="F89" s="12"/>
      <c r="G89" s="12">
        <v>272325.99405128998</v>
      </c>
      <c r="H89" s="12">
        <v>100</v>
      </c>
    </row>
    <row r="90" spans="2:8">
      <c r="B90" s="2" t="s">
        <v>35</v>
      </c>
    </row>
    <row r="91" spans="2:8" ht="13">
      <c r="B91" s="4" t="s">
        <v>36</v>
      </c>
    </row>
    <row r="92" spans="2:8" ht="13">
      <c r="B92" s="4" t="s">
        <v>37</v>
      </c>
      <c r="C92" s="7" t="s">
        <v>1854</v>
      </c>
    </row>
    <row r="93" spans="2:8" ht="13">
      <c r="B93" s="4" t="s">
        <v>40</v>
      </c>
      <c r="C93" s="7" t="s">
        <v>39</v>
      </c>
    </row>
    <row r="94" spans="2:8" ht="13">
      <c r="B94" s="4" t="s">
        <v>718</v>
      </c>
      <c r="C94" s="7" t="s">
        <v>39</v>
      </c>
    </row>
    <row r="95" spans="2:8" ht="13">
      <c r="B95" s="4" t="s">
        <v>41</v>
      </c>
      <c r="C95" s="7" t="s">
        <v>42</v>
      </c>
    </row>
    <row r="96" spans="2:8" ht="13">
      <c r="B96" s="4" t="s">
        <v>2226</v>
      </c>
      <c r="C96" s="9"/>
    </row>
    <row r="97" spans="2:3" ht="13">
      <c r="B97" s="4" t="s">
        <v>2227</v>
      </c>
      <c r="C97" s="9"/>
    </row>
    <row r="98" spans="2:3" ht="13">
      <c r="B98" s="4" t="s">
        <v>2228</v>
      </c>
      <c r="C98" s="9"/>
    </row>
    <row r="99" spans="2:3" ht="13">
      <c r="B99" s="4" t="s">
        <v>2229</v>
      </c>
      <c r="C99" s="9"/>
    </row>
    <row r="100" spans="2:3" ht="13">
      <c r="B100" s="4" t="s">
        <v>2230</v>
      </c>
      <c r="C100" s="9"/>
    </row>
    <row r="101" spans="2:3" ht="13">
      <c r="B101" s="4" t="s">
        <v>2231</v>
      </c>
      <c r="C101" s="9"/>
    </row>
    <row r="102" spans="2:3" ht="13">
      <c r="B102" s="4" t="s">
        <v>2232</v>
      </c>
      <c r="C102" s="9"/>
    </row>
    <row r="103" spans="2:3" ht="13">
      <c r="B103" s="4" t="s">
        <v>2233</v>
      </c>
      <c r="C103" s="9"/>
    </row>
    <row r="104" spans="2:3" ht="13">
      <c r="B104" s="4" t="s">
        <v>3019</v>
      </c>
      <c r="C104" s="9"/>
    </row>
    <row r="105" spans="2:3">
      <c r="B105" s="2" t="s">
        <v>43</v>
      </c>
    </row>
    <row r="106" spans="2:3">
      <c r="B106" s="2" t="s">
        <v>826</v>
      </c>
    </row>
    <row r="109" spans="2:3" ht="14.5">
      <c r="B109" s="71" t="s">
        <v>2079</v>
      </c>
      <c r="C109" s="72"/>
    </row>
    <row r="110" spans="2:3" ht="14.5">
      <c r="B110" s="71" t="s">
        <v>827</v>
      </c>
      <c r="C110" s="73" t="s">
        <v>828</v>
      </c>
    </row>
    <row r="111" spans="2:3" ht="14.5">
      <c r="B111" s="16" t="s">
        <v>829</v>
      </c>
      <c r="C111" s="17" t="s">
        <v>830</v>
      </c>
    </row>
    <row r="112" spans="2:3" ht="14.5">
      <c r="B112" s="16" t="s">
        <v>831</v>
      </c>
      <c r="C112" s="17" t="s">
        <v>830</v>
      </c>
    </row>
    <row r="113" spans="2:7" ht="14.5">
      <c r="B113" s="16" t="s">
        <v>832</v>
      </c>
      <c r="C113" s="17" t="s">
        <v>830</v>
      </c>
    </row>
    <row r="114" spans="2:7" ht="14.5">
      <c r="B114" s="16" t="s">
        <v>833</v>
      </c>
      <c r="C114" s="17" t="s">
        <v>830</v>
      </c>
    </row>
    <row r="115" spans="2:7" ht="14.5">
      <c r="B115" s="16" t="s">
        <v>834</v>
      </c>
      <c r="C115" s="17" t="s">
        <v>830</v>
      </c>
    </row>
    <row r="116" spans="2:7" ht="14.5">
      <c r="B116" s="16" t="s">
        <v>835</v>
      </c>
      <c r="C116" s="17" t="s">
        <v>830</v>
      </c>
    </row>
    <row r="117" spans="2:7" ht="14.5">
      <c r="B117" s="71" t="s">
        <v>836</v>
      </c>
      <c r="C117" s="72" t="s">
        <v>830</v>
      </c>
    </row>
    <row r="119" spans="2:7" ht="14.5">
      <c r="B119" s="16" t="s">
        <v>52</v>
      </c>
      <c r="C119" s="17"/>
      <c r="D119" s="16"/>
    </row>
    <row r="120" spans="2:7" ht="29">
      <c r="B120" s="20" t="s">
        <v>53</v>
      </c>
      <c r="C120" s="18" t="s">
        <v>54</v>
      </c>
      <c r="D120" s="20" t="s">
        <v>55</v>
      </c>
    </row>
    <row r="121" spans="2:7" ht="14.5">
      <c r="B121" s="16" t="s">
        <v>39</v>
      </c>
      <c r="C121" s="17" t="s">
        <v>39</v>
      </c>
      <c r="D121" s="16" t="s">
        <v>39</v>
      </c>
    </row>
    <row r="123" spans="2:7" ht="13">
      <c r="B123" s="24" t="s">
        <v>56</v>
      </c>
      <c r="C123" s="25">
        <v>46295</v>
      </c>
      <c r="D123" s="14"/>
      <c r="E123" s="13"/>
      <c r="F123" s="30"/>
    </row>
    <row r="124" spans="2:7" ht="13">
      <c r="B124" s="24" t="s">
        <v>57</v>
      </c>
      <c r="C124" s="26" t="s">
        <v>58</v>
      </c>
      <c r="D124" s="24" t="s">
        <v>59</v>
      </c>
      <c r="E124" s="27" t="s">
        <v>60</v>
      </c>
      <c r="F124" s="29" t="s">
        <v>61</v>
      </c>
      <c r="G124" s="12"/>
    </row>
    <row r="125" spans="2:7">
      <c r="B125" s="22" t="s">
        <v>39</v>
      </c>
      <c r="C125" s="23" t="s">
        <v>39</v>
      </c>
      <c r="D125" s="22" t="s">
        <v>39</v>
      </c>
      <c r="E125" s="19" t="s">
        <v>39</v>
      </c>
      <c r="F125" s="28" t="s">
        <v>39</v>
      </c>
    </row>
    <row r="128" spans="2:7" ht="13">
      <c r="B128" s="4" t="s">
        <v>62</v>
      </c>
    </row>
    <row r="129" spans="2:4" ht="13">
      <c r="B129" s="4"/>
    </row>
    <row r="130" spans="2:4" ht="13">
      <c r="B130" s="4" t="s">
        <v>1871</v>
      </c>
    </row>
    <row r="131" spans="2:4" ht="13">
      <c r="B131" s="24" t="s">
        <v>63</v>
      </c>
      <c r="C131" s="26" t="s">
        <v>64</v>
      </c>
      <c r="D131" s="4"/>
    </row>
    <row r="132" spans="2:4">
      <c r="B132" s="14" t="s">
        <v>39</v>
      </c>
      <c r="C132" s="15" t="s">
        <v>39</v>
      </c>
    </row>
    <row r="134" spans="2:4" ht="13">
      <c r="B134" s="24" t="s">
        <v>65</v>
      </c>
      <c r="C134" s="26" t="s">
        <v>64</v>
      </c>
    </row>
    <row r="135" spans="2:4">
      <c r="B135" s="14" t="s">
        <v>39</v>
      </c>
      <c r="C135" s="15" t="s">
        <v>39</v>
      </c>
    </row>
    <row r="137" spans="2:4" ht="13">
      <c r="B137" s="24" t="s">
        <v>66</v>
      </c>
      <c r="C137" s="26" t="s">
        <v>67</v>
      </c>
    </row>
    <row r="138" spans="2:4">
      <c r="B138" s="14" t="s">
        <v>39</v>
      </c>
      <c r="C138" s="15" t="s">
        <v>39</v>
      </c>
    </row>
    <row r="140" spans="2:4" ht="13">
      <c r="B140" s="27" t="s">
        <v>68</v>
      </c>
      <c r="C140" s="26" t="s">
        <v>67</v>
      </c>
    </row>
    <row r="141" spans="2:4">
      <c r="B141" s="13" t="s">
        <v>39</v>
      </c>
      <c r="C141" s="15" t="s">
        <v>39</v>
      </c>
    </row>
    <row r="143" spans="2:4" ht="13">
      <c r="B143" s="24" t="s">
        <v>69</v>
      </c>
      <c r="C143" s="26" t="s">
        <v>39</v>
      </c>
    </row>
    <row r="145" spans="2:7" ht="13">
      <c r="B145" s="24" t="s">
        <v>70</v>
      </c>
      <c r="C145" s="25">
        <v>46295</v>
      </c>
      <c r="D145" s="14"/>
      <c r="E145" s="13"/>
      <c r="F145" s="30"/>
    </row>
    <row r="146" spans="2:7" ht="13">
      <c r="B146" s="24" t="s">
        <v>57</v>
      </c>
      <c r="C146" s="26" t="s">
        <v>58</v>
      </c>
      <c r="D146" s="24" t="s">
        <v>59</v>
      </c>
      <c r="E146" s="27" t="s">
        <v>60</v>
      </c>
      <c r="F146" s="29" t="s">
        <v>61</v>
      </c>
      <c r="G146" s="12"/>
    </row>
    <row r="147" spans="2:7">
      <c r="B147" s="22" t="s">
        <v>39</v>
      </c>
      <c r="C147" s="23" t="s">
        <v>39</v>
      </c>
      <c r="D147" s="22" t="s">
        <v>39</v>
      </c>
      <c r="E147" s="19" t="s">
        <v>39</v>
      </c>
      <c r="F147" s="28" t="s">
        <v>39</v>
      </c>
    </row>
    <row r="148" spans="2:7" ht="13">
      <c r="B148" s="4" t="s">
        <v>62</v>
      </c>
    </row>
    <row r="149" spans="2:7" ht="13">
      <c r="B149" s="4"/>
    </row>
    <row r="150" spans="2:7" ht="13">
      <c r="B150" s="4" t="s">
        <v>1871</v>
      </c>
    </row>
    <row r="151" spans="2:7" ht="13">
      <c r="B151" s="24" t="s">
        <v>63</v>
      </c>
      <c r="C151" s="26" t="s">
        <v>64</v>
      </c>
      <c r="D151" s="4"/>
    </row>
    <row r="152" spans="2:7">
      <c r="B152" s="14" t="s">
        <v>39</v>
      </c>
      <c r="C152" s="15" t="s">
        <v>39</v>
      </c>
    </row>
    <row r="154" spans="2:7" ht="13">
      <c r="B154" s="24" t="s">
        <v>65</v>
      </c>
      <c r="C154" s="26" t="s">
        <v>64</v>
      </c>
    </row>
    <row r="155" spans="2:7">
      <c r="B155" s="14" t="s">
        <v>39</v>
      </c>
      <c r="C155" s="15" t="s">
        <v>39</v>
      </c>
    </row>
    <row r="157" spans="2:7" ht="13">
      <c r="B157" s="24" t="s">
        <v>66</v>
      </c>
      <c r="C157" s="26" t="s">
        <v>67</v>
      </c>
    </row>
    <row r="158" spans="2:7">
      <c r="B158" s="14" t="s">
        <v>39</v>
      </c>
      <c r="C158" s="15" t="s">
        <v>39</v>
      </c>
    </row>
    <row r="160" spans="2:7" ht="13">
      <c r="B160" s="27" t="s">
        <v>68</v>
      </c>
      <c r="C160" s="26" t="s">
        <v>67</v>
      </c>
    </row>
    <row r="161" spans="2:80">
      <c r="B161" s="13" t="s">
        <v>39</v>
      </c>
      <c r="C161" s="15" t="s">
        <v>39</v>
      </c>
    </row>
    <row r="163" spans="2:80" ht="13">
      <c r="B163" s="24" t="s">
        <v>69</v>
      </c>
      <c r="C163" s="26" t="s">
        <v>39</v>
      </c>
    </row>
    <row r="166" spans="2:80" ht="13">
      <c r="B166" s="4" t="s">
        <v>1872</v>
      </c>
    </row>
    <row r="168" spans="2:80" ht="13">
      <c r="B168" s="24" t="s">
        <v>57</v>
      </c>
      <c r="C168" s="26" t="s">
        <v>71</v>
      </c>
      <c r="D168" s="24" t="s">
        <v>72</v>
      </c>
      <c r="E168" s="24" t="s">
        <v>73</v>
      </c>
      <c r="F168" s="12"/>
    </row>
    <row r="169" spans="2:80">
      <c r="B169" s="14" t="s">
        <v>39</v>
      </c>
      <c r="C169" s="15" t="s">
        <v>39</v>
      </c>
      <c r="D169" s="14" t="s">
        <v>39</v>
      </c>
      <c r="E169" s="14" t="s">
        <v>39</v>
      </c>
    </row>
    <row r="172" spans="2:80" ht="13">
      <c r="B172" s="4" t="s">
        <v>74</v>
      </c>
      <c r="C172" s="9" t="s">
        <v>39</v>
      </c>
      <c r="D172" s="4"/>
      <c r="E172" s="4"/>
      <c r="F172" s="12"/>
      <c r="G172" s="12"/>
      <c r="H172" s="12"/>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row>
    <row r="174" spans="2:80" ht="13">
      <c r="B174" s="4" t="s">
        <v>1873</v>
      </c>
    </row>
    <row r="176" spans="2:80" ht="13">
      <c r="B176" s="24" t="s">
        <v>75</v>
      </c>
      <c r="C176" s="26" t="s">
        <v>64</v>
      </c>
      <c r="D176" s="4"/>
    </row>
    <row r="177" spans="2:7">
      <c r="B177" s="14" t="s">
        <v>39</v>
      </c>
      <c r="C177" s="15" t="s">
        <v>39</v>
      </c>
    </row>
    <row r="180" spans="2:7" ht="13">
      <c r="B180" s="24" t="s">
        <v>76</v>
      </c>
      <c r="C180" s="26" t="s">
        <v>77</v>
      </c>
      <c r="D180" s="4"/>
    </row>
    <row r="181" spans="2:7">
      <c r="B181" s="14" t="s">
        <v>39</v>
      </c>
      <c r="C181" s="15" t="s">
        <v>39</v>
      </c>
    </row>
    <row r="184" spans="2:7" ht="13">
      <c r="B184" s="4" t="s">
        <v>78</v>
      </c>
    </row>
    <row r="187" spans="2:7" ht="13">
      <c r="B187" s="4" t="s">
        <v>1874</v>
      </c>
    </row>
    <row r="189" spans="2:7" ht="13">
      <c r="B189" s="24" t="s">
        <v>57</v>
      </c>
      <c r="C189" s="26" t="s">
        <v>79</v>
      </c>
      <c r="D189" s="24" t="s">
        <v>71</v>
      </c>
      <c r="E189" s="24" t="s">
        <v>72</v>
      </c>
      <c r="F189" s="29" t="s">
        <v>73</v>
      </c>
      <c r="G189" s="12"/>
    </row>
    <row r="190" spans="2:7">
      <c r="B190" s="14" t="s">
        <v>39</v>
      </c>
      <c r="C190" s="15" t="s">
        <v>39</v>
      </c>
      <c r="D190" s="14" t="s">
        <v>39</v>
      </c>
      <c r="E190" s="14" t="s">
        <v>39</v>
      </c>
      <c r="F190" s="21" t="s">
        <v>39</v>
      </c>
    </row>
    <row r="193" spans="2:80" ht="13">
      <c r="B193" s="4" t="s">
        <v>74</v>
      </c>
      <c r="C193" s="9" t="s">
        <v>39</v>
      </c>
      <c r="D193" s="4"/>
      <c r="E193" s="4"/>
      <c r="F193" s="12"/>
      <c r="G193" s="12"/>
      <c r="H193" s="12"/>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row>
    <row r="195" spans="2:80" ht="13">
      <c r="B195" s="4" t="s">
        <v>1873</v>
      </c>
    </row>
    <row r="197" spans="2:80" ht="13">
      <c r="B197" s="24" t="s">
        <v>75</v>
      </c>
      <c r="C197" s="26" t="s">
        <v>64</v>
      </c>
      <c r="D197" s="4"/>
    </row>
    <row r="198" spans="2:80">
      <c r="B198" s="14" t="s">
        <v>39</v>
      </c>
      <c r="C198" s="15" t="s">
        <v>39</v>
      </c>
    </row>
    <row r="201" spans="2:80" ht="13">
      <c r="B201" s="24" t="s">
        <v>76</v>
      </c>
      <c r="C201" s="26" t="s">
        <v>77</v>
      </c>
      <c r="D201" s="4"/>
    </row>
    <row r="202" spans="2:80">
      <c r="B202" s="14" t="s">
        <v>39</v>
      </c>
      <c r="C202" s="15" t="s">
        <v>39</v>
      </c>
    </row>
    <row r="205" spans="2:80" ht="13">
      <c r="B205" s="4" t="s">
        <v>78</v>
      </c>
    </row>
    <row r="208" spans="2:80" ht="13">
      <c r="B208" s="4" t="s">
        <v>1875</v>
      </c>
    </row>
    <row r="209" spans="2:7" ht="13">
      <c r="B209" s="24" t="s">
        <v>57</v>
      </c>
      <c r="C209" s="26" t="s">
        <v>80</v>
      </c>
      <c r="D209" s="24" t="s">
        <v>81</v>
      </c>
      <c r="E209" s="24" t="s">
        <v>82</v>
      </c>
      <c r="F209" s="29" t="s">
        <v>83</v>
      </c>
      <c r="G209" s="12"/>
    </row>
    <row r="210" spans="2:7">
      <c r="B210" s="14" t="s">
        <v>39</v>
      </c>
      <c r="C210" s="15" t="s">
        <v>39</v>
      </c>
      <c r="D210" s="14" t="s">
        <v>39</v>
      </c>
      <c r="E210" s="14" t="s">
        <v>39</v>
      </c>
      <c r="F210" s="21" t="s">
        <v>39</v>
      </c>
    </row>
    <row r="211" spans="2:7">
      <c r="B211" s="2" t="s">
        <v>127</v>
      </c>
    </row>
  </sheetData>
  <mergeCells count="3">
    <mergeCell ref="B1:E1"/>
    <mergeCell ref="C3:C7"/>
    <mergeCell ref="D3:D7"/>
  </mergeCells>
  <hyperlinks>
    <hyperlink ref="A1" location="Index!A1" display="Index" xr:uid="{04264EAA-6A88-4BA8-8438-9BDF37731F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C2A8C-E3F7-41E4-AEC6-C8688B51AF6A}">
  <sheetPr codeName="Sheet32"/>
  <dimension ref="A1:CB20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1372</v>
      </c>
      <c r="C1" s="243"/>
      <c r="D1" s="243"/>
      <c r="E1" s="243"/>
    </row>
    <row r="3" spans="1:9" ht="14.5">
      <c r="B3" s="68" t="s">
        <v>1373</v>
      </c>
      <c r="C3" s="244"/>
      <c r="D3" s="245"/>
      <c r="E3" s="1"/>
    </row>
    <row r="4" spans="1:9" ht="14.5">
      <c r="B4" s="69" t="s">
        <v>1374</v>
      </c>
      <c r="C4" s="244"/>
      <c r="D4" s="245"/>
      <c r="E4" s="1"/>
    </row>
    <row r="5" spans="1:9" ht="14.5">
      <c r="B5" s="69" t="s">
        <v>135</v>
      </c>
      <c r="C5" s="244"/>
      <c r="D5" s="245"/>
      <c r="E5" s="1"/>
    </row>
    <row r="6" spans="1:9" ht="14.5">
      <c r="B6" s="69" t="s">
        <v>722</v>
      </c>
      <c r="C6" s="244"/>
      <c r="D6" s="245"/>
      <c r="E6" s="1"/>
    </row>
    <row r="7" spans="1:9" ht="14.5">
      <c r="B7" s="69" t="s">
        <v>1375</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596886</v>
      </c>
      <c r="G15" s="10">
        <v>4230.13</v>
      </c>
      <c r="H15" s="10">
        <v>9.3800000000000008</v>
      </c>
    </row>
    <row r="16" spans="1:9">
      <c r="B16" s="2" t="s">
        <v>3119</v>
      </c>
      <c r="C16" s="7" t="s">
        <v>29</v>
      </c>
      <c r="D16" s="2" t="s">
        <v>123</v>
      </c>
      <c r="E16" s="2" t="s">
        <v>757</v>
      </c>
      <c r="F16" s="10">
        <v>34768</v>
      </c>
      <c r="G16" s="10">
        <v>3809.18</v>
      </c>
      <c r="H16" s="10">
        <v>8.4499999999999993</v>
      </c>
    </row>
    <row r="17" spans="2:8">
      <c r="B17" s="2" t="s">
        <v>2832</v>
      </c>
      <c r="C17" s="7" t="s">
        <v>29</v>
      </c>
      <c r="D17" s="2" t="s">
        <v>85</v>
      </c>
      <c r="E17" s="2" t="s">
        <v>86</v>
      </c>
      <c r="F17" s="10">
        <v>240000</v>
      </c>
      <c r="G17" s="10">
        <v>3172.08</v>
      </c>
      <c r="H17" s="10">
        <v>7.04</v>
      </c>
    </row>
    <row r="18" spans="2:8">
      <c r="B18" s="2" t="s">
        <v>3149</v>
      </c>
      <c r="C18" s="7" t="s">
        <v>29</v>
      </c>
      <c r="D18" s="2" t="s">
        <v>736</v>
      </c>
      <c r="E18" s="2" t="s">
        <v>737</v>
      </c>
      <c r="F18" s="10">
        <v>66842</v>
      </c>
      <c r="G18" s="10">
        <v>2513.2600000000002</v>
      </c>
      <c r="H18" s="10">
        <v>5.57</v>
      </c>
    </row>
    <row r="19" spans="2:8">
      <c r="B19" s="2" t="s">
        <v>3048</v>
      </c>
      <c r="C19" s="7" t="s">
        <v>29</v>
      </c>
      <c r="D19" s="2" t="s">
        <v>112</v>
      </c>
      <c r="E19" s="2" t="s">
        <v>860</v>
      </c>
      <c r="F19" s="10">
        <v>760275</v>
      </c>
      <c r="G19" s="10">
        <v>2453.79</v>
      </c>
      <c r="H19" s="10">
        <v>5.44</v>
      </c>
    </row>
    <row r="20" spans="2:8">
      <c r="B20" s="2" t="s">
        <v>3169</v>
      </c>
      <c r="C20" s="7" t="s">
        <v>29</v>
      </c>
      <c r="D20" s="2" t="s">
        <v>106</v>
      </c>
      <c r="E20" s="2" t="s">
        <v>959</v>
      </c>
      <c r="F20" s="10">
        <v>154989</v>
      </c>
      <c r="G20" s="10">
        <v>2296.7800000000002</v>
      </c>
      <c r="H20" s="10">
        <v>5.09</v>
      </c>
    </row>
    <row r="21" spans="2:8">
      <c r="B21" s="2" t="s">
        <v>3123</v>
      </c>
      <c r="C21" s="7" t="s">
        <v>29</v>
      </c>
      <c r="D21" s="2" t="s">
        <v>844</v>
      </c>
      <c r="E21" s="2" t="s">
        <v>853</v>
      </c>
      <c r="F21" s="10">
        <v>174761</v>
      </c>
      <c r="G21" s="10">
        <v>2190.4499999999998</v>
      </c>
      <c r="H21" s="10">
        <v>4.8600000000000003</v>
      </c>
    </row>
    <row r="22" spans="2:8">
      <c r="B22" s="2" t="s">
        <v>3454</v>
      </c>
      <c r="C22" s="7" t="s">
        <v>29</v>
      </c>
      <c r="D22" s="2" t="s">
        <v>92</v>
      </c>
      <c r="E22" s="2" t="s">
        <v>1376</v>
      </c>
      <c r="F22" s="10">
        <v>98614</v>
      </c>
      <c r="G22" s="10">
        <v>2117.34</v>
      </c>
      <c r="H22" s="10">
        <v>4.7</v>
      </c>
    </row>
    <row r="23" spans="2:8">
      <c r="B23" s="2" t="s">
        <v>3057</v>
      </c>
      <c r="C23" s="7" t="s">
        <v>29</v>
      </c>
      <c r="D23" s="2" t="s">
        <v>949</v>
      </c>
      <c r="E23" s="2" t="s">
        <v>1324</v>
      </c>
      <c r="F23" s="10">
        <v>600000</v>
      </c>
      <c r="G23" s="10">
        <v>1707</v>
      </c>
      <c r="H23" s="10">
        <v>3.79</v>
      </c>
    </row>
    <row r="24" spans="2:8">
      <c r="B24" s="2" t="s">
        <v>3121</v>
      </c>
      <c r="C24" s="7" t="s">
        <v>29</v>
      </c>
      <c r="D24" s="2" t="s">
        <v>123</v>
      </c>
      <c r="E24" s="2" t="s">
        <v>863</v>
      </c>
      <c r="F24" s="10">
        <v>406600</v>
      </c>
      <c r="G24" s="10">
        <v>1520.68</v>
      </c>
      <c r="H24" s="10">
        <v>3.37</v>
      </c>
    </row>
    <row r="25" spans="2:8">
      <c r="B25" s="2" t="s">
        <v>3232</v>
      </c>
      <c r="C25" s="7" t="s">
        <v>29</v>
      </c>
      <c r="D25" s="2" t="s">
        <v>95</v>
      </c>
      <c r="E25" s="2" t="s">
        <v>927</v>
      </c>
      <c r="F25" s="10">
        <v>290000</v>
      </c>
      <c r="G25" s="10">
        <v>1431.01</v>
      </c>
      <c r="H25" s="10">
        <v>3.17</v>
      </c>
    </row>
    <row r="26" spans="2:8">
      <c r="B26" s="2" t="s">
        <v>3372</v>
      </c>
      <c r="C26" s="7" t="s">
        <v>29</v>
      </c>
      <c r="D26" s="2" t="s">
        <v>95</v>
      </c>
      <c r="E26" s="2" t="s">
        <v>932</v>
      </c>
      <c r="F26" s="10">
        <v>59059</v>
      </c>
      <c r="G26" s="10">
        <v>1418.95</v>
      </c>
      <c r="H26" s="10">
        <v>3.15</v>
      </c>
    </row>
    <row r="27" spans="2:8">
      <c r="B27" s="2" t="s">
        <v>3216</v>
      </c>
      <c r="C27" s="7" t="s">
        <v>29</v>
      </c>
      <c r="D27" s="2" t="s">
        <v>95</v>
      </c>
      <c r="E27" s="2" t="s">
        <v>964</v>
      </c>
      <c r="F27" s="10">
        <v>115000</v>
      </c>
      <c r="G27" s="10">
        <v>1230.5</v>
      </c>
      <c r="H27" s="10">
        <v>2.73</v>
      </c>
    </row>
    <row r="28" spans="2:8">
      <c r="B28" s="2" t="s">
        <v>2821</v>
      </c>
      <c r="C28" s="7" t="s">
        <v>29</v>
      </c>
      <c r="D28" s="2" t="s">
        <v>85</v>
      </c>
      <c r="E28" s="2" t="s">
        <v>99</v>
      </c>
      <c r="F28" s="10">
        <v>285000</v>
      </c>
      <c r="G28" s="10">
        <v>1188.45</v>
      </c>
      <c r="H28" s="10">
        <v>2.64</v>
      </c>
    </row>
    <row r="29" spans="2:8">
      <c r="B29" s="2" t="s">
        <v>2788</v>
      </c>
      <c r="C29" s="7" t="s">
        <v>29</v>
      </c>
      <c r="D29" s="2" t="s">
        <v>104</v>
      </c>
      <c r="E29" s="2" t="s">
        <v>182</v>
      </c>
      <c r="F29" s="10">
        <v>308370</v>
      </c>
      <c r="G29" s="10">
        <v>1092.25</v>
      </c>
      <c r="H29" s="10">
        <v>2.42</v>
      </c>
    </row>
    <row r="30" spans="2:8">
      <c r="B30" s="2" t="s">
        <v>3098</v>
      </c>
      <c r="C30" s="7" t="s">
        <v>29</v>
      </c>
      <c r="D30" s="2" t="s">
        <v>106</v>
      </c>
      <c r="E30" s="2" t="s">
        <v>1377</v>
      </c>
      <c r="F30" s="10">
        <v>283568</v>
      </c>
      <c r="G30" s="10">
        <v>1024.25</v>
      </c>
      <c r="H30" s="10">
        <v>2.27</v>
      </c>
    </row>
    <row r="31" spans="2:8">
      <c r="B31" s="2" t="s">
        <v>3385</v>
      </c>
      <c r="C31" s="7" t="s">
        <v>29</v>
      </c>
      <c r="D31" s="2" t="s">
        <v>95</v>
      </c>
      <c r="E31" s="2" t="s">
        <v>1358</v>
      </c>
      <c r="F31" s="10">
        <v>645329</v>
      </c>
      <c r="G31" s="10">
        <v>1020.33</v>
      </c>
      <c r="H31" s="10">
        <v>2.2599999999999998</v>
      </c>
    </row>
    <row r="32" spans="2:8">
      <c r="B32" s="2" t="s">
        <v>3455</v>
      </c>
      <c r="C32" s="7" t="s">
        <v>29</v>
      </c>
      <c r="D32" s="2" t="s">
        <v>101</v>
      </c>
      <c r="E32" s="2" t="s">
        <v>1378</v>
      </c>
      <c r="F32" s="10">
        <v>91707</v>
      </c>
      <c r="G32" s="10">
        <v>1013.18</v>
      </c>
      <c r="H32" s="10">
        <v>2.25</v>
      </c>
    </row>
    <row r="33" spans="2:8">
      <c r="B33" s="2" t="s">
        <v>2789</v>
      </c>
      <c r="C33" s="7" t="s">
        <v>29</v>
      </c>
      <c r="D33" s="2" t="s">
        <v>112</v>
      </c>
      <c r="E33" s="2" t="s">
        <v>181</v>
      </c>
      <c r="F33" s="10">
        <v>71068</v>
      </c>
      <c r="G33" s="10">
        <v>934.26</v>
      </c>
      <c r="H33" s="10">
        <v>2.0699999999999998</v>
      </c>
    </row>
    <row r="34" spans="2:8">
      <c r="B34" s="2" t="s">
        <v>734</v>
      </c>
      <c r="C34" s="7" t="s">
        <v>29</v>
      </c>
      <c r="D34" s="2" t="s">
        <v>85</v>
      </c>
      <c r="E34" s="2" t="s">
        <v>735</v>
      </c>
      <c r="F34" s="10">
        <v>90000</v>
      </c>
      <c r="G34" s="10">
        <v>863.55</v>
      </c>
      <c r="H34" s="10">
        <v>1.92</v>
      </c>
    </row>
    <row r="35" spans="2:8">
      <c r="B35" s="2" t="s">
        <v>3067</v>
      </c>
      <c r="C35" s="7" t="s">
        <v>29</v>
      </c>
      <c r="D35" s="2" t="s">
        <v>85</v>
      </c>
      <c r="E35" s="2" t="s">
        <v>741</v>
      </c>
      <c r="F35" s="10">
        <v>1010157</v>
      </c>
      <c r="G35" s="10">
        <v>822.67</v>
      </c>
      <c r="H35" s="10">
        <v>1.82</v>
      </c>
    </row>
    <row r="36" spans="2:8">
      <c r="B36" s="2" t="s">
        <v>3120</v>
      </c>
      <c r="C36" s="7" t="s">
        <v>29</v>
      </c>
      <c r="D36" s="2" t="s">
        <v>844</v>
      </c>
      <c r="E36" s="2" t="s">
        <v>871</v>
      </c>
      <c r="F36" s="10">
        <v>445541</v>
      </c>
      <c r="G36" s="10">
        <v>821.13</v>
      </c>
      <c r="H36" s="10">
        <v>1.82</v>
      </c>
    </row>
    <row r="37" spans="2:8">
      <c r="B37" s="2" t="s">
        <v>1255</v>
      </c>
      <c r="C37" s="7" t="s">
        <v>29</v>
      </c>
      <c r="D37" s="2" t="s">
        <v>101</v>
      </c>
      <c r="E37" s="2" t="s">
        <v>1256</v>
      </c>
      <c r="F37" s="10">
        <v>64484</v>
      </c>
      <c r="G37" s="10">
        <v>781.48</v>
      </c>
      <c r="H37" s="10">
        <v>1.73</v>
      </c>
    </row>
    <row r="38" spans="2:8">
      <c r="B38" s="2" t="s">
        <v>3172</v>
      </c>
      <c r="C38" s="7" t="s">
        <v>29</v>
      </c>
      <c r="D38" s="2" t="s">
        <v>106</v>
      </c>
      <c r="E38" s="2" t="s">
        <v>107</v>
      </c>
      <c r="F38" s="10">
        <v>42000</v>
      </c>
      <c r="G38" s="10">
        <v>683.97</v>
      </c>
      <c r="H38" s="10">
        <v>1.52</v>
      </c>
    </row>
    <row r="39" spans="2:8">
      <c r="B39" s="2" t="s">
        <v>3101</v>
      </c>
      <c r="C39" s="7" t="s">
        <v>29</v>
      </c>
      <c r="D39" s="2" t="s">
        <v>95</v>
      </c>
      <c r="E39" s="2" t="s">
        <v>1197</v>
      </c>
      <c r="F39" s="10">
        <v>21513</v>
      </c>
      <c r="G39" s="10">
        <v>662.39</v>
      </c>
      <c r="H39" s="10">
        <v>1.47</v>
      </c>
    </row>
    <row r="40" spans="2:8">
      <c r="B40" s="2" t="s">
        <v>3456</v>
      </c>
      <c r="C40" s="7" t="s">
        <v>29</v>
      </c>
      <c r="D40" s="2" t="s">
        <v>95</v>
      </c>
      <c r="E40" s="2" t="s">
        <v>1359</v>
      </c>
      <c r="F40" s="10">
        <v>177353</v>
      </c>
      <c r="G40" s="10">
        <v>538.09</v>
      </c>
      <c r="H40" s="10">
        <v>1.19</v>
      </c>
    </row>
    <row r="41" spans="2:8">
      <c r="B41" s="2" t="s">
        <v>1183</v>
      </c>
      <c r="C41" s="7" t="s">
        <v>29</v>
      </c>
      <c r="D41" s="2" t="s">
        <v>95</v>
      </c>
      <c r="E41" s="2" t="s">
        <v>1184</v>
      </c>
      <c r="F41" s="10">
        <v>30093</v>
      </c>
      <c r="G41" s="10">
        <v>518.65</v>
      </c>
      <c r="H41" s="10">
        <v>1.1499999999999999</v>
      </c>
    </row>
    <row r="42" spans="2:8">
      <c r="B42" s="2" t="s">
        <v>3122</v>
      </c>
      <c r="C42" s="7" t="s">
        <v>29</v>
      </c>
      <c r="D42" s="2" t="s">
        <v>844</v>
      </c>
      <c r="E42" s="2" t="s">
        <v>902</v>
      </c>
      <c r="F42" s="10">
        <v>43608</v>
      </c>
      <c r="G42" s="10">
        <v>494.91</v>
      </c>
      <c r="H42" s="10">
        <v>1.1000000000000001</v>
      </c>
    </row>
    <row r="43" spans="2:8">
      <c r="B43" s="2" t="s">
        <v>2796</v>
      </c>
      <c r="C43" s="7" t="s">
        <v>29</v>
      </c>
      <c r="D43" s="2" t="s">
        <v>123</v>
      </c>
      <c r="E43" s="2" t="s">
        <v>177</v>
      </c>
      <c r="F43" s="10">
        <v>51236</v>
      </c>
      <c r="G43" s="10">
        <v>433.23</v>
      </c>
      <c r="H43" s="10">
        <v>0.96</v>
      </c>
    </row>
    <row r="44" spans="2:8">
      <c r="B44" s="2" t="s">
        <v>3457</v>
      </c>
      <c r="C44" s="7" t="s">
        <v>29</v>
      </c>
      <c r="D44" s="2" t="s">
        <v>106</v>
      </c>
      <c r="E44" s="2" t="s">
        <v>1379</v>
      </c>
      <c r="F44" s="10">
        <v>172845</v>
      </c>
      <c r="G44" s="10">
        <v>217.72</v>
      </c>
      <c r="H44" s="10">
        <v>0.48</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43201.660000000011</v>
      </c>
      <c r="H47" s="12">
        <f>SUM(H12:H46)</f>
        <v>95.809999999999988</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132</v>
      </c>
      <c r="C81" s="9"/>
      <c r="D81" s="4"/>
      <c r="E81" s="4"/>
      <c r="F81" s="12"/>
      <c r="G81" s="12">
        <v>208.13</v>
      </c>
      <c r="H81" s="12">
        <v>0.46</v>
      </c>
    </row>
    <row r="82" spans="2:8" ht="13">
      <c r="B82" s="4" t="s">
        <v>32</v>
      </c>
      <c r="C82" s="9"/>
      <c r="D82" s="4"/>
      <c r="E82" s="4"/>
      <c r="F82" s="12"/>
      <c r="G82" s="12">
        <v>43409.79</v>
      </c>
      <c r="H82" s="12">
        <v>96.27</v>
      </c>
    </row>
    <row r="83" spans="2:8" ht="13">
      <c r="B83" s="4" t="s">
        <v>33</v>
      </c>
      <c r="C83" s="9"/>
      <c r="D83" s="4"/>
      <c r="E83" s="4"/>
      <c r="F83" s="12"/>
      <c r="G83" s="12">
        <v>1673.7971944899955</v>
      </c>
      <c r="H83" s="12">
        <v>3.730000000000004</v>
      </c>
    </row>
    <row r="84" spans="2:8" ht="13">
      <c r="B84" s="4" t="s">
        <v>34</v>
      </c>
      <c r="C84" s="9"/>
      <c r="D84" s="4"/>
      <c r="E84" s="4"/>
      <c r="F84" s="12"/>
      <c r="G84" s="12">
        <v>45083.587194489999</v>
      </c>
      <c r="H84" s="12">
        <v>100</v>
      </c>
    </row>
    <row r="85" spans="2:8">
      <c r="B85" s="2" t="s">
        <v>35</v>
      </c>
    </row>
    <row r="86" spans="2:8" ht="13">
      <c r="B86" s="4" t="s">
        <v>36</v>
      </c>
    </row>
    <row r="87" spans="2:8" ht="13">
      <c r="B87" s="4" t="s">
        <v>37</v>
      </c>
      <c r="C87" s="7" t="s">
        <v>1854</v>
      </c>
    </row>
    <row r="88" spans="2:8" ht="13">
      <c r="B88" s="4" t="s">
        <v>40</v>
      </c>
      <c r="C88" s="7" t="s">
        <v>39</v>
      </c>
    </row>
    <row r="89" spans="2:8" ht="13">
      <c r="B89" s="4" t="s">
        <v>718</v>
      </c>
      <c r="C89" s="7" t="s">
        <v>39</v>
      </c>
    </row>
    <row r="90" spans="2:8" ht="13">
      <c r="B90" s="4" t="s">
        <v>41</v>
      </c>
      <c r="C90" s="7" t="s">
        <v>42</v>
      </c>
    </row>
    <row r="91" spans="2:8" ht="13">
      <c r="B91" s="4" t="s">
        <v>2217</v>
      </c>
      <c r="C91" s="9"/>
    </row>
    <row r="92" spans="2:8" ht="13">
      <c r="B92" s="4" t="s">
        <v>2218</v>
      </c>
      <c r="C92" s="9"/>
    </row>
    <row r="93" spans="2:8" ht="13">
      <c r="B93" s="4" t="s">
        <v>2219</v>
      </c>
      <c r="C93" s="9"/>
    </row>
    <row r="94" spans="2:8" ht="13">
      <c r="B94" s="4" t="s">
        <v>2220</v>
      </c>
      <c r="C94" s="9"/>
    </row>
    <row r="95" spans="2:8" ht="13">
      <c r="B95" s="4" t="s">
        <v>2221</v>
      </c>
      <c r="C95" s="9"/>
    </row>
    <row r="96" spans="2:8" ht="13">
      <c r="B96" s="4" t="s">
        <v>2222</v>
      </c>
      <c r="C96" s="9"/>
    </row>
    <row r="97" spans="2:3" ht="13">
      <c r="B97" s="4" t="s">
        <v>2223</v>
      </c>
      <c r="C97" s="9"/>
    </row>
    <row r="98" spans="2:3" ht="13">
      <c r="B98" s="4" t="s">
        <v>2224</v>
      </c>
      <c r="C98" s="9"/>
    </row>
    <row r="99" spans="2:3" ht="13">
      <c r="B99" s="4" t="s">
        <v>2396</v>
      </c>
      <c r="C99" s="9"/>
    </row>
    <row r="100" spans="2:3">
      <c r="B100" s="2" t="s">
        <v>43</v>
      </c>
    </row>
    <row r="101" spans="2:3">
      <c r="B101" s="2" t="s">
        <v>826</v>
      </c>
    </row>
    <row r="104" spans="2:3" ht="14.5">
      <c r="B104" s="71" t="s">
        <v>2079</v>
      </c>
      <c r="C104" s="72"/>
    </row>
    <row r="105" spans="2:3" ht="14.5">
      <c r="B105" s="71" t="s">
        <v>827</v>
      </c>
      <c r="C105" s="73" t="s">
        <v>828</v>
      </c>
    </row>
    <row r="106" spans="2:3" ht="14.5">
      <c r="B106" s="16" t="s">
        <v>829</v>
      </c>
      <c r="C106" s="17" t="s">
        <v>830</v>
      </c>
    </row>
    <row r="107" spans="2:3" ht="14.5">
      <c r="B107" s="16" t="s">
        <v>831</v>
      </c>
      <c r="C107" s="17" t="s">
        <v>830</v>
      </c>
    </row>
    <row r="108" spans="2:3" ht="14.5">
      <c r="B108" s="16" t="s">
        <v>832</v>
      </c>
      <c r="C108" s="17" t="s">
        <v>830</v>
      </c>
    </row>
    <row r="109" spans="2:3" ht="14.5">
      <c r="B109" s="16" t="s">
        <v>833</v>
      </c>
      <c r="C109" s="17" t="s">
        <v>830</v>
      </c>
    </row>
    <row r="110" spans="2:3" ht="14.5">
      <c r="B110" s="16" t="s">
        <v>834</v>
      </c>
      <c r="C110" s="17" t="s">
        <v>830</v>
      </c>
    </row>
    <row r="111" spans="2:3" ht="14.5">
      <c r="B111" s="16" t="s">
        <v>835</v>
      </c>
      <c r="C111" s="17" t="s">
        <v>830</v>
      </c>
    </row>
    <row r="112" spans="2:3" ht="14.5">
      <c r="B112" s="71" t="s">
        <v>836</v>
      </c>
      <c r="C112" s="72" t="s">
        <v>830</v>
      </c>
    </row>
    <row r="114" spans="2:7" ht="14.5">
      <c r="B114" s="16" t="s">
        <v>52</v>
      </c>
      <c r="C114" s="17"/>
      <c r="D114" s="16"/>
    </row>
    <row r="115" spans="2:7" ht="29">
      <c r="B115" s="20" t="s">
        <v>53</v>
      </c>
      <c r="C115" s="18" t="s">
        <v>54</v>
      </c>
      <c r="D115" s="20" t="s">
        <v>55</v>
      </c>
    </row>
    <row r="116" spans="2:7" ht="14.5">
      <c r="B116" s="16" t="s">
        <v>39</v>
      </c>
      <c r="C116" s="17" t="s">
        <v>39</v>
      </c>
      <c r="D116" s="16" t="s">
        <v>39</v>
      </c>
    </row>
    <row r="118" spans="2:7" ht="13">
      <c r="B118" s="24" t="s">
        <v>56</v>
      </c>
      <c r="C118" s="25">
        <v>46295</v>
      </c>
      <c r="D118" s="14"/>
      <c r="E118" s="13"/>
      <c r="F118" s="30"/>
    </row>
    <row r="119" spans="2:7" ht="13">
      <c r="B119" s="24" t="s">
        <v>57</v>
      </c>
      <c r="C119" s="26" t="s">
        <v>58</v>
      </c>
      <c r="D119" s="24" t="s">
        <v>59</v>
      </c>
      <c r="E119" s="27" t="s">
        <v>60</v>
      </c>
      <c r="F119" s="29" t="s">
        <v>61</v>
      </c>
      <c r="G119" s="12"/>
    </row>
    <row r="120" spans="2:7">
      <c r="B120" s="22" t="s">
        <v>39</v>
      </c>
      <c r="C120" s="23" t="s">
        <v>39</v>
      </c>
      <c r="D120" s="22" t="s">
        <v>39</v>
      </c>
      <c r="E120" s="19" t="s">
        <v>39</v>
      </c>
      <c r="F120" s="28" t="s">
        <v>39</v>
      </c>
    </row>
    <row r="123" spans="2:7" ht="13">
      <c r="B123" s="4" t="s">
        <v>62</v>
      </c>
    </row>
    <row r="124" spans="2:7" ht="13">
      <c r="B124" s="4"/>
    </row>
    <row r="125" spans="2:7" ht="13">
      <c r="B125" s="4" t="s">
        <v>1871</v>
      </c>
    </row>
    <row r="126" spans="2:7" ht="13">
      <c r="B126" s="24" t="s">
        <v>63</v>
      </c>
      <c r="C126" s="26" t="s">
        <v>64</v>
      </c>
      <c r="D126" s="4"/>
    </row>
    <row r="127" spans="2:7">
      <c r="B127" s="14" t="s">
        <v>39</v>
      </c>
      <c r="C127" s="15" t="s">
        <v>39</v>
      </c>
    </row>
    <row r="129" spans="2:7" ht="13">
      <c r="B129" s="24" t="s">
        <v>65</v>
      </c>
      <c r="C129" s="26" t="s">
        <v>64</v>
      </c>
    </row>
    <row r="130" spans="2:7">
      <c r="B130" s="14" t="s">
        <v>39</v>
      </c>
      <c r="C130" s="15" t="s">
        <v>39</v>
      </c>
    </row>
    <row r="132" spans="2:7" ht="13">
      <c r="B132" s="24" t="s">
        <v>66</v>
      </c>
      <c r="C132" s="26" t="s">
        <v>67</v>
      </c>
    </row>
    <row r="133" spans="2:7">
      <c r="B133" s="14" t="s">
        <v>39</v>
      </c>
      <c r="C133" s="15" t="s">
        <v>39</v>
      </c>
    </row>
    <row r="135" spans="2:7" ht="13">
      <c r="B135" s="27" t="s">
        <v>68</v>
      </c>
      <c r="C135" s="26" t="s">
        <v>67</v>
      </c>
    </row>
    <row r="136" spans="2:7">
      <c r="B136" s="13" t="s">
        <v>39</v>
      </c>
      <c r="C136" s="15" t="s">
        <v>39</v>
      </c>
    </row>
    <row r="138" spans="2:7" ht="13">
      <c r="B138" s="24" t="s">
        <v>69</v>
      </c>
      <c r="C138" s="26" t="s">
        <v>39</v>
      </c>
    </row>
    <row r="140" spans="2:7" ht="13">
      <c r="B140" s="24" t="s">
        <v>70</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3" spans="2:7" ht="13">
      <c r="B143" s="4" t="s">
        <v>62</v>
      </c>
    </row>
    <row r="144" spans="2:7" ht="13">
      <c r="B144" s="4"/>
    </row>
    <row r="145" spans="2:4" ht="13">
      <c r="B145" s="4" t="s">
        <v>1871</v>
      </c>
    </row>
    <row r="146" spans="2:4" ht="13">
      <c r="B146" s="24" t="s">
        <v>63</v>
      </c>
      <c r="C146" s="26" t="s">
        <v>64</v>
      </c>
      <c r="D146" s="4"/>
    </row>
    <row r="147" spans="2:4">
      <c r="B147" s="14" t="s">
        <v>39</v>
      </c>
      <c r="C147" s="15" t="s">
        <v>39</v>
      </c>
    </row>
    <row r="149" spans="2:4" ht="13">
      <c r="B149" s="24" t="s">
        <v>65</v>
      </c>
      <c r="C149" s="26" t="s">
        <v>64</v>
      </c>
    </row>
    <row r="150" spans="2:4">
      <c r="B150" s="14" t="s">
        <v>39</v>
      </c>
      <c r="C150" s="15" t="s">
        <v>39</v>
      </c>
    </row>
    <row r="152" spans="2:4" ht="13">
      <c r="B152" s="24" t="s">
        <v>66</v>
      </c>
      <c r="C152" s="26" t="s">
        <v>67</v>
      </c>
    </row>
    <row r="153" spans="2:4">
      <c r="B153" s="14" t="s">
        <v>39</v>
      </c>
      <c r="C153" s="15" t="s">
        <v>39</v>
      </c>
    </row>
    <row r="155" spans="2:4" ht="13">
      <c r="B155" s="27" t="s">
        <v>68</v>
      </c>
      <c r="C155" s="26" t="s">
        <v>67</v>
      </c>
    </row>
    <row r="156" spans="2:4">
      <c r="B156" s="13" t="s">
        <v>39</v>
      </c>
      <c r="C156" s="15" t="s">
        <v>39</v>
      </c>
    </row>
    <row r="158" spans="2:4" ht="13">
      <c r="B158" s="24" t="s">
        <v>69</v>
      </c>
      <c r="C158" s="26" t="s">
        <v>39</v>
      </c>
    </row>
    <row r="161" spans="2:80" ht="13">
      <c r="B161" s="4" t="s">
        <v>1872</v>
      </c>
    </row>
    <row r="163" spans="2:80" ht="13">
      <c r="B163" s="24" t="s">
        <v>57</v>
      </c>
      <c r="C163" s="26" t="s">
        <v>71</v>
      </c>
      <c r="D163" s="24" t="s">
        <v>72</v>
      </c>
      <c r="E163" s="24" t="s">
        <v>73</v>
      </c>
      <c r="F163" s="12"/>
    </row>
    <row r="164" spans="2:80">
      <c r="B164" s="14" t="s">
        <v>39</v>
      </c>
      <c r="C164" s="15" t="s">
        <v>39</v>
      </c>
      <c r="D164" s="14" t="s">
        <v>39</v>
      </c>
      <c r="E164" s="14" t="s">
        <v>39</v>
      </c>
    </row>
    <row r="167" spans="2:80" ht="13">
      <c r="B167" s="4" t="s">
        <v>74</v>
      </c>
      <c r="C167" s="9" t="s">
        <v>39</v>
      </c>
      <c r="D167" s="4"/>
      <c r="E167" s="4"/>
      <c r="F167" s="12"/>
      <c r="G167" s="12"/>
      <c r="H167" s="12"/>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row>
    <row r="169" spans="2:80" ht="13">
      <c r="B169" s="4" t="s">
        <v>1873</v>
      </c>
    </row>
    <row r="171" spans="2:80" ht="13">
      <c r="B171" s="24" t="s">
        <v>75</v>
      </c>
      <c r="C171" s="26" t="s">
        <v>64</v>
      </c>
      <c r="D171" s="4"/>
    </row>
    <row r="172" spans="2:80">
      <c r="B172" s="14" t="s">
        <v>39</v>
      </c>
      <c r="C172" s="15" t="s">
        <v>39</v>
      </c>
    </row>
    <row r="175" spans="2:80" ht="13">
      <c r="B175" s="24" t="s">
        <v>76</v>
      </c>
      <c r="C175" s="26" t="s">
        <v>77</v>
      </c>
      <c r="D175" s="4"/>
    </row>
    <row r="176" spans="2:80">
      <c r="B176" s="14" t="s">
        <v>39</v>
      </c>
      <c r="C176" s="15" t="s">
        <v>39</v>
      </c>
    </row>
    <row r="179" spans="2:80" ht="13">
      <c r="B179" s="4" t="s">
        <v>78</v>
      </c>
    </row>
    <row r="182" spans="2:80" ht="13">
      <c r="B182" s="4" t="s">
        <v>1874</v>
      </c>
    </row>
    <row r="184" spans="2:80" ht="13">
      <c r="B184" s="24" t="s">
        <v>57</v>
      </c>
      <c r="C184" s="26" t="s">
        <v>79</v>
      </c>
      <c r="D184" s="24" t="s">
        <v>71</v>
      </c>
      <c r="E184" s="24" t="s">
        <v>72</v>
      </c>
      <c r="F184" s="29" t="s">
        <v>73</v>
      </c>
      <c r="G184" s="12"/>
    </row>
    <row r="185" spans="2:80">
      <c r="B185" s="14" t="s">
        <v>39</v>
      </c>
      <c r="C185" s="15" t="s">
        <v>39</v>
      </c>
      <c r="D185" s="14" t="s">
        <v>39</v>
      </c>
      <c r="E185" s="14" t="s">
        <v>39</v>
      </c>
      <c r="F185" s="21" t="s">
        <v>39</v>
      </c>
    </row>
    <row r="188" spans="2:80" ht="13">
      <c r="B188" s="4" t="s">
        <v>74</v>
      </c>
      <c r="C188" s="9" t="s">
        <v>39</v>
      </c>
      <c r="D188" s="4"/>
      <c r="E188" s="4"/>
      <c r="F188" s="12"/>
      <c r="G188" s="12"/>
      <c r="H188" s="12"/>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row>
    <row r="190" spans="2:80" ht="13">
      <c r="B190" s="4" t="s">
        <v>1873</v>
      </c>
    </row>
    <row r="192" spans="2:80" ht="13">
      <c r="B192" s="24" t="s">
        <v>75</v>
      </c>
      <c r="C192" s="26" t="s">
        <v>64</v>
      </c>
      <c r="D192" s="4"/>
    </row>
    <row r="193" spans="2:7">
      <c r="B193" s="14" t="s">
        <v>39</v>
      </c>
      <c r="C193" s="15" t="s">
        <v>39</v>
      </c>
    </row>
    <row r="196" spans="2:7" ht="13">
      <c r="B196" s="24" t="s">
        <v>76</v>
      </c>
      <c r="C196" s="26" t="s">
        <v>77</v>
      </c>
      <c r="D196" s="4"/>
    </row>
    <row r="197" spans="2:7">
      <c r="B197" s="14" t="s">
        <v>39</v>
      </c>
      <c r="C197" s="15" t="s">
        <v>39</v>
      </c>
    </row>
    <row r="200" spans="2:7" ht="13">
      <c r="B200" s="4" t="s">
        <v>78</v>
      </c>
    </row>
    <row r="203" spans="2:7" ht="13">
      <c r="B203" s="4" t="s">
        <v>1875</v>
      </c>
    </row>
    <row r="204" spans="2:7" ht="13">
      <c r="B204" s="24" t="s">
        <v>57</v>
      </c>
      <c r="C204" s="26" t="s">
        <v>80</v>
      </c>
      <c r="D204" s="24" t="s">
        <v>81</v>
      </c>
      <c r="E204" s="24" t="s">
        <v>82</v>
      </c>
      <c r="F204" s="29" t="s">
        <v>83</v>
      </c>
      <c r="G204" s="12"/>
    </row>
    <row r="205" spans="2:7">
      <c r="B205" s="14" t="s">
        <v>39</v>
      </c>
      <c r="C205" s="15" t="s">
        <v>39</v>
      </c>
      <c r="D205" s="14" t="s">
        <v>39</v>
      </c>
      <c r="E205" s="14" t="s">
        <v>39</v>
      </c>
      <c r="F205" s="21" t="s">
        <v>39</v>
      </c>
    </row>
    <row r="206" spans="2:7">
      <c r="B206" s="2" t="s">
        <v>127</v>
      </c>
    </row>
  </sheetData>
  <mergeCells count="3">
    <mergeCell ref="B1:E1"/>
    <mergeCell ref="C3:C7"/>
    <mergeCell ref="D3:D7"/>
  </mergeCells>
  <hyperlinks>
    <hyperlink ref="A1" location="Index!A1" display="Index" xr:uid="{B39CF65D-2F52-40C3-8B5E-B7DB871062CF}"/>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6138E-E1C1-4331-B870-EEDF49E2CF0F}">
  <sheetPr codeName="Sheet31"/>
  <dimension ref="A1:CB204"/>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1368</v>
      </c>
      <c r="C1" s="243"/>
      <c r="D1" s="243"/>
      <c r="E1" s="243"/>
    </row>
    <row r="3" spans="1:9" ht="14.5">
      <c r="B3" s="68" t="s">
        <v>1369</v>
      </c>
      <c r="C3" s="244"/>
      <c r="D3" s="245"/>
      <c r="E3" s="1"/>
    </row>
    <row r="4" spans="1:9" ht="14.5">
      <c r="B4" s="69" t="s">
        <v>1370</v>
      </c>
      <c r="C4" s="244"/>
      <c r="D4" s="245"/>
      <c r="E4" s="1"/>
    </row>
    <row r="5" spans="1:9" ht="14.5">
      <c r="B5" s="74" t="s">
        <v>135</v>
      </c>
      <c r="C5" s="244"/>
      <c r="D5" s="245"/>
      <c r="E5" s="1"/>
    </row>
    <row r="6" spans="1:9" ht="14.5">
      <c r="B6" s="69" t="s">
        <v>702</v>
      </c>
      <c r="C6" s="244"/>
      <c r="D6" s="245"/>
      <c r="E6" s="1"/>
    </row>
    <row r="7" spans="1:9" ht="29">
      <c r="B7" s="69" t="s">
        <v>1371</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1841618</v>
      </c>
      <c r="G15" s="10">
        <v>13051.55</v>
      </c>
      <c r="H15" s="10">
        <v>8.0299999999999994</v>
      </c>
    </row>
    <row r="16" spans="1:9">
      <c r="B16" s="2" t="s">
        <v>2832</v>
      </c>
      <c r="C16" s="7" t="s">
        <v>29</v>
      </c>
      <c r="D16" s="2" t="s">
        <v>85</v>
      </c>
      <c r="E16" s="2" t="s">
        <v>86</v>
      </c>
      <c r="F16" s="10">
        <v>932220</v>
      </c>
      <c r="G16" s="10">
        <v>12321.15</v>
      </c>
      <c r="H16" s="10">
        <v>7.58</v>
      </c>
    </row>
    <row r="17" spans="2:8">
      <c r="B17" s="2" t="s">
        <v>3244</v>
      </c>
      <c r="C17" s="7" t="s">
        <v>29</v>
      </c>
      <c r="D17" s="2" t="s">
        <v>85</v>
      </c>
      <c r="E17" s="2" t="s">
        <v>728</v>
      </c>
      <c r="F17" s="10">
        <v>835000</v>
      </c>
      <c r="G17" s="10">
        <v>10237.1</v>
      </c>
      <c r="H17" s="10">
        <v>6.3</v>
      </c>
    </row>
    <row r="18" spans="2:8">
      <c r="B18" s="2" t="s">
        <v>3119</v>
      </c>
      <c r="C18" s="7" t="s">
        <v>29</v>
      </c>
      <c r="D18" s="2" t="s">
        <v>123</v>
      </c>
      <c r="E18" s="2" t="s">
        <v>757</v>
      </c>
      <c r="F18" s="10">
        <v>77240</v>
      </c>
      <c r="G18" s="10">
        <v>8462.41</v>
      </c>
      <c r="H18" s="10">
        <v>5.21</v>
      </c>
    </row>
    <row r="19" spans="2:8">
      <c r="B19" s="2" t="s">
        <v>2830</v>
      </c>
      <c r="C19" s="7" t="s">
        <v>29</v>
      </c>
      <c r="D19" s="2" t="s">
        <v>87</v>
      </c>
      <c r="E19" s="2" t="s">
        <v>88</v>
      </c>
      <c r="F19" s="10">
        <v>672884</v>
      </c>
      <c r="G19" s="10">
        <v>7987.13</v>
      </c>
      <c r="H19" s="10">
        <v>4.92</v>
      </c>
    </row>
    <row r="20" spans="2:8">
      <c r="B20" s="2" t="s">
        <v>3048</v>
      </c>
      <c r="C20" s="7" t="s">
        <v>29</v>
      </c>
      <c r="D20" s="2" t="s">
        <v>112</v>
      </c>
      <c r="E20" s="2" t="s">
        <v>860</v>
      </c>
      <c r="F20" s="10">
        <v>2233502</v>
      </c>
      <c r="G20" s="10">
        <v>7208.63</v>
      </c>
      <c r="H20" s="10">
        <v>4.4400000000000004</v>
      </c>
    </row>
    <row r="21" spans="2:8">
      <c r="B21" s="2" t="s">
        <v>3148</v>
      </c>
      <c r="C21" s="7" t="s">
        <v>29</v>
      </c>
      <c r="D21" s="2" t="s">
        <v>724</v>
      </c>
      <c r="E21" s="2" t="s">
        <v>725</v>
      </c>
      <c r="F21" s="10">
        <v>408500</v>
      </c>
      <c r="G21" s="10">
        <v>7177.35</v>
      </c>
      <c r="H21" s="10">
        <v>4.42</v>
      </c>
    </row>
    <row r="22" spans="2:8">
      <c r="B22" s="2" t="s">
        <v>3377</v>
      </c>
      <c r="C22" s="7" t="s">
        <v>29</v>
      </c>
      <c r="D22" s="2" t="s">
        <v>105</v>
      </c>
      <c r="E22" s="2" t="s">
        <v>732</v>
      </c>
      <c r="F22" s="10">
        <v>1008833</v>
      </c>
      <c r="G22" s="10">
        <v>6719.33</v>
      </c>
      <c r="H22" s="10">
        <v>4.1399999999999997</v>
      </c>
    </row>
    <row r="23" spans="2:8">
      <c r="B23" s="2" t="s">
        <v>3363</v>
      </c>
      <c r="C23" s="7" t="s">
        <v>29</v>
      </c>
      <c r="D23" s="2" t="s">
        <v>854</v>
      </c>
      <c r="E23" s="2" t="s">
        <v>925</v>
      </c>
      <c r="F23" s="10">
        <v>388000</v>
      </c>
      <c r="G23" s="10">
        <v>6582.03</v>
      </c>
      <c r="H23" s="10">
        <v>4.05</v>
      </c>
    </row>
    <row r="24" spans="2:8">
      <c r="B24" s="2" t="s">
        <v>3059</v>
      </c>
      <c r="C24" s="7" t="s">
        <v>29</v>
      </c>
      <c r="D24" s="2" t="s">
        <v>108</v>
      </c>
      <c r="E24" s="2" t="s">
        <v>731</v>
      </c>
      <c r="F24" s="10">
        <v>658352</v>
      </c>
      <c r="G24" s="10">
        <v>6544.68</v>
      </c>
      <c r="H24" s="10">
        <v>4.03</v>
      </c>
    </row>
    <row r="25" spans="2:8">
      <c r="B25" s="2" t="s">
        <v>3149</v>
      </c>
      <c r="C25" s="7" t="s">
        <v>29</v>
      </c>
      <c r="D25" s="2" t="s">
        <v>736</v>
      </c>
      <c r="E25" s="2" t="s">
        <v>737</v>
      </c>
      <c r="F25" s="10">
        <v>170000</v>
      </c>
      <c r="G25" s="10">
        <v>6392</v>
      </c>
      <c r="H25" s="10">
        <v>3.93</v>
      </c>
    </row>
    <row r="26" spans="2:8">
      <c r="B26" s="2" t="s">
        <v>3197</v>
      </c>
      <c r="C26" s="7" t="s">
        <v>29</v>
      </c>
      <c r="D26" s="2" t="s">
        <v>115</v>
      </c>
      <c r="E26" s="2" t="s">
        <v>729</v>
      </c>
      <c r="F26" s="10">
        <v>216100</v>
      </c>
      <c r="G26" s="10">
        <v>6374.95</v>
      </c>
      <c r="H26" s="10">
        <v>3.92</v>
      </c>
    </row>
    <row r="27" spans="2:8">
      <c r="B27" s="2" t="s">
        <v>3215</v>
      </c>
      <c r="C27" s="7" t="s">
        <v>29</v>
      </c>
      <c r="D27" s="2" t="s">
        <v>95</v>
      </c>
      <c r="E27" s="2" t="s">
        <v>1160</v>
      </c>
      <c r="F27" s="10">
        <v>503619</v>
      </c>
      <c r="G27" s="10">
        <v>5116.7700000000004</v>
      </c>
      <c r="H27" s="10">
        <v>3.15</v>
      </c>
    </row>
    <row r="28" spans="2:8">
      <c r="B28" s="2" t="s">
        <v>3122</v>
      </c>
      <c r="C28" s="7" t="s">
        <v>29</v>
      </c>
      <c r="D28" s="2" t="s">
        <v>844</v>
      </c>
      <c r="E28" s="2" t="s">
        <v>902</v>
      </c>
      <c r="F28" s="10">
        <v>405000</v>
      </c>
      <c r="G28" s="10">
        <v>4596.3500000000004</v>
      </c>
      <c r="H28" s="10">
        <v>2.83</v>
      </c>
    </row>
    <row r="29" spans="2:8">
      <c r="B29" s="2" t="s">
        <v>3364</v>
      </c>
      <c r="C29" s="7" t="s">
        <v>29</v>
      </c>
      <c r="D29" s="2" t="s">
        <v>854</v>
      </c>
      <c r="E29" s="2" t="s">
        <v>855</v>
      </c>
      <c r="F29" s="10">
        <v>879723</v>
      </c>
      <c r="G29" s="10">
        <v>4585.12</v>
      </c>
      <c r="H29" s="10">
        <v>2.82</v>
      </c>
    </row>
    <row r="30" spans="2:8">
      <c r="B30" s="2" t="s">
        <v>3172</v>
      </c>
      <c r="C30" s="7" t="s">
        <v>29</v>
      </c>
      <c r="D30" s="2" t="s">
        <v>106</v>
      </c>
      <c r="E30" s="2" t="s">
        <v>107</v>
      </c>
      <c r="F30" s="10">
        <v>268116</v>
      </c>
      <c r="G30" s="10">
        <v>4366.2700000000004</v>
      </c>
      <c r="H30" s="10">
        <v>2.69</v>
      </c>
    </row>
    <row r="31" spans="2:8">
      <c r="B31" s="2" t="s">
        <v>3458</v>
      </c>
      <c r="C31" s="7" t="s">
        <v>29</v>
      </c>
      <c r="D31" s="2" t="s">
        <v>89</v>
      </c>
      <c r="E31" s="2" t="s">
        <v>1146</v>
      </c>
      <c r="F31" s="10">
        <v>740000</v>
      </c>
      <c r="G31" s="10">
        <v>3818.77</v>
      </c>
      <c r="H31" s="10">
        <v>2.35</v>
      </c>
    </row>
    <row r="32" spans="2:8">
      <c r="B32" s="2" t="s">
        <v>3079</v>
      </c>
      <c r="C32" s="7" t="s">
        <v>29</v>
      </c>
      <c r="D32" s="2" t="s">
        <v>92</v>
      </c>
      <c r="E32" s="2" t="s">
        <v>1240</v>
      </c>
      <c r="F32" s="10">
        <v>472920</v>
      </c>
      <c r="G32" s="10">
        <v>3616.89</v>
      </c>
      <c r="H32" s="10">
        <v>2.23</v>
      </c>
    </row>
    <row r="33" spans="2:8">
      <c r="B33" s="2" t="s">
        <v>887</v>
      </c>
      <c r="C33" s="7" t="s">
        <v>29</v>
      </c>
      <c r="D33" s="2" t="s">
        <v>854</v>
      </c>
      <c r="E33" s="2" t="s">
        <v>888</v>
      </c>
      <c r="F33" s="10">
        <v>882599</v>
      </c>
      <c r="G33" s="10">
        <v>3488.03</v>
      </c>
      <c r="H33" s="10">
        <v>2.15</v>
      </c>
    </row>
    <row r="34" spans="2:8">
      <c r="B34" s="2" t="s">
        <v>3218</v>
      </c>
      <c r="C34" s="7" t="s">
        <v>29</v>
      </c>
      <c r="D34" s="2" t="s">
        <v>1169</v>
      </c>
      <c r="E34" s="2" t="s">
        <v>1170</v>
      </c>
      <c r="F34" s="10">
        <v>9500</v>
      </c>
      <c r="G34" s="10">
        <v>3456.58</v>
      </c>
      <c r="H34" s="10">
        <v>2.13</v>
      </c>
    </row>
    <row r="35" spans="2:8">
      <c r="B35" s="2" t="s">
        <v>3287</v>
      </c>
      <c r="C35" s="7" t="s">
        <v>29</v>
      </c>
      <c r="D35" s="2" t="s">
        <v>724</v>
      </c>
      <c r="E35" s="2" t="s">
        <v>745</v>
      </c>
      <c r="F35" s="10">
        <v>198552</v>
      </c>
      <c r="G35" s="10">
        <v>3288.42</v>
      </c>
      <c r="H35" s="10">
        <v>2.02</v>
      </c>
    </row>
    <row r="36" spans="2:8">
      <c r="B36" s="2" t="s">
        <v>3223</v>
      </c>
      <c r="C36" s="7" t="s">
        <v>29</v>
      </c>
      <c r="D36" s="2" t="s">
        <v>95</v>
      </c>
      <c r="E36" s="2" t="s">
        <v>1155</v>
      </c>
      <c r="F36" s="10">
        <v>43759</v>
      </c>
      <c r="G36" s="10">
        <v>2919.82</v>
      </c>
      <c r="H36" s="10">
        <v>1.8</v>
      </c>
    </row>
    <row r="37" spans="2:8">
      <c r="B37" s="2" t="s">
        <v>2816</v>
      </c>
      <c r="C37" s="7" t="s">
        <v>29</v>
      </c>
      <c r="D37" s="2" t="s">
        <v>109</v>
      </c>
      <c r="E37" s="2" t="s">
        <v>110</v>
      </c>
      <c r="F37" s="10">
        <v>160000</v>
      </c>
      <c r="G37" s="10">
        <v>2906.56</v>
      </c>
      <c r="H37" s="10">
        <v>1.79</v>
      </c>
    </row>
    <row r="38" spans="2:8">
      <c r="B38" s="2" t="s">
        <v>3376</v>
      </c>
      <c r="C38" s="7" t="s">
        <v>29</v>
      </c>
      <c r="D38" s="2" t="s">
        <v>105</v>
      </c>
      <c r="E38" s="2" t="s">
        <v>1073</v>
      </c>
      <c r="F38" s="10">
        <v>530000</v>
      </c>
      <c r="G38" s="10">
        <v>2871.01</v>
      </c>
      <c r="H38" s="10">
        <v>1.77</v>
      </c>
    </row>
    <row r="39" spans="2:8">
      <c r="B39" s="2" t="s">
        <v>3298</v>
      </c>
      <c r="C39" s="7" t="s">
        <v>29</v>
      </c>
      <c r="D39" s="2" t="s">
        <v>90</v>
      </c>
      <c r="E39" s="2" t="s">
        <v>1157</v>
      </c>
      <c r="F39" s="10">
        <v>1070000</v>
      </c>
      <c r="G39" s="10">
        <v>2676.07</v>
      </c>
      <c r="H39" s="10">
        <v>1.65</v>
      </c>
    </row>
    <row r="40" spans="2:8">
      <c r="B40" s="2" t="s">
        <v>3459</v>
      </c>
      <c r="C40" s="7" t="s">
        <v>29</v>
      </c>
      <c r="D40" s="2" t="s">
        <v>736</v>
      </c>
      <c r="E40" s="2" t="s">
        <v>764</v>
      </c>
      <c r="F40" s="10">
        <v>1891003</v>
      </c>
      <c r="G40" s="10">
        <v>2518.44</v>
      </c>
      <c r="H40" s="10">
        <v>1.55</v>
      </c>
    </row>
    <row r="41" spans="2:8">
      <c r="B41" s="2" t="s">
        <v>3460</v>
      </c>
      <c r="C41" s="7" t="s">
        <v>29</v>
      </c>
      <c r="D41" s="2" t="s">
        <v>98</v>
      </c>
      <c r="E41" s="2" t="s">
        <v>1063</v>
      </c>
      <c r="F41" s="10">
        <v>417114</v>
      </c>
      <c r="G41" s="10">
        <v>2119.98</v>
      </c>
      <c r="H41" s="10">
        <v>1.3</v>
      </c>
    </row>
    <row r="42" spans="2:8">
      <c r="B42" s="2" t="s">
        <v>3259</v>
      </c>
      <c r="C42" s="7" t="s">
        <v>29</v>
      </c>
      <c r="D42" s="2" t="s">
        <v>84</v>
      </c>
      <c r="E42" s="2" t="s">
        <v>929</v>
      </c>
      <c r="F42" s="10">
        <v>60000</v>
      </c>
      <c r="G42" s="10">
        <v>879.06</v>
      </c>
      <c r="H42" s="10">
        <v>0.54</v>
      </c>
    </row>
    <row r="43" spans="2:8" ht="13">
      <c r="B43" s="4" t="s">
        <v>2567</v>
      </c>
    </row>
    <row r="44" spans="2:8">
      <c r="B44" s="2" t="s">
        <v>11</v>
      </c>
      <c r="C44" s="7" t="s">
        <v>11</v>
      </c>
      <c r="D44" s="2" t="s">
        <v>11</v>
      </c>
      <c r="E44" s="2" t="s">
        <v>11</v>
      </c>
      <c r="F44" s="10" t="s">
        <v>11</v>
      </c>
      <c r="G44" s="10" t="s">
        <v>11</v>
      </c>
      <c r="H44" s="10" t="s">
        <v>11</v>
      </c>
    </row>
    <row r="45" spans="2:8" ht="13">
      <c r="B45" s="4" t="s">
        <v>12</v>
      </c>
      <c r="C45" s="9"/>
      <c r="D45" s="4"/>
      <c r="E45" s="4"/>
      <c r="F45" s="12"/>
      <c r="G45" s="12">
        <f>SUM(G12:G44)</f>
        <v>152282.45000000004</v>
      </c>
      <c r="H45" s="12">
        <f>SUM(H12:H44)</f>
        <v>93.74</v>
      </c>
    </row>
    <row r="46" spans="2:8" ht="13">
      <c r="B46" s="5" t="s">
        <v>1</v>
      </c>
      <c r="C46" s="8" t="s">
        <v>2</v>
      </c>
      <c r="D46" s="5" t="s">
        <v>14</v>
      </c>
      <c r="E46" s="5" t="s">
        <v>4</v>
      </c>
      <c r="F46" s="11" t="s">
        <v>5</v>
      </c>
      <c r="G46" s="11" t="s">
        <v>6</v>
      </c>
      <c r="H46" s="11" t="s">
        <v>7</v>
      </c>
    </row>
    <row r="47" spans="2:8" ht="13">
      <c r="B47" s="4" t="s">
        <v>15</v>
      </c>
    </row>
    <row r="48" spans="2:8" ht="13">
      <c r="B48" s="4" t="s">
        <v>10</v>
      </c>
    </row>
    <row r="49" spans="2:8" ht="13">
      <c r="B49" s="4" t="s">
        <v>16</v>
      </c>
    </row>
    <row r="50" spans="2:8">
      <c r="B50" s="2" t="s">
        <v>11</v>
      </c>
      <c r="C50" s="7" t="s">
        <v>11</v>
      </c>
      <c r="D50" s="2" t="s">
        <v>11</v>
      </c>
      <c r="E50" s="2" t="s">
        <v>11</v>
      </c>
      <c r="F50" s="10" t="s">
        <v>11</v>
      </c>
      <c r="G50" s="10" t="s">
        <v>11</v>
      </c>
      <c r="H50" s="10" t="s">
        <v>11</v>
      </c>
    </row>
    <row r="51" spans="2:8" ht="13">
      <c r="B51" s="4" t="s">
        <v>20</v>
      </c>
      <c r="C51" s="9"/>
      <c r="D51" s="4"/>
      <c r="E51" s="4"/>
      <c r="F51" s="12"/>
      <c r="G51" s="12">
        <f>SUM(G46:G50)</f>
        <v>0</v>
      </c>
      <c r="H51" s="12">
        <f>SUM(H46:H50)</f>
        <v>0</v>
      </c>
    </row>
    <row r="52" spans="2:8" ht="13">
      <c r="B52" s="4" t="s">
        <v>21</v>
      </c>
    </row>
    <row r="53" spans="2:8">
      <c r="B53" s="2" t="s">
        <v>11</v>
      </c>
      <c r="C53" s="7" t="s">
        <v>11</v>
      </c>
      <c r="D53" s="2" t="s">
        <v>11</v>
      </c>
      <c r="E53" s="2" t="s">
        <v>11</v>
      </c>
      <c r="F53" s="10" t="s">
        <v>11</v>
      </c>
      <c r="G53" s="10" t="s">
        <v>11</v>
      </c>
      <c r="H53" s="10" t="s">
        <v>11</v>
      </c>
    </row>
    <row r="54" spans="2:8" ht="13">
      <c r="B54" s="4" t="s">
        <v>23</v>
      </c>
      <c r="C54" s="9"/>
      <c r="D54" s="4"/>
      <c r="E54" s="4"/>
      <c r="F54" s="12"/>
      <c r="G54" s="12">
        <f>SUM(G52:G53)</f>
        <v>0</v>
      </c>
      <c r="H54" s="12">
        <f>SUM(H52:H53)</f>
        <v>0</v>
      </c>
    </row>
    <row r="55" spans="2:8" ht="13">
      <c r="B55" s="4" t="s">
        <v>24</v>
      </c>
    </row>
    <row r="56" spans="2:8">
      <c r="B56" s="2" t="s">
        <v>11</v>
      </c>
      <c r="C56" s="7" t="s">
        <v>11</v>
      </c>
      <c r="D56" s="2" t="s">
        <v>11</v>
      </c>
      <c r="E56" s="2" t="s">
        <v>11</v>
      </c>
      <c r="F56" s="10" t="s">
        <v>11</v>
      </c>
      <c r="G56" s="10" t="s">
        <v>11</v>
      </c>
      <c r="H56" s="10" t="s">
        <v>11</v>
      </c>
    </row>
    <row r="57" spans="2:8" ht="13">
      <c r="B57" s="4" t="s">
        <v>25</v>
      </c>
      <c r="C57" s="9"/>
      <c r="D57" s="4"/>
      <c r="E57" s="4"/>
      <c r="F57" s="12"/>
      <c r="G57" s="12">
        <f>SUM(G55:G56)</f>
        <v>0</v>
      </c>
      <c r="H57" s="12">
        <f>SUM(H55:H56)</f>
        <v>0</v>
      </c>
    </row>
    <row r="58" spans="2:8" ht="13">
      <c r="B58" s="4" t="s">
        <v>349</v>
      </c>
    </row>
    <row r="59" spans="2:8">
      <c r="B59" s="2" t="s">
        <v>11</v>
      </c>
      <c r="C59" s="7" t="s">
        <v>11</v>
      </c>
      <c r="D59" s="2" t="s">
        <v>11</v>
      </c>
      <c r="E59" s="2" t="s">
        <v>11</v>
      </c>
      <c r="F59" s="10" t="s">
        <v>11</v>
      </c>
      <c r="G59" s="10" t="s">
        <v>11</v>
      </c>
      <c r="H59" s="10" t="s">
        <v>11</v>
      </c>
    </row>
    <row r="60" spans="2:8" ht="13">
      <c r="B60" s="4" t="s">
        <v>126</v>
      </c>
      <c r="C60" s="9"/>
      <c r="D60" s="4"/>
      <c r="E60" s="4"/>
      <c r="F60" s="12"/>
      <c r="G60" s="12">
        <f>SUM(G58:G59)</f>
        <v>0</v>
      </c>
      <c r="H60" s="12">
        <f>SUM(H58:H59)</f>
        <v>0</v>
      </c>
    </row>
    <row r="61" spans="2:8" ht="13">
      <c r="B61" s="4" t="s">
        <v>26</v>
      </c>
    </row>
    <row r="62" spans="2:8">
      <c r="B62" s="2" t="s">
        <v>11</v>
      </c>
      <c r="C62" s="7" t="s">
        <v>11</v>
      </c>
      <c r="D62" s="2" t="s">
        <v>11</v>
      </c>
      <c r="E62" s="2" t="s">
        <v>11</v>
      </c>
      <c r="F62" s="10" t="s">
        <v>11</v>
      </c>
      <c r="G62" s="10" t="s">
        <v>11</v>
      </c>
      <c r="H62" s="10" t="s">
        <v>11</v>
      </c>
    </row>
    <row r="63" spans="2:8" ht="13">
      <c r="B63" s="4" t="s">
        <v>125</v>
      </c>
      <c r="C63" s="9"/>
      <c r="D63" s="4"/>
      <c r="E63" s="4"/>
      <c r="F63" s="12"/>
      <c r="G63" s="12">
        <f>SUM(G61:G62)</f>
        <v>0</v>
      </c>
      <c r="H63" s="12">
        <f>SUM(H61:H62)</f>
        <v>0</v>
      </c>
    </row>
    <row r="64" spans="2:8" ht="13">
      <c r="B64" s="4" t="s">
        <v>27</v>
      </c>
    </row>
    <row r="65" spans="2:8">
      <c r="B65" s="2" t="s">
        <v>11</v>
      </c>
      <c r="C65" s="7" t="s">
        <v>11</v>
      </c>
      <c r="D65" s="2" t="s">
        <v>11</v>
      </c>
      <c r="E65" s="2" t="s">
        <v>11</v>
      </c>
      <c r="F65" s="10" t="s">
        <v>11</v>
      </c>
      <c r="G65" s="10" t="s">
        <v>11</v>
      </c>
      <c r="H65" s="10" t="s">
        <v>11</v>
      </c>
    </row>
    <row r="66" spans="2:8" ht="13">
      <c r="B66" s="4" t="s">
        <v>28</v>
      </c>
      <c r="C66" s="9"/>
      <c r="D66" s="4"/>
      <c r="E66" s="4"/>
      <c r="F66" s="12"/>
      <c r="G66" s="12">
        <f>SUM(G64:G65)</f>
        <v>0</v>
      </c>
      <c r="H66" s="12">
        <f>SUM(H64:H65)</f>
        <v>0</v>
      </c>
    </row>
    <row r="67" spans="2:8" ht="13">
      <c r="B67" s="4" t="s">
        <v>128</v>
      </c>
    </row>
    <row r="68" spans="2:8">
      <c r="B68" s="2" t="s">
        <v>11</v>
      </c>
      <c r="C68" s="7" t="s">
        <v>11</v>
      </c>
      <c r="D68" s="2" t="s">
        <v>11</v>
      </c>
      <c r="E68" s="2" t="s">
        <v>11</v>
      </c>
      <c r="F68" s="10" t="s">
        <v>11</v>
      </c>
      <c r="G68" s="10" t="s">
        <v>11</v>
      </c>
      <c r="H68" s="10" t="s">
        <v>11</v>
      </c>
    </row>
    <row r="69" spans="2:8" ht="13">
      <c r="B69" s="4" t="s">
        <v>30</v>
      </c>
      <c r="C69" s="9"/>
      <c r="D69" s="4"/>
      <c r="E69" s="4"/>
      <c r="F69" s="12"/>
      <c r="G69" s="12">
        <f>SUM(G67:G68)</f>
        <v>0</v>
      </c>
      <c r="H69" s="12">
        <f>SUM(H67:H68)</f>
        <v>0</v>
      </c>
    </row>
    <row r="70" spans="2:8" ht="13">
      <c r="B70" s="4" t="s">
        <v>129</v>
      </c>
    </row>
    <row r="71" spans="2:8">
      <c r="B71" s="2" t="s">
        <v>11</v>
      </c>
      <c r="C71" s="7" t="s">
        <v>11</v>
      </c>
      <c r="D71" s="2" t="s">
        <v>11</v>
      </c>
      <c r="E71" s="2" t="s">
        <v>11</v>
      </c>
      <c r="F71" s="10" t="s">
        <v>11</v>
      </c>
      <c r="G71" s="10" t="s">
        <v>11</v>
      </c>
      <c r="H71" s="10" t="s">
        <v>11</v>
      </c>
    </row>
    <row r="72" spans="2:8" ht="13">
      <c r="B72" s="4" t="s">
        <v>31</v>
      </c>
      <c r="C72" s="9"/>
      <c r="D72" s="4"/>
      <c r="E72" s="4"/>
      <c r="F72" s="12"/>
      <c r="G72" s="12">
        <f>SUM(G70:G71)</f>
        <v>0</v>
      </c>
      <c r="H72" s="12">
        <f>SUM(H70:H71)</f>
        <v>0</v>
      </c>
    </row>
    <row r="73" spans="2:8" ht="13">
      <c r="B73" s="4" t="s">
        <v>130</v>
      </c>
    </row>
    <row r="74" spans="2:8">
      <c r="B74" s="2" t="s">
        <v>11</v>
      </c>
      <c r="C74" s="7" t="s">
        <v>11</v>
      </c>
      <c r="D74" s="2" t="s">
        <v>11</v>
      </c>
      <c r="E74" s="2" t="s">
        <v>11</v>
      </c>
      <c r="F74" s="10" t="s">
        <v>11</v>
      </c>
      <c r="G74" s="10" t="s">
        <v>11</v>
      </c>
      <c r="H74" s="10" t="s">
        <v>11</v>
      </c>
    </row>
    <row r="75" spans="2:8" ht="13">
      <c r="B75" s="4" t="s">
        <v>124</v>
      </c>
      <c r="C75" s="9"/>
      <c r="D75" s="4"/>
      <c r="E75" s="4"/>
      <c r="F75" s="12"/>
      <c r="G75" s="12">
        <f>SUM(G73:G74)</f>
        <v>0</v>
      </c>
      <c r="H75" s="12">
        <f>SUM(H73:H74)</f>
        <v>0</v>
      </c>
    </row>
    <row r="76" spans="2:8" ht="13">
      <c r="B76" s="4" t="s">
        <v>131</v>
      </c>
    </row>
    <row r="77" spans="2:8">
      <c r="B77" s="2" t="s">
        <v>11</v>
      </c>
      <c r="C77" s="7" t="s">
        <v>11</v>
      </c>
      <c r="D77" s="2" t="s">
        <v>11</v>
      </c>
      <c r="E77" s="2" t="s">
        <v>11</v>
      </c>
      <c r="F77" s="10" t="s">
        <v>11</v>
      </c>
      <c r="G77" s="10" t="s">
        <v>11</v>
      </c>
      <c r="H77" s="10" t="s">
        <v>11</v>
      </c>
    </row>
    <row r="78" spans="2:8" ht="13">
      <c r="B78" s="4" t="s">
        <v>13</v>
      </c>
      <c r="C78" s="9"/>
      <c r="D78" s="4"/>
      <c r="E78" s="4"/>
      <c r="F78" s="12"/>
      <c r="G78" s="12">
        <f>SUM(G76:G77)</f>
        <v>0</v>
      </c>
      <c r="H78" s="12">
        <f>SUM(H76:H77)</f>
        <v>0</v>
      </c>
    </row>
    <row r="79" spans="2:8" ht="13">
      <c r="B79" s="4" t="s">
        <v>132</v>
      </c>
      <c r="C79" s="9"/>
      <c r="D79" s="4"/>
      <c r="E79" s="4"/>
      <c r="F79" s="12"/>
      <c r="G79" s="12">
        <v>3561.47</v>
      </c>
      <c r="H79" s="12">
        <v>2.19</v>
      </c>
    </row>
    <row r="80" spans="2:8" ht="13">
      <c r="B80" s="4" t="s">
        <v>32</v>
      </c>
      <c r="C80" s="9"/>
      <c r="D80" s="4"/>
      <c r="E80" s="4"/>
      <c r="F80" s="12"/>
      <c r="G80" s="12">
        <v>155843.92000000001</v>
      </c>
      <c r="H80" s="12">
        <v>95.93</v>
      </c>
    </row>
    <row r="81" spans="2:8" ht="13">
      <c r="B81" s="4" t="s">
        <v>33</v>
      </c>
      <c r="C81" s="9"/>
      <c r="D81" s="4"/>
      <c r="E81" s="4"/>
      <c r="F81" s="12"/>
      <c r="G81" s="12">
        <v>6649.1387592799747</v>
      </c>
      <c r="H81" s="12">
        <v>4.0699999999999932</v>
      </c>
    </row>
    <row r="82" spans="2:8" ht="13">
      <c r="B82" s="4" t="s">
        <v>34</v>
      </c>
      <c r="C82" s="9"/>
      <c r="D82" s="4"/>
      <c r="E82" s="4"/>
      <c r="F82" s="12"/>
      <c r="G82" s="12">
        <v>162493.05875927999</v>
      </c>
      <c r="H82" s="12">
        <v>100</v>
      </c>
    </row>
    <row r="83" spans="2:8">
      <c r="B83" s="2" t="s">
        <v>35</v>
      </c>
    </row>
    <row r="84" spans="2:8" ht="13">
      <c r="B84" s="4" t="s">
        <v>36</v>
      </c>
    </row>
    <row r="85" spans="2:8" ht="13">
      <c r="B85" s="4" t="s">
        <v>37</v>
      </c>
      <c r="C85" s="7" t="s">
        <v>1854</v>
      </c>
    </row>
    <row r="86" spans="2:8" ht="13">
      <c r="B86" s="4" t="s">
        <v>40</v>
      </c>
      <c r="C86" s="7" t="s">
        <v>39</v>
      </c>
    </row>
    <row r="87" spans="2:8" ht="13">
      <c r="B87" s="4" t="s">
        <v>718</v>
      </c>
      <c r="C87" s="7" t="s">
        <v>39</v>
      </c>
    </row>
    <row r="88" spans="2:8" ht="13">
      <c r="B88" s="4" t="s">
        <v>41</v>
      </c>
      <c r="C88" s="7" t="s">
        <v>42</v>
      </c>
    </row>
    <row r="89" spans="2:8" ht="13">
      <c r="B89" s="4" t="s">
        <v>2209</v>
      </c>
      <c r="C89" s="9"/>
    </row>
    <row r="90" spans="2:8" ht="13">
      <c r="B90" s="4" t="s">
        <v>2210</v>
      </c>
      <c r="C90" s="9"/>
    </row>
    <row r="91" spans="2:8" ht="13">
      <c r="B91" s="4" t="s">
        <v>2211</v>
      </c>
      <c r="C91" s="9"/>
    </row>
    <row r="92" spans="2:8" ht="13">
      <c r="B92" s="4" t="s">
        <v>2212</v>
      </c>
      <c r="C92" s="9"/>
    </row>
    <row r="93" spans="2:8" ht="13">
      <c r="B93" s="4" t="s">
        <v>2213</v>
      </c>
      <c r="C93" s="9"/>
    </row>
    <row r="94" spans="2:8" ht="13">
      <c r="B94" s="4" t="s">
        <v>2214</v>
      </c>
      <c r="C94" s="9"/>
    </row>
    <row r="95" spans="2:8" ht="13">
      <c r="B95" s="4" t="s">
        <v>2215</v>
      </c>
      <c r="C95" s="9"/>
    </row>
    <row r="96" spans="2:8" ht="13">
      <c r="B96" s="4" t="s">
        <v>2216</v>
      </c>
      <c r="C96" s="9"/>
    </row>
    <row r="97" spans="2:4" ht="13">
      <c r="B97" s="4" t="s">
        <v>1305</v>
      </c>
      <c r="C97" s="9"/>
    </row>
    <row r="98" spans="2:4">
      <c r="B98" s="2" t="s">
        <v>43</v>
      </c>
    </row>
    <row r="99" spans="2:4">
      <c r="B99" s="2" t="s">
        <v>826</v>
      </c>
    </row>
    <row r="102" spans="2:4" ht="14.5">
      <c r="B102" s="71" t="s">
        <v>2079</v>
      </c>
      <c r="C102" s="72"/>
    </row>
    <row r="103" spans="2:4" ht="14.5">
      <c r="B103" s="71" t="s">
        <v>827</v>
      </c>
      <c r="C103" s="73" t="s">
        <v>828</v>
      </c>
    </row>
    <row r="104" spans="2:4" ht="14.5">
      <c r="B104" s="16" t="s">
        <v>829</v>
      </c>
      <c r="C104" s="17" t="s">
        <v>830</v>
      </c>
    </row>
    <row r="105" spans="2:4" ht="14.5">
      <c r="B105" s="16" t="s">
        <v>831</v>
      </c>
      <c r="C105" s="17" t="s">
        <v>830</v>
      </c>
    </row>
    <row r="106" spans="2:4" ht="14.5">
      <c r="B106" s="16" t="s">
        <v>832</v>
      </c>
      <c r="C106" s="17" t="s">
        <v>830</v>
      </c>
    </row>
    <row r="107" spans="2:4" ht="14.5">
      <c r="B107" s="16" t="s">
        <v>833</v>
      </c>
      <c r="C107" s="17" t="s">
        <v>830</v>
      </c>
    </row>
    <row r="108" spans="2:4" ht="14.5">
      <c r="B108" s="16" t="s">
        <v>834</v>
      </c>
      <c r="C108" s="17" t="s">
        <v>830</v>
      </c>
    </row>
    <row r="109" spans="2:4" ht="14.5">
      <c r="B109" s="16" t="s">
        <v>835</v>
      </c>
      <c r="C109" s="17" t="s">
        <v>830</v>
      </c>
    </row>
    <row r="110" spans="2:4" ht="14.5">
      <c r="B110" s="71" t="s">
        <v>836</v>
      </c>
      <c r="C110" s="72" t="s">
        <v>830</v>
      </c>
    </row>
    <row r="112" spans="2:4" ht="14.5">
      <c r="B112" s="16" t="s">
        <v>52</v>
      </c>
      <c r="C112" s="17"/>
      <c r="D112" s="16"/>
    </row>
    <row r="113" spans="2:7" ht="29">
      <c r="B113" s="20" t="s">
        <v>53</v>
      </c>
      <c r="C113" s="18" t="s">
        <v>54</v>
      </c>
      <c r="D113" s="20" t="s">
        <v>55</v>
      </c>
    </row>
    <row r="114" spans="2:7" ht="14.5">
      <c r="B114" s="16" t="s">
        <v>39</v>
      </c>
      <c r="C114" s="17" t="s">
        <v>39</v>
      </c>
      <c r="D114" s="16" t="s">
        <v>39</v>
      </c>
    </row>
    <row r="116" spans="2:7" ht="13">
      <c r="B116" s="24" t="s">
        <v>56</v>
      </c>
      <c r="C116" s="25">
        <v>46295</v>
      </c>
      <c r="D116" s="14"/>
      <c r="E116" s="13"/>
      <c r="F116" s="30"/>
    </row>
    <row r="117" spans="2:7" ht="13">
      <c r="B117" s="24" t="s">
        <v>57</v>
      </c>
      <c r="C117" s="26" t="s">
        <v>58</v>
      </c>
      <c r="D117" s="24" t="s">
        <v>59</v>
      </c>
      <c r="E117" s="27" t="s">
        <v>60</v>
      </c>
      <c r="F117" s="29" t="s">
        <v>61</v>
      </c>
      <c r="G117" s="12"/>
    </row>
    <row r="118" spans="2:7">
      <c r="B118" s="22" t="s">
        <v>39</v>
      </c>
      <c r="C118" s="23" t="s">
        <v>39</v>
      </c>
      <c r="D118" s="22" t="s">
        <v>39</v>
      </c>
      <c r="E118" s="19" t="s">
        <v>39</v>
      </c>
      <c r="F118" s="28" t="s">
        <v>39</v>
      </c>
    </row>
    <row r="121" spans="2:7" ht="13">
      <c r="B121" s="4" t="s">
        <v>62</v>
      </c>
    </row>
    <row r="122" spans="2:7" ht="13">
      <c r="B122" s="4"/>
    </row>
    <row r="123" spans="2:7" ht="13">
      <c r="B123" s="4" t="s">
        <v>1871</v>
      </c>
    </row>
    <row r="124" spans="2:7" ht="13">
      <c r="B124" s="24" t="s">
        <v>63</v>
      </c>
      <c r="C124" s="26" t="s">
        <v>64</v>
      </c>
      <c r="D124" s="4"/>
    </row>
    <row r="125" spans="2:7">
      <c r="B125" s="14" t="s">
        <v>39</v>
      </c>
      <c r="C125" s="15" t="s">
        <v>39</v>
      </c>
    </row>
    <row r="127" spans="2:7" ht="13">
      <c r="B127" s="24" t="s">
        <v>65</v>
      </c>
      <c r="C127" s="26" t="s">
        <v>64</v>
      </c>
    </row>
    <row r="128" spans="2:7">
      <c r="B128" s="14" t="s">
        <v>39</v>
      </c>
      <c r="C128" s="15" t="s">
        <v>39</v>
      </c>
    </row>
    <row r="130" spans="2:7" ht="13">
      <c r="B130" s="24" t="s">
        <v>66</v>
      </c>
      <c r="C130" s="26" t="s">
        <v>67</v>
      </c>
    </row>
    <row r="131" spans="2:7">
      <c r="B131" s="14" t="s">
        <v>39</v>
      </c>
      <c r="C131" s="15" t="s">
        <v>39</v>
      </c>
    </row>
    <row r="133" spans="2:7" ht="13">
      <c r="B133" s="27" t="s">
        <v>68</v>
      </c>
      <c r="C133" s="26" t="s">
        <v>67</v>
      </c>
    </row>
    <row r="134" spans="2:7">
      <c r="B134" s="13" t="s">
        <v>39</v>
      </c>
      <c r="C134" s="15" t="s">
        <v>39</v>
      </c>
    </row>
    <row r="136" spans="2:7" ht="13">
      <c r="B136" s="24" t="s">
        <v>69</v>
      </c>
      <c r="C136" s="26" t="s">
        <v>39</v>
      </c>
    </row>
    <row r="138" spans="2:7" ht="13">
      <c r="B138" s="24" t="s">
        <v>70</v>
      </c>
      <c r="C138" s="25">
        <v>46295</v>
      </c>
      <c r="D138" s="14"/>
      <c r="E138" s="13"/>
      <c r="F138" s="30"/>
    </row>
    <row r="139" spans="2:7" ht="13">
      <c r="B139" s="24" t="s">
        <v>57</v>
      </c>
      <c r="C139" s="26" t="s">
        <v>58</v>
      </c>
      <c r="D139" s="24" t="s">
        <v>59</v>
      </c>
      <c r="E139" s="27" t="s">
        <v>60</v>
      </c>
      <c r="F139" s="29" t="s">
        <v>61</v>
      </c>
      <c r="G139" s="12"/>
    </row>
    <row r="140" spans="2:7">
      <c r="B140" s="22" t="s">
        <v>39</v>
      </c>
      <c r="C140" s="23" t="s">
        <v>39</v>
      </c>
      <c r="D140" s="22" t="s">
        <v>39</v>
      </c>
      <c r="E140" s="19" t="s">
        <v>39</v>
      </c>
      <c r="F140" s="28" t="s">
        <v>39</v>
      </c>
    </row>
    <row r="141" spans="2:7" ht="13">
      <c r="B141" s="4" t="s">
        <v>62</v>
      </c>
    </row>
    <row r="142" spans="2:7" ht="13">
      <c r="B142" s="4"/>
    </row>
    <row r="143" spans="2:7" ht="13">
      <c r="B143" s="4" t="s">
        <v>1871</v>
      </c>
    </row>
    <row r="144" spans="2:7" ht="13">
      <c r="B144" s="24" t="s">
        <v>63</v>
      </c>
      <c r="C144" s="26" t="s">
        <v>64</v>
      </c>
      <c r="D144" s="4"/>
    </row>
    <row r="145" spans="2:3">
      <c r="B145" s="14" t="s">
        <v>39</v>
      </c>
      <c r="C145" s="15" t="s">
        <v>39</v>
      </c>
    </row>
    <row r="147" spans="2:3" ht="13">
      <c r="B147" s="24" t="s">
        <v>65</v>
      </c>
      <c r="C147" s="26" t="s">
        <v>64</v>
      </c>
    </row>
    <row r="148" spans="2:3">
      <c r="B148" s="14" t="s">
        <v>39</v>
      </c>
      <c r="C148" s="15" t="s">
        <v>39</v>
      </c>
    </row>
    <row r="150" spans="2:3" ht="13">
      <c r="B150" s="24" t="s">
        <v>66</v>
      </c>
      <c r="C150" s="26" t="s">
        <v>67</v>
      </c>
    </row>
    <row r="151" spans="2:3">
      <c r="B151" s="14" t="s">
        <v>39</v>
      </c>
      <c r="C151" s="15" t="s">
        <v>39</v>
      </c>
    </row>
    <row r="153" spans="2:3" ht="13">
      <c r="B153" s="27" t="s">
        <v>68</v>
      </c>
      <c r="C153" s="26" t="s">
        <v>67</v>
      </c>
    </row>
    <row r="154" spans="2:3">
      <c r="B154" s="13" t="s">
        <v>39</v>
      </c>
      <c r="C154" s="15" t="s">
        <v>39</v>
      </c>
    </row>
    <row r="156" spans="2:3" ht="13">
      <c r="B156" s="24" t="s">
        <v>69</v>
      </c>
      <c r="C156" s="26" t="s">
        <v>39</v>
      </c>
    </row>
    <row r="159" spans="2:3" ht="13">
      <c r="B159" s="4" t="s">
        <v>1872</v>
      </c>
    </row>
    <row r="161" spans="2:80" ht="13">
      <c r="B161" s="24" t="s">
        <v>57</v>
      </c>
      <c r="C161" s="26" t="s">
        <v>71</v>
      </c>
      <c r="D161" s="24" t="s">
        <v>72</v>
      </c>
      <c r="E161" s="24" t="s">
        <v>73</v>
      </c>
      <c r="F161" s="12"/>
    </row>
    <row r="162" spans="2:80">
      <c r="B162" s="14" t="s">
        <v>39</v>
      </c>
      <c r="C162" s="15" t="s">
        <v>39</v>
      </c>
      <c r="D162" s="14" t="s">
        <v>39</v>
      </c>
      <c r="E162" s="14" t="s">
        <v>39</v>
      </c>
    </row>
    <row r="165" spans="2:80" ht="13">
      <c r="B165" s="4" t="s">
        <v>74</v>
      </c>
      <c r="C165" s="9" t="s">
        <v>39</v>
      </c>
      <c r="D165" s="4"/>
      <c r="E165" s="4"/>
      <c r="F165" s="12"/>
      <c r="G165" s="12"/>
      <c r="H165" s="12"/>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row>
    <row r="167" spans="2:80" ht="13">
      <c r="B167" s="4" t="s">
        <v>1873</v>
      </c>
    </row>
    <row r="169" spans="2:80" ht="13">
      <c r="B169" s="24" t="s">
        <v>75</v>
      </c>
      <c r="C169" s="26" t="s">
        <v>64</v>
      </c>
      <c r="D169" s="4"/>
    </row>
    <row r="170" spans="2:80">
      <c r="B170" s="14" t="s">
        <v>39</v>
      </c>
      <c r="C170" s="15" t="s">
        <v>39</v>
      </c>
    </row>
    <row r="173" spans="2:80" ht="13">
      <c r="B173" s="24" t="s">
        <v>76</v>
      </c>
      <c r="C173" s="26" t="s">
        <v>77</v>
      </c>
      <c r="D173" s="4"/>
    </row>
    <row r="174" spans="2:80">
      <c r="B174" s="14" t="s">
        <v>39</v>
      </c>
      <c r="C174" s="15" t="s">
        <v>39</v>
      </c>
    </row>
    <row r="177" spans="2:80" ht="13">
      <c r="B177" s="4" t="s">
        <v>78</v>
      </c>
    </row>
    <row r="180" spans="2:80" ht="13">
      <c r="B180" s="4" t="s">
        <v>1874</v>
      </c>
    </row>
    <row r="182" spans="2:80" ht="13">
      <c r="B182" s="24" t="s">
        <v>57</v>
      </c>
      <c r="C182" s="26" t="s">
        <v>79</v>
      </c>
      <c r="D182" s="24" t="s">
        <v>71</v>
      </c>
      <c r="E182" s="24" t="s">
        <v>72</v>
      </c>
      <c r="F182" s="29" t="s">
        <v>73</v>
      </c>
      <c r="G182" s="12"/>
    </row>
    <row r="183" spans="2:80">
      <c r="B183" s="14" t="s">
        <v>39</v>
      </c>
      <c r="C183" s="15" t="s">
        <v>39</v>
      </c>
      <c r="D183" s="14" t="s">
        <v>39</v>
      </c>
      <c r="E183" s="14" t="s">
        <v>39</v>
      </c>
      <c r="F183" s="21" t="s">
        <v>39</v>
      </c>
    </row>
    <row r="186" spans="2:80" ht="13">
      <c r="B186" s="4" t="s">
        <v>74</v>
      </c>
      <c r="C186" s="9" t="s">
        <v>39</v>
      </c>
      <c r="D186" s="4"/>
      <c r="E186" s="4"/>
      <c r="F186" s="12"/>
      <c r="G186" s="12"/>
      <c r="H186" s="12"/>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row>
    <row r="188" spans="2:80" ht="13">
      <c r="B188" s="4" t="s">
        <v>1873</v>
      </c>
    </row>
    <row r="190" spans="2:80" ht="13">
      <c r="B190" s="24" t="s">
        <v>75</v>
      </c>
      <c r="C190" s="26" t="s">
        <v>64</v>
      </c>
      <c r="D190" s="4"/>
    </row>
    <row r="191" spans="2:80">
      <c r="B191" s="14" t="s">
        <v>39</v>
      </c>
      <c r="C191" s="15" t="s">
        <v>39</v>
      </c>
    </row>
    <row r="194" spans="2:7" ht="13">
      <c r="B194" s="24" t="s">
        <v>76</v>
      </c>
      <c r="C194" s="26" t="s">
        <v>77</v>
      </c>
      <c r="D194" s="4"/>
    </row>
    <row r="195" spans="2:7">
      <c r="B195" s="14" t="s">
        <v>39</v>
      </c>
      <c r="C195" s="15" t="s">
        <v>39</v>
      </c>
    </row>
    <row r="198" spans="2:7" ht="13">
      <c r="B198" s="4" t="s">
        <v>78</v>
      </c>
    </row>
    <row r="201" spans="2:7" ht="13">
      <c r="B201" s="4" t="s">
        <v>1875</v>
      </c>
    </row>
    <row r="202" spans="2:7" ht="13">
      <c r="B202" s="24" t="s">
        <v>57</v>
      </c>
      <c r="C202" s="26" t="s">
        <v>80</v>
      </c>
      <c r="D202" s="24" t="s">
        <v>81</v>
      </c>
      <c r="E202" s="24" t="s">
        <v>82</v>
      </c>
      <c r="F202" s="29" t="s">
        <v>83</v>
      </c>
      <c r="G202" s="12"/>
    </row>
    <row r="203" spans="2:7">
      <c r="B203" s="14" t="s">
        <v>39</v>
      </c>
      <c r="C203" s="15" t="s">
        <v>39</v>
      </c>
      <c r="D203" s="14" t="s">
        <v>39</v>
      </c>
      <c r="E203" s="14" t="s">
        <v>39</v>
      </c>
      <c r="F203" s="21" t="s">
        <v>39</v>
      </c>
    </row>
    <row r="204" spans="2:7">
      <c r="B204" s="2" t="s">
        <v>127</v>
      </c>
    </row>
  </sheetData>
  <mergeCells count="3">
    <mergeCell ref="B1:E1"/>
    <mergeCell ref="C3:C7"/>
    <mergeCell ref="D3:D7"/>
  </mergeCells>
  <hyperlinks>
    <hyperlink ref="A1" location="Index!A1" display="Index" xr:uid="{DF6EEA99-88A8-4DD6-9E25-399BE33FE404}"/>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6053C-0AC3-48EB-953C-67AC015DF9A6}">
  <sheetPr codeName="Sheet30"/>
  <dimension ref="A1:CB244"/>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1352</v>
      </c>
      <c r="C1" s="243"/>
      <c r="D1" s="243"/>
      <c r="E1" s="243"/>
    </row>
    <row r="3" spans="1:9" ht="14.5">
      <c r="B3" s="68" t="s">
        <v>1353</v>
      </c>
      <c r="C3" s="244"/>
      <c r="D3" s="245"/>
      <c r="E3" s="1"/>
    </row>
    <row r="4" spans="1:9" ht="14.5">
      <c r="B4" s="74" t="s">
        <v>1354</v>
      </c>
      <c r="C4" s="244"/>
      <c r="D4" s="245"/>
      <c r="E4" s="1"/>
    </row>
    <row r="5" spans="1:9" ht="14.5">
      <c r="B5" s="74" t="s">
        <v>135</v>
      </c>
      <c r="C5" s="244"/>
      <c r="D5" s="245"/>
      <c r="E5" s="1"/>
    </row>
    <row r="6" spans="1:9" ht="14.5">
      <c r="B6" s="69" t="s">
        <v>1355</v>
      </c>
      <c r="C6" s="244"/>
      <c r="D6" s="245"/>
      <c r="E6" s="1"/>
    </row>
    <row r="7" spans="1:9" ht="29">
      <c r="B7" s="69" t="s">
        <v>1356</v>
      </c>
      <c r="C7" s="244"/>
      <c r="D7" s="245"/>
      <c r="E7" s="1"/>
    </row>
    <row r="8" spans="1:9" ht="43.5">
      <c r="B8" s="69" t="s">
        <v>1357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3062000</v>
      </c>
      <c r="G15" s="10">
        <v>21700.39</v>
      </c>
      <c r="H15" s="10">
        <v>6.28</v>
      </c>
    </row>
    <row r="16" spans="1:9">
      <c r="B16" s="2" t="s">
        <v>2832</v>
      </c>
      <c r="C16" s="7" t="s">
        <v>29</v>
      </c>
      <c r="D16" s="2" t="s">
        <v>85</v>
      </c>
      <c r="E16" s="2" t="s">
        <v>86</v>
      </c>
      <c r="F16" s="10">
        <v>1601129</v>
      </c>
      <c r="G16" s="10">
        <v>21162.12</v>
      </c>
      <c r="H16" s="10">
        <v>6.13</v>
      </c>
    </row>
    <row r="17" spans="2:8">
      <c r="B17" s="2" t="s">
        <v>2830</v>
      </c>
      <c r="C17" s="7" t="s">
        <v>29</v>
      </c>
      <c r="D17" s="2" t="s">
        <v>87</v>
      </c>
      <c r="E17" s="2" t="s">
        <v>88</v>
      </c>
      <c r="F17" s="10">
        <v>1230356</v>
      </c>
      <c r="G17" s="10">
        <v>14604.33</v>
      </c>
      <c r="H17" s="10">
        <v>4.2300000000000004</v>
      </c>
    </row>
    <row r="18" spans="2:8">
      <c r="B18" s="2" t="s">
        <v>3244</v>
      </c>
      <c r="C18" s="7" t="s">
        <v>29</v>
      </c>
      <c r="D18" s="2" t="s">
        <v>85</v>
      </c>
      <c r="E18" s="2" t="s">
        <v>728</v>
      </c>
      <c r="F18" s="10">
        <v>1090000</v>
      </c>
      <c r="G18" s="10">
        <v>13363.4</v>
      </c>
      <c r="H18" s="10">
        <v>3.87</v>
      </c>
    </row>
    <row r="19" spans="2:8">
      <c r="B19" s="2" t="s">
        <v>3148</v>
      </c>
      <c r="C19" s="7" t="s">
        <v>29</v>
      </c>
      <c r="D19" s="2" t="s">
        <v>724</v>
      </c>
      <c r="E19" s="2" t="s">
        <v>725</v>
      </c>
      <c r="F19" s="10">
        <v>746000</v>
      </c>
      <c r="G19" s="10">
        <v>13107.22</v>
      </c>
      <c r="H19" s="10">
        <v>3.79</v>
      </c>
    </row>
    <row r="20" spans="2:8">
      <c r="B20" s="2" t="s">
        <v>3149</v>
      </c>
      <c r="C20" s="7" t="s">
        <v>29</v>
      </c>
      <c r="D20" s="2" t="s">
        <v>736</v>
      </c>
      <c r="E20" s="2" t="s">
        <v>737</v>
      </c>
      <c r="F20" s="10">
        <v>240500</v>
      </c>
      <c r="G20" s="10">
        <v>9042.7999999999993</v>
      </c>
      <c r="H20" s="10">
        <v>2.62</v>
      </c>
    </row>
    <row r="21" spans="2:8">
      <c r="B21" s="2" t="s">
        <v>3048</v>
      </c>
      <c r="C21" s="7" t="s">
        <v>29</v>
      </c>
      <c r="D21" s="2" t="s">
        <v>112</v>
      </c>
      <c r="E21" s="2" t="s">
        <v>860</v>
      </c>
      <c r="F21" s="10">
        <v>2629695</v>
      </c>
      <c r="G21" s="10">
        <v>8487.34</v>
      </c>
      <c r="H21" s="10">
        <v>2.46</v>
      </c>
    </row>
    <row r="22" spans="2:8">
      <c r="B22" s="2" t="s">
        <v>2793</v>
      </c>
      <c r="C22" s="7" t="s">
        <v>29</v>
      </c>
      <c r="D22" s="2" t="s">
        <v>115</v>
      </c>
      <c r="E22" s="2" t="s">
        <v>176</v>
      </c>
      <c r="F22" s="10">
        <v>65800</v>
      </c>
      <c r="G22" s="10">
        <v>7874.29</v>
      </c>
      <c r="H22" s="10">
        <v>2.2799999999999998</v>
      </c>
    </row>
    <row r="23" spans="2:8">
      <c r="B23" s="2" t="s">
        <v>3363</v>
      </c>
      <c r="C23" s="7" t="s">
        <v>29</v>
      </c>
      <c r="D23" s="2" t="s">
        <v>854</v>
      </c>
      <c r="E23" s="2" t="s">
        <v>925</v>
      </c>
      <c r="F23" s="10">
        <v>415000</v>
      </c>
      <c r="G23" s="10">
        <v>7040.06</v>
      </c>
      <c r="H23" s="10">
        <v>2.04</v>
      </c>
    </row>
    <row r="24" spans="2:8">
      <c r="B24" s="2" t="s">
        <v>2821</v>
      </c>
      <c r="C24" s="7" t="s">
        <v>29</v>
      </c>
      <c r="D24" s="2" t="s">
        <v>85</v>
      </c>
      <c r="E24" s="2" t="s">
        <v>99</v>
      </c>
      <c r="F24" s="10">
        <v>1515310</v>
      </c>
      <c r="G24" s="10">
        <v>6318.84</v>
      </c>
      <c r="H24" s="10">
        <v>1.83</v>
      </c>
    </row>
    <row r="25" spans="2:8">
      <c r="B25" s="2" t="s">
        <v>3049</v>
      </c>
      <c r="C25" s="7" t="s">
        <v>29</v>
      </c>
      <c r="D25" s="2" t="s">
        <v>743</v>
      </c>
      <c r="E25" s="2" t="s">
        <v>869</v>
      </c>
      <c r="F25" s="10">
        <v>2200000</v>
      </c>
      <c r="G25" s="10">
        <v>5780.5</v>
      </c>
      <c r="H25" s="10">
        <v>1.67</v>
      </c>
    </row>
    <row r="26" spans="2:8">
      <c r="B26" s="2" t="s">
        <v>3259</v>
      </c>
      <c r="C26" s="7" t="s">
        <v>29</v>
      </c>
      <c r="D26" s="2" t="s">
        <v>84</v>
      </c>
      <c r="E26" s="2" t="s">
        <v>929</v>
      </c>
      <c r="F26" s="10">
        <v>391915</v>
      </c>
      <c r="G26" s="10">
        <v>5741.95</v>
      </c>
      <c r="H26" s="10">
        <v>1.66</v>
      </c>
    </row>
    <row r="27" spans="2:8">
      <c r="B27" s="2" t="s">
        <v>3245</v>
      </c>
      <c r="C27" s="7" t="s">
        <v>29</v>
      </c>
      <c r="D27" s="2" t="s">
        <v>85</v>
      </c>
      <c r="E27" s="2" t="s">
        <v>883</v>
      </c>
      <c r="F27" s="10">
        <v>635000</v>
      </c>
      <c r="G27" s="10">
        <v>5723.89</v>
      </c>
      <c r="H27" s="10">
        <v>1.66</v>
      </c>
    </row>
    <row r="28" spans="2:8">
      <c r="B28" s="2" t="s">
        <v>3114</v>
      </c>
      <c r="C28" s="7" t="s">
        <v>29</v>
      </c>
      <c r="D28" s="2" t="s">
        <v>109</v>
      </c>
      <c r="E28" s="2" t="s">
        <v>1217</v>
      </c>
      <c r="F28" s="10">
        <v>20713</v>
      </c>
      <c r="G28" s="10">
        <v>5618.4</v>
      </c>
      <c r="H28" s="10">
        <v>1.63</v>
      </c>
    </row>
    <row r="29" spans="2:8">
      <c r="B29" s="2" t="s">
        <v>3364</v>
      </c>
      <c r="C29" s="7" t="s">
        <v>29</v>
      </c>
      <c r="D29" s="2" t="s">
        <v>854</v>
      </c>
      <c r="E29" s="2" t="s">
        <v>855</v>
      </c>
      <c r="F29" s="10">
        <v>1076250</v>
      </c>
      <c r="G29" s="10">
        <v>5609.42</v>
      </c>
      <c r="H29" s="10">
        <v>1.62</v>
      </c>
    </row>
    <row r="30" spans="2:8">
      <c r="B30" s="2" t="s">
        <v>3079</v>
      </c>
      <c r="C30" s="7" t="s">
        <v>29</v>
      </c>
      <c r="D30" s="2" t="s">
        <v>92</v>
      </c>
      <c r="E30" s="2" t="s">
        <v>1240</v>
      </c>
      <c r="F30" s="10">
        <v>690894</v>
      </c>
      <c r="G30" s="10">
        <v>5283.96</v>
      </c>
      <c r="H30" s="10">
        <v>1.53</v>
      </c>
    </row>
    <row r="31" spans="2:8">
      <c r="B31" s="2" t="s">
        <v>734</v>
      </c>
      <c r="C31" s="7" t="s">
        <v>29</v>
      </c>
      <c r="D31" s="2" t="s">
        <v>85</v>
      </c>
      <c r="E31" s="2" t="s">
        <v>735</v>
      </c>
      <c r="F31" s="10">
        <v>550000</v>
      </c>
      <c r="G31" s="10">
        <v>5277.25</v>
      </c>
      <c r="H31" s="10">
        <v>1.53</v>
      </c>
    </row>
    <row r="32" spans="2:8">
      <c r="B32" s="2" t="s">
        <v>887</v>
      </c>
      <c r="C32" s="7" t="s">
        <v>29</v>
      </c>
      <c r="D32" s="2" t="s">
        <v>854</v>
      </c>
      <c r="E32" s="2" t="s">
        <v>888</v>
      </c>
      <c r="F32" s="10">
        <v>1322523</v>
      </c>
      <c r="G32" s="10">
        <v>5226.6099999999997</v>
      </c>
      <c r="H32" s="10">
        <v>1.51</v>
      </c>
    </row>
    <row r="33" spans="2:8">
      <c r="B33" s="2" t="s">
        <v>3385</v>
      </c>
      <c r="C33" s="7" t="s">
        <v>29</v>
      </c>
      <c r="D33" s="2" t="s">
        <v>95</v>
      </c>
      <c r="E33" s="2" t="s">
        <v>1358</v>
      </c>
      <c r="F33" s="10">
        <v>3266804</v>
      </c>
      <c r="G33" s="10">
        <v>5165.1400000000003</v>
      </c>
      <c r="H33" s="10">
        <v>1.5</v>
      </c>
    </row>
    <row r="34" spans="2:8">
      <c r="B34" s="2" t="s">
        <v>3121</v>
      </c>
      <c r="C34" s="7" t="s">
        <v>29</v>
      </c>
      <c r="D34" s="2" t="s">
        <v>123</v>
      </c>
      <c r="E34" s="2" t="s">
        <v>863</v>
      </c>
      <c r="F34" s="10">
        <v>1380000</v>
      </c>
      <c r="G34" s="10">
        <v>5161.2</v>
      </c>
      <c r="H34" s="10">
        <v>1.49</v>
      </c>
    </row>
    <row r="35" spans="2:8">
      <c r="B35" s="2" t="s">
        <v>3264</v>
      </c>
      <c r="C35" s="7" t="s">
        <v>29</v>
      </c>
      <c r="D35" s="2" t="s">
        <v>880</v>
      </c>
      <c r="E35" s="2" t="s">
        <v>881</v>
      </c>
      <c r="F35" s="10">
        <v>591000</v>
      </c>
      <c r="G35" s="10">
        <v>5023.5</v>
      </c>
      <c r="H35" s="10">
        <v>1.45</v>
      </c>
    </row>
    <row r="36" spans="2:8">
      <c r="B36" s="2" t="s">
        <v>3278</v>
      </c>
      <c r="C36" s="7" t="s">
        <v>29</v>
      </c>
      <c r="D36" s="2" t="s">
        <v>105</v>
      </c>
      <c r="E36" s="2" t="s">
        <v>1341</v>
      </c>
      <c r="F36" s="10">
        <v>1351589</v>
      </c>
      <c r="G36" s="10">
        <v>4937.3500000000004</v>
      </c>
      <c r="H36" s="10">
        <v>1.43</v>
      </c>
    </row>
    <row r="37" spans="2:8">
      <c r="B37" s="2" t="s">
        <v>3044</v>
      </c>
      <c r="C37" s="7" t="s">
        <v>29</v>
      </c>
      <c r="D37" s="2" t="s">
        <v>724</v>
      </c>
      <c r="E37" s="2" t="s">
        <v>848</v>
      </c>
      <c r="F37" s="10">
        <v>1306858</v>
      </c>
      <c r="G37" s="10">
        <v>4877.1899999999996</v>
      </c>
      <c r="H37" s="10">
        <v>1.41</v>
      </c>
    </row>
    <row r="38" spans="2:8">
      <c r="B38" s="2" t="s">
        <v>2800</v>
      </c>
      <c r="C38" s="7" t="s">
        <v>29</v>
      </c>
      <c r="D38" s="2" t="s">
        <v>108</v>
      </c>
      <c r="E38" s="2" t="s">
        <v>114</v>
      </c>
      <c r="F38" s="10">
        <v>236875</v>
      </c>
      <c r="G38" s="10">
        <v>4857.3599999999997</v>
      </c>
      <c r="H38" s="10">
        <v>1.41</v>
      </c>
    </row>
    <row r="39" spans="2:8">
      <c r="B39" s="2" t="s">
        <v>3059</v>
      </c>
      <c r="C39" s="7" t="s">
        <v>29</v>
      </c>
      <c r="D39" s="2" t="s">
        <v>108</v>
      </c>
      <c r="E39" s="2" t="s">
        <v>731</v>
      </c>
      <c r="F39" s="10">
        <v>478277</v>
      </c>
      <c r="G39" s="10">
        <v>4754.55</v>
      </c>
      <c r="H39" s="10">
        <v>1.38</v>
      </c>
    </row>
    <row r="40" spans="2:8">
      <c r="B40" s="2" t="s">
        <v>2816</v>
      </c>
      <c r="C40" s="7" t="s">
        <v>29</v>
      </c>
      <c r="D40" s="2" t="s">
        <v>109</v>
      </c>
      <c r="E40" s="2" t="s">
        <v>110</v>
      </c>
      <c r="F40" s="10">
        <v>250000</v>
      </c>
      <c r="G40" s="10">
        <v>4541.5</v>
      </c>
      <c r="H40" s="10">
        <v>1.31</v>
      </c>
    </row>
    <row r="41" spans="2:8">
      <c r="B41" s="2" t="s">
        <v>2796</v>
      </c>
      <c r="C41" s="7" t="s">
        <v>29</v>
      </c>
      <c r="D41" s="2" t="s">
        <v>123</v>
      </c>
      <c r="E41" s="2" t="s">
        <v>177</v>
      </c>
      <c r="F41" s="10">
        <v>536348</v>
      </c>
      <c r="G41" s="10">
        <v>4535.09</v>
      </c>
      <c r="H41" s="10">
        <v>1.31</v>
      </c>
    </row>
    <row r="42" spans="2:8">
      <c r="B42" s="2" t="s">
        <v>3381</v>
      </c>
      <c r="C42" s="7" t="s">
        <v>29</v>
      </c>
      <c r="D42" s="2" t="s">
        <v>101</v>
      </c>
      <c r="E42" s="2" t="s">
        <v>954</v>
      </c>
      <c r="F42" s="10">
        <v>401502</v>
      </c>
      <c r="G42" s="10">
        <v>4496.82</v>
      </c>
      <c r="H42" s="10">
        <v>1.3</v>
      </c>
    </row>
    <row r="43" spans="2:8">
      <c r="B43" s="2" t="s">
        <v>3301</v>
      </c>
      <c r="C43" s="7" t="s">
        <v>29</v>
      </c>
      <c r="D43" s="2" t="s">
        <v>108</v>
      </c>
      <c r="E43" s="2" t="s">
        <v>947</v>
      </c>
      <c r="F43" s="10">
        <v>205000</v>
      </c>
      <c r="G43" s="10">
        <v>4416.5200000000004</v>
      </c>
      <c r="H43" s="10">
        <v>1.28</v>
      </c>
    </row>
    <row r="44" spans="2:8">
      <c r="B44" s="2" t="s">
        <v>3305</v>
      </c>
      <c r="C44" s="7" t="s">
        <v>29</v>
      </c>
      <c r="D44" s="2" t="s">
        <v>880</v>
      </c>
      <c r="E44" s="2" t="s">
        <v>911</v>
      </c>
      <c r="F44" s="10">
        <v>1161049</v>
      </c>
      <c r="G44" s="10">
        <v>4413.1499999999996</v>
      </c>
      <c r="H44" s="10">
        <v>1.28</v>
      </c>
    </row>
    <row r="45" spans="2:8">
      <c r="B45" s="2" t="s">
        <v>3456</v>
      </c>
      <c r="C45" s="7" t="s">
        <v>29</v>
      </c>
      <c r="D45" s="2" t="s">
        <v>95</v>
      </c>
      <c r="E45" s="2" t="s">
        <v>1359</v>
      </c>
      <c r="F45" s="10">
        <v>1446431</v>
      </c>
      <c r="G45" s="10">
        <v>4388.47</v>
      </c>
      <c r="H45" s="10">
        <v>1.27</v>
      </c>
    </row>
    <row r="46" spans="2:8">
      <c r="B46" s="2" t="s">
        <v>3159</v>
      </c>
      <c r="C46" s="7" t="s">
        <v>29</v>
      </c>
      <c r="D46" s="2" t="s">
        <v>106</v>
      </c>
      <c r="E46" s="2" t="s">
        <v>934</v>
      </c>
      <c r="F46" s="10">
        <v>225000</v>
      </c>
      <c r="G46" s="10">
        <v>4353.75</v>
      </c>
      <c r="H46" s="10">
        <v>1.26</v>
      </c>
    </row>
    <row r="47" spans="2:8">
      <c r="B47" s="2" t="s">
        <v>3243</v>
      </c>
      <c r="C47" s="7" t="s">
        <v>29</v>
      </c>
      <c r="D47" s="2" t="s">
        <v>106</v>
      </c>
      <c r="E47" s="2" t="s">
        <v>1360</v>
      </c>
      <c r="F47" s="10">
        <v>352665</v>
      </c>
      <c r="G47" s="10">
        <v>4308.16</v>
      </c>
      <c r="H47" s="10">
        <v>1.25</v>
      </c>
    </row>
    <row r="48" spans="2:8">
      <c r="B48" s="2" t="s">
        <v>3223</v>
      </c>
      <c r="C48" s="7" t="s">
        <v>29</v>
      </c>
      <c r="D48" s="2" t="s">
        <v>95</v>
      </c>
      <c r="E48" s="2" t="s">
        <v>1155</v>
      </c>
      <c r="F48" s="10">
        <v>63000</v>
      </c>
      <c r="G48" s="10">
        <v>4203.68</v>
      </c>
      <c r="H48" s="10">
        <v>1.22</v>
      </c>
    </row>
    <row r="49" spans="2:8">
      <c r="B49" s="2" t="s">
        <v>3150</v>
      </c>
      <c r="C49" s="7" t="s">
        <v>29</v>
      </c>
      <c r="D49" s="2" t="s">
        <v>894</v>
      </c>
      <c r="E49" s="2" t="s">
        <v>895</v>
      </c>
      <c r="F49" s="10">
        <v>550000</v>
      </c>
      <c r="G49" s="10">
        <v>4007.58</v>
      </c>
      <c r="H49" s="10">
        <v>1.1599999999999999</v>
      </c>
    </row>
    <row r="50" spans="2:8">
      <c r="B50" s="2" t="s">
        <v>3257</v>
      </c>
      <c r="C50" s="7" t="s">
        <v>29</v>
      </c>
      <c r="D50" s="2" t="s">
        <v>89</v>
      </c>
      <c r="E50" s="2" t="s">
        <v>862</v>
      </c>
      <c r="F50" s="10">
        <v>175385</v>
      </c>
      <c r="G50" s="10">
        <v>4000.01</v>
      </c>
      <c r="H50" s="10">
        <v>1.1599999999999999</v>
      </c>
    </row>
    <row r="51" spans="2:8">
      <c r="B51" s="2" t="s">
        <v>3460</v>
      </c>
      <c r="C51" s="7" t="s">
        <v>29</v>
      </c>
      <c r="D51" s="2" t="s">
        <v>98</v>
      </c>
      <c r="E51" s="2" t="s">
        <v>1063</v>
      </c>
      <c r="F51" s="10">
        <v>777000</v>
      </c>
      <c r="G51" s="10">
        <v>3949.1</v>
      </c>
      <c r="H51" s="10">
        <v>1.1399999999999999</v>
      </c>
    </row>
    <row r="52" spans="2:8">
      <c r="B52" s="2" t="s">
        <v>3458</v>
      </c>
      <c r="C52" s="7" t="s">
        <v>29</v>
      </c>
      <c r="D52" s="2" t="s">
        <v>89</v>
      </c>
      <c r="E52" s="2" t="s">
        <v>1146</v>
      </c>
      <c r="F52" s="10">
        <v>735287</v>
      </c>
      <c r="G52" s="10">
        <v>3794.45</v>
      </c>
      <c r="H52" s="10">
        <v>1.1000000000000001</v>
      </c>
    </row>
    <row r="53" spans="2:8">
      <c r="B53" s="2" t="s">
        <v>3136</v>
      </c>
      <c r="C53" s="7" t="s">
        <v>29</v>
      </c>
      <c r="D53" s="2" t="s">
        <v>858</v>
      </c>
      <c r="E53" s="2" t="s">
        <v>859</v>
      </c>
      <c r="F53" s="10">
        <v>4750000</v>
      </c>
      <c r="G53" s="10">
        <v>3635.65</v>
      </c>
      <c r="H53" s="10">
        <v>1.05</v>
      </c>
    </row>
    <row r="54" spans="2:8">
      <c r="B54" s="2" t="s">
        <v>3222</v>
      </c>
      <c r="C54" s="7" t="s">
        <v>29</v>
      </c>
      <c r="D54" s="2" t="s">
        <v>938</v>
      </c>
      <c r="E54" s="2" t="s">
        <v>1361</v>
      </c>
      <c r="F54" s="10">
        <v>156353</v>
      </c>
      <c r="G54" s="10">
        <v>3611.75</v>
      </c>
      <c r="H54" s="10">
        <v>1.05</v>
      </c>
    </row>
    <row r="55" spans="2:8">
      <c r="B55" s="2" t="s">
        <v>3046</v>
      </c>
      <c r="C55" s="7" t="s">
        <v>29</v>
      </c>
      <c r="D55" s="2" t="s">
        <v>87</v>
      </c>
      <c r="E55" s="2" t="s">
        <v>763</v>
      </c>
      <c r="F55" s="10">
        <v>1117242</v>
      </c>
      <c r="G55" s="10">
        <v>3387.48</v>
      </c>
      <c r="H55" s="10">
        <v>0.98</v>
      </c>
    </row>
    <row r="56" spans="2:8">
      <c r="B56" s="2" t="s">
        <v>2825</v>
      </c>
      <c r="C56" s="7" t="s">
        <v>29</v>
      </c>
      <c r="D56" s="2" t="s">
        <v>93</v>
      </c>
      <c r="E56" s="2" t="s">
        <v>94</v>
      </c>
      <c r="F56" s="10">
        <v>180000</v>
      </c>
      <c r="G56" s="10">
        <v>3236.94</v>
      </c>
      <c r="H56" s="10">
        <v>0.94</v>
      </c>
    </row>
    <row r="57" spans="2:8">
      <c r="B57" s="2" t="s">
        <v>3390</v>
      </c>
      <c r="C57" s="7" t="s">
        <v>29</v>
      </c>
      <c r="D57" s="2" t="s">
        <v>101</v>
      </c>
      <c r="E57" s="2" t="s">
        <v>1133</v>
      </c>
      <c r="F57" s="10">
        <v>156000</v>
      </c>
      <c r="G57" s="10">
        <v>3188.48</v>
      </c>
      <c r="H57" s="10">
        <v>0.92</v>
      </c>
    </row>
    <row r="58" spans="2:8">
      <c r="B58" s="2" t="s">
        <v>3377</v>
      </c>
      <c r="C58" s="7" t="s">
        <v>29</v>
      </c>
      <c r="D58" s="2" t="s">
        <v>105</v>
      </c>
      <c r="E58" s="2" t="s">
        <v>732</v>
      </c>
      <c r="F58" s="10">
        <v>475288</v>
      </c>
      <c r="G58" s="10">
        <v>3165.66</v>
      </c>
      <c r="H58" s="10">
        <v>0.92</v>
      </c>
    </row>
    <row r="59" spans="2:8">
      <c r="B59" s="2" t="s">
        <v>3122</v>
      </c>
      <c r="C59" s="7" t="s">
        <v>29</v>
      </c>
      <c r="D59" s="2" t="s">
        <v>844</v>
      </c>
      <c r="E59" s="2" t="s">
        <v>902</v>
      </c>
      <c r="F59" s="10">
        <v>275000</v>
      </c>
      <c r="G59" s="10">
        <v>3120.98</v>
      </c>
      <c r="H59" s="10">
        <v>0.9</v>
      </c>
    </row>
    <row r="60" spans="2:8">
      <c r="B60" s="2" t="s">
        <v>3373</v>
      </c>
      <c r="C60" s="7" t="s">
        <v>29</v>
      </c>
      <c r="D60" s="2" t="s">
        <v>761</v>
      </c>
      <c r="E60" s="2" t="s">
        <v>762</v>
      </c>
      <c r="F60" s="10">
        <v>100000</v>
      </c>
      <c r="G60" s="10">
        <v>2903.4</v>
      </c>
      <c r="H60" s="10">
        <v>0.84</v>
      </c>
    </row>
    <row r="61" spans="2:8">
      <c r="B61" s="2" t="s">
        <v>1363</v>
      </c>
      <c r="C61" s="7" t="s">
        <v>29</v>
      </c>
      <c r="D61" s="2" t="s">
        <v>854</v>
      </c>
      <c r="E61" s="2" t="s">
        <v>1364</v>
      </c>
      <c r="F61" s="10">
        <v>1091774</v>
      </c>
      <c r="G61" s="10">
        <v>2839.16</v>
      </c>
      <c r="H61" s="10">
        <v>0.82</v>
      </c>
    </row>
    <row r="62" spans="2:8">
      <c r="B62" s="2" t="s">
        <v>3137</v>
      </c>
      <c r="C62" s="7" t="s">
        <v>29</v>
      </c>
      <c r="D62" s="2" t="s">
        <v>123</v>
      </c>
      <c r="E62" s="2" t="s">
        <v>1238</v>
      </c>
      <c r="F62" s="10">
        <v>820076</v>
      </c>
      <c r="G62" s="10">
        <v>2770.22</v>
      </c>
      <c r="H62" s="10">
        <v>0.8</v>
      </c>
    </row>
    <row r="63" spans="2:8">
      <c r="B63" s="2" t="s">
        <v>3120</v>
      </c>
      <c r="C63" s="7" t="s">
        <v>29</v>
      </c>
      <c r="D63" s="2" t="s">
        <v>844</v>
      </c>
      <c r="E63" s="2" t="s">
        <v>871</v>
      </c>
      <c r="F63" s="10">
        <v>1500000</v>
      </c>
      <c r="G63" s="10">
        <v>2764.5</v>
      </c>
      <c r="H63" s="10">
        <v>0.8</v>
      </c>
    </row>
    <row r="64" spans="2:8">
      <c r="B64" s="2" t="s">
        <v>3298</v>
      </c>
      <c r="C64" s="7" t="s">
        <v>29</v>
      </c>
      <c r="D64" s="2" t="s">
        <v>90</v>
      </c>
      <c r="E64" s="2" t="s">
        <v>1157</v>
      </c>
      <c r="F64" s="10">
        <v>1075000</v>
      </c>
      <c r="G64" s="10">
        <v>2688.58</v>
      </c>
      <c r="H64" s="10">
        <v>0.78</v>
      </c>
    </row>
    <row r="65" spans="2:8">
      <c r="B65" s="2" t="s">
        <v>3047</v>
      </c>
      <c r="C65" s="7" t="s">
        <v>29</v>
      </c>
      <c r="D65" s="2" t="s">
        <v>115</v>
      </c>
      <c r="E65" s="2" t="s">
        <v>955</v>
      </c>
      <c r="F65" s="10">
        <v>50000</v>
      </c>
      <c r="G65" s="10">
        <v>2620.5</v>
      </c>
      <c r="H65" s="10">
        <v>0.76</v>
      </c>
    </row>
    <row r="66" spans="2:8">
      <c r="B66" s="2" t="s">
        <v>3316</v>
      </c>
      <c r="C66" s="7" t="s">
        <v>29</v>
      </c>
      <c r="D66" s="2" t="s">
        <v>101</v>
      </c>
      <c r="E66" s="2" t="s">
        <v>953</v>
      </c>
      <c r="F66" s="10">
        <v>445238</v>
      </c>
      <c r="G66" s="10">
        <v>2573.6999999999998</v>
      </c>
      <c r="H66" s="10">
        <v>0.75</v>
      </c>
    </row>
    <row r="67" spans="2:8">
      <c r="B67" s="2" t="s">
        <v>3153</v>
      </c>
      <c r="C67" s="7" t="s">
        <v>29</v>
      </c>
      <c r="D67" s="2" t="s">
        <v>98</v>
      </c>
      <c r="E67" s="2" t="s">
        <v>960</v>
      </c>
      <c r="F67" s="10">
        <v>132276</v>
      </c>
      <c r="G67" s="10">
        <v>2547.64</v>
      </c>
      <c r="H67" s="10">
        <v>0.74</v>
      </c>
    </row>
    <row r="68" spans="2:8">
      <c r="B68" s="2" t="s">
        <v>3362</v>
      </c>
      <c r="C68" s="7" t="s">
        <v>29</v>
      </c>
      <c r="D68" s="2" t="s">
        <v>101</v>
      </c>
      <c r="E68" s="2" t="s">
        <v>916</v>
      </c>
      <c r="F68" s="10">
        <v>140000</v>
      </c>
      <c r="G68" s="10">
        <v>2423.4</v>
      </c>
      <c r="H68" s="10">
        <v>0.7</v>
      </c>
    </row>
    <row r="69" spans="2:8">
      <c r="B69" s="2" t="s">
        <v>3270</v>
      </c>
      <c r="C69" s="7" t="s">
        <v>29</v>
      </c>
      <c r="D69" s="2" t="s">
        <v>109</v>
      </c>
      <c r="E69" s="2" t="s">
        <v>870</v>
      </c>
      <c r="F69" s="10">
        <v>639951</v>
      </c>
      <c r="G69" s="10">
        <v>2369.7399999999998</v>
      </c>
      <c r="H69" s="10">
        <v>0.69</v>
      </c>
    </row>
    <row r="70" spans="2:8">
      <c r="B70" s="2" t="s">
        <v>3141</v>
      </c>
      <c r="C70" s="7" t="s">
        <v>29</v>
      </c>
      <c r="D70" s="2" t="s">
        <v>112</v>
      </c>
      <c r="E70" s="2" t="s">
        <v>1257</v>
      </c>
      <c r="F70" s="10">
        <v>1699327</v>
      </c>
      <c r="G70" s="10">
        <v>2274.5500000000002</v>
      </c>
      <c r="H70" s="10">
        <v>0.66</v>
      </c>
    </row>
    <row r="71" spans="2:8">
      <c r="B71" s="2" t="s">
        <v>3101</v>
      </c>
      <c r="C71" s="7" t="s">
        <v>29</v>
      </c>
      <c r="D71" s="2" t="s">
        <v>95</v>
      </c>
      <c r="E71" s="2" t="s">
        <v>1197</v>
      </c>
      <c r="F71" s="10">
        <v>72009</v>
      </c>
      <c r="G71" s="10">
        <v>2217.16</v>
      </c>
      <c r="H71" s="10">
        <v>0.64</v>
      </c>
    </row>
    <row r="72" spans="2:8">
      <c r="B72" s="2" t="s">
        <v>3461</v>
      </c>
      <c r="C72" s="7" t="s">
        <v>29</v>
      </c>
      <c r="D72" s="2" t="s">
        <v>95</v>
      </c>
      <c r="E72" s="2" t="s">
        <v>1366</v>
      </c>
      <c r="F72" s="10">
        <v>1291836</v>
      </c>
      <c r="G72" s="10">
        <v>2071.0700000000002</v>
      </c>
      <c r="H72" s="10">
        <v>0.6</v>
      </c>
    </row>
    <row r="73" spans="2:8">
      <c r="B73" s="2" t="s">
        <v>3426</v>
      </c>
      <c r="C73" s="7" t="s">
        <v>29</v>
      </c>
      <c r="D73" s="2" t="s">
        <v>736</v>
      </c>
      <c r="E73" s="2" t="s">
        <v>1365</v>
      </c>
      <c r="F73" s="10">
        <v>250000</v>
      </c>
      <c r="G73" s="10">
        <v>2001.5</v>
      </c>
      <c r="H73" s="10">
        <v>0.57999999999999996</v>
      </c>
    </row>
    <row r="74" spans="2:8">
      <c r="B74" s="2" t="s">
        <v>3218</v>
      </c>
      <c r="C74" s="7" t="s">
        <v>29</v>
      </c>
      <c r="D74" s="2" t="s">
        <v>1169</v>
      </c>
      <c r="E74" s="2" t="s">
        <v>1170</v>
      </c>
      <c r="F74" s="10">
        <v>5000</v>
      </c>
      <c r="G74" s="10">
        <v>1819.25</v>
      </c>
      <c r="H74" s="10">
        <v>0.53</v>
      </c>
    </row>
    <row r="75" spans="2:8">
      <c r="B75" s="2" t="s">
        <v>3443</v>
      </c>
      <c r="C75" s="7" t="s">
        <v>29</v>
      </c>
      <c r="D75" s="2" t="s">
        <v>109</v>
      </c>
      <c r="E75" s="2" t="s">
        <v>1328</v>
      </c>
      <c r="F75" s="10">
        <v>151830</v>
      </c>
      <c r="G75" s="10">
        <v>1786.66</v>
      </c>
      <c r="H75" s="10">
        <v>0.52</v>
      </c>
    </row>
    <row r="76" spans="2:8">
      <c r="B76" s="2" t="s">
        <v>3241</v>
      </c>
      <c r="C76" s="7" t="s">
        <v>29</v>
      </c>
      <c r="D76" s="2" t="s">
        <v>92</v>
      </c>
      <c r="E76" s="2" t="s">
        <v>861</v>
      </c>
      <c r="F76" s="10">
        <v>35155</v>
      </c>
      <c r="G76" s="10">
        <v>1673.38</v>
      </c>
      <c r="H76" s="10">
        <v>0.48</v>
      </c>
    </row>
    <row r="77" spans="2:8">
      <c r="B77" s="2" t="s">
        <v>3097</v>
      </c>
      <c r="C77" s="7" t="s">
        <v>29</v>
      </c>
      <c r="D77" s="2" t="s">
        <v>1169</v>
      </c>
      <c r="E77" s="2" t="s">
        <v>1326</v>
      </c>
      <c r="F77" s="10">
        <v>210000</v>
      </c>
      <c r="G77" s="10">
        <v>1444.38</v>
      </c>
      <c r="H77" s="10">
        <v>0.42</v>
      </c>
    </row>
    <row r="78" spans="2:8">
      <c r="B78" s="2" t="s">
        <v>3133</v>
      </c>
      <c r="C78" s="7" t="s">
        <v>29</v>
      </c>
      <c r="D78" s="2" t="s">
        <v>938</v>
      </c>
      <c r="E78" s="2" t="s">
        <v>1244</v>
      </c>
      <c r="F78" s="10">
        <v>38612</v>
      </c>
      <c r="G78" s="10">
        <v>1400.69</v>
      </c>
      <c r="H78" s="10">
        <v>0.41</v>
      </c>
    </row>
    <row r="79" spans="2:8">
      <c r="B79" s="2" t="s">
        <v>1322</v>
      </c>
      <c r="C79" s="7" t="s">
        <v>29</v>
      </c>
      <c r="D79" s="2" t="s">
        <v>98</v>
      </c>
      <c r="E79" s="2" t="s">
        <v>1323</v>
      </c>
      <c r="F79" s="10">
        <v>29227</v>
      </c>
      <c r="G79" s="10">
        <v>1360.14</v>
      </c>
      <c r="H79" s="10">
        <v>0.39</v>
      </c>
    </row>
    <row r="80" spans="2:8">
      <c r="B80" s="2" t="s">
        <v>3040</v>
      </c>
      <c r="C80" s="7" t="s">
        <v>29</v>
      </c>
      <c r="D80" s="2" t="s">
        <v>105</v>
      </c>
      <c r="E80" s="2" t="s">
        <v>1362</v>
      </c>
      <c r="F80" s="10">
        <v>188238</v>
      </c>
      <c r="G80" s="10">
        <v>1333.29</v>
      </c>
      <c r="H80" s="10">
        <v>0.39</v>
      </c>
    </row>
    <row r="81" spans="2:8">
      <c r="B81" s="2" t="s">
        <v>3462</v>
      </c>
      <c r="C81" s="7" t="s">
        <v>29</v>
      </c>
      <c r="D81" s="2" t="s">
        <v>98</v>
      </c>
      <c r="E81" s="2" t="s">
        <v>1325</v>
      </c>
      <c r="F81" s="10">
        <v>48344</v>
      </c>
      <c r="G81" s="10">
        <v>719.75</v>
      </c>
      <c r="H81" s="10">
        <v>0.21</v>
      </c>
    </row>
    <row r="82" spans="2:8">
      <c r="B82" s="2" t="s">
        <v>3463</v>
      </c>
      <c r="C82" s="7" t="s">
        <v>29</v>
      </c>
      <c r="D82" s="2" t="s">
        <v>1169</v>
      </c>
      <c r="E82" s="2" t="s">
        <v>1367</v>
      </c>
      <c r="F82" s="10">
        <v>63960</v>
      </c>
      <c r="G82" s="10">
        <v>384.37</v>
      </c>
      <c r="H82" s="10">
        <v>0.11</v>
      </c>
    </row>
    <row r="83" spans="2:8" ht="13">
      <c r="B83" s="4" t="s">
        <v>2567</v>
      </c>
    </row>
    <row r="84" spans="2:8">
      <c r="B84" s="2" t="s">
        <v>1075</v>
      </c>
      <c r="C84" s="7" t="s">
        <v>29</v>
      </c>
      <c r="D84" s="2" t="s">
        <v>106</v>
      </c>
      <c r="E84" s="2" t="s">
        <v>1076</v>
      </c>
      <c r="F84" s="10">
        <v>1203750</v>
      </c>
      <c r="G84" s="10">
        <v>4044.96</v>
      </c>
      <c r="H84" s="10">
        <v>1.17</v>
      </c>
    </row>
    <row r="85" spans="2:8" ht="13">
      <c r="B85" s="4" t="s">
        <v>12</v>
      </c>
      <c r="C85" s="9"/>
      <c r="D85" s="4"/>
      <c r="E85" s="4"/>
      <c r="F85" s="12"/>
      <c r="G85" s="12">
        <f>SUM(G12:G84)</f>
        <v>331526.2699999999</v>
      </c>
      <c r="H85" s="12">
        <f>SUM(H12:H84)</f>
        <v>95.999999999999972</v>
      </c>
    </row>
    <row r="86" spans="2:8" ht="13">
      <c r="B86" s="5" t="s">
        <v>1</v>
      </c>
      <c r="C86" s="8" t="s">
        <v>2</v>
      </c>
      <c r="D86" s="5" t="s">
        <v>14</v>
      </c>
      <c r="E86" s="5" t="s">
        <v>4</v>
      </c>
      <c r="F86" s="11" t="s">
        <v>5</v>
      </c>
      <c r="G86" s="11" t="s">
        <v>6</v>
      </c>
      <c r="H86" s="11" t="s">
        <v>7</v>
      </c>
    </row>
    <row r="87" spans="2:8" ht="13">
      <c r="B87" s="4" t="s">
        <v>15</v>
      </c>
    </row>
    <row r="88" spans="2:8" ht="13">
      <c r="B88" s="4" t="s">
        <v>10</v>
      </c>
    </row>
    <row r="89" spans="2:8" ht="13">
      <c r="B89" s="4" t="s">
        <v>16</v>
      </c>
    </row>
    <row r="90" spans="2:8">
      <c r="B90" s="2" t="s">
        <v>11</v>
      </c>
      <c r="C90" s="7" t="s">
        <v>11</v>
      </c>
      <c r="D90" s="2" t="s">
        <v>11</v>
      </c>
      <c r="E90" s="2" t="s">
        <v>11</v>
      </c>
      <c r="F90" s="10" t="s">
        <v>11</v>
      </c>
      <c r="G90" s="10" t="s">
        <v>11</v>
      </c>
      <c r="H90" s="10" t="s">
        <v>11</v>
      </c>
    </row>
    <row r="91" spans="2:8" ht="13">
      <c r="B91" s="4" t="s">
        <v>20</v>
      </c>
      <c r="C91" s="9"/>
      <c r="D91" s="4"/>
      <c r="E91" s="4"/>
      <c r="F91" s="12"/>
      <c r="G91" s="12">
        <f>SUM(G86:G90)</f>
        <v>0</v>
      </c>
      <c r="H91" s="12">
        <f>SUM(H86:H90)</f>
        <v>0</v>
      </c>
    </row>
    <row r="92" spans="2:8" ht="13">
      <c r="B92" s="4" t="s">
        <v>21</v>
      </c>
    </row>
    <row r="93" spans="2:8">
      <c r="B93" s="2" t="s">
        <v>11</v>
      </c>
      <c r="C93" s="7" t="s">
        <v>11</v>
      </c>
      <c r="D93" s="2" t="s">
        <v>11</v>
      </c>
      <c r="E93" s="2" t="s">
        <v>11</v>
      </c>
      <c r="F93" s="10" t="s">
        <v>11</v>
      </c>
      <c r="G93" s="10" t="s">
        <v>11</v>
      </c>
      <c r="H93" s="10" t="s">
        <v>11</v>
      </c>
    </row>
    <row r="94" spans="2:8" ht="13">
      <c r="B94" s="4" t="s">
        <v>23</v>
      </c>
      <c r="C94" s="9"/>
      <c r="D94" s="4"/>
      <c r="E94" s="4"/>
      <c r="F94" s="12"/>
      <c r="G94" s="12">
        <f>SUM(G92:G93)</f>
        <v>0</v>
      </c>
      <c r="H94" s="12">
        <f>SUM(H92:H93)</f>
        <v>0</v>
      </c>
    </row>
    <row r="95" spans="2:8" ht="13">
      <c r="B95" s="4" t="s">
        <v>24</v>
      </c>
    </row>
    <row r="96" spans="2:8">
      <c r="B96" s="2" t="s">
        <v>11</v>
      </c>
      <c r="C96" s="7" t="s">
        <v>11</v>
      </c>
      <c r="D96" s="2" t="s">
        <v>11</v>
      </c>
      <c r="E96" s="2" t="s">
        <v>11</v>
      </c>
      <c r="F96" s="10" t="s">
        <v>11</v>
      </c>
      <c r="G96" s="10" t="s">
        <v>11</v>
      </c>
      <c r="H96" s="10" t="s">
        <v>11</v>
      </c>
    </row>
    <row r="97" spans="2:8" ht="13">
      <c r="B97" s="4" t="s">
        <v>25</v>
      </c>
      <c r="C97" s="9"/>
      <c r="D97" s="4"/>
      <c r="E97" s="4"/>
      <c r="F97" s="12"/>
      <c r="G97" s="12">
        <f>SUM(G95:G96)</f>
        <v>0</v>
      </c>
      <c r="H97" s="12">
        <f>SUM(H95:H96)</f>
        <v>0</v>
      </c>
    </row>
    <row r="98" spans="2:8" ht="13">
      <c r="B98" s="4" t="s">
        <v>349</v>
      </c>
    </row>
    <row r="99" spans="2:8">
      <c r="B99" s="2" t="s">
        <v>11</v>
      </c>
      <c r="C99" s="7" t="s">
        <v>11</v>
      </c>
      <c r="D99" s="2" t="s">
        <v>11</v>
      </c>
      <c r="E99" s="2" t="s">
        <v>11</v>
      </c>
      <c r="F99" s="10" t="s">
        <v>11</v>
      </c>
      <c r="G99" s="10" t="s">
        <v>11</v>
      </c>
      <c r="H99" s="10" t="s">
        <v>11</v>
      </c>
    </row>
    <row r="100" spans="2:8" ht="13">
      <c r="B100" s="4" t="s">
        <v>126</v>
      </c>
      <c r="C100" s="9"/>
      <c r="D100" s="4"/>
      <c r="E100" s="4"/>
      <c r="F100" s="12"/>
      <c r="G100" s="12">
        <f>SUM(G98:G99)</f>
        <v>0</v>
      </c>
      <c r="H100" s="12">
        <f>SUM(H98:H99)</f>
        <v>0</v>
      </c>
    </row>
    <row r="101" spans="2:8" ht="13">
      <c r="B101" s="4" t="s">
        <v>26</v>
      </c>
    </row>
    <row r="102" spans="2:8">
      <c r="B102" s="2" t="s">
        <v>11</v>
      </c>
      <c r="C102" s="7" t="s">
        <v>11</v>
      </c>
      <c r="D102" s="2" t="s">
        <v>11</v>
      </c>
      <c r="E102" s="2" t="s">
        <v>11</v>
      </c>
      <c r="F102" s="10" t="s">
        <v>11</v>
      </c>
      <c r="G102" s="10" t="s">
        <v>11</v>
      </c>
      <c r="H102" s="10" t="s">
        <v>11</v>
      </c>
    </row>
    <row r="103" spans="2:8" ht="13">
      <c r="B103" s="4" t="s">
        <v>125</v>
      </c>
      <c r="C103" s="9"/>
      <c r="D103" s="4"/>
      <c r="E103" s="4"/>
      <c r="F103" s="12"/>
      <c r="G103" s="12">
        <f>SUM(G101:G102)</f>
        <v>0</v>
      </c>
      <c r="H103" s="12">
        <f>SUM(H101:H102)</f>
        <v>0</v>
      </c>
    </row>
    <row r="104" spans="2:8" ht="13">
      <c r="B104" s="4" t="s">
        <v>27</v>
      </c>
    </row>
    <row r="105" spans="2:8">
      <c r="B105" s="2" t="s">
        <v>11</v>
      </c>
      <c r="C105" s="7" t="s">
        <v>11</v>
      </c>
      <c r="D105" s="2" t="s">
        <v>11</v>
      </c>
      <c r="E105" s="2" t="s">
        <v>11</v>
      </c>
      <c r="F105" s="10" t="s">
        <v>11</v>
      </c>
      <c r="G105" s="10" t="s">
        <v>11</v>
      </c>
      <c r="H105" s="10" t="s">
        <v>11</v>
      </c>
    </row>
    <row r="106" spans="2:8" ht="13">
      <c r="B106" s="4" t="s">
        <v>28</v>
      </c>
      <c r="C106" s="9"/>
      <c r="D106" s="4"/>
      <c r="E106" s="4"/>
      <c r="F106" s="12"/>
      <c r="G106" s="12">
        <f>SUM(G104:G105)</f>
        <v>0</v>
      </c>
      <c r="H106" s="12">
        <f>SUM(H104:H105)</f>
        <v>0</v>
      </c>
    </row>
    <row r="107" spans="2:8" ht="13">
      <c r="B107" s="4" t="s">
        <v>128</v>
      </c>
    </row>
    <row r="108" spans="2:8">
      <c r="B108" s="2" t="s">
        <v>11</v>
      </c>
      <c r="C108" s="7" t="s">
        <v>11</v>
      </c>
      <c r="D108" s="2" t="s">
        <v>11</v>
      </c>
      <c r="E108" s="2" t="s">
        <v>11</v>
      </c>
      <c r="F108" s="10" t="s">
        <v>11</v>
      </c>
      <c r="G108" s="10" t="s">
        <v>11</v>
      </c>
      <c r="H108" s="10" t="s">
        <v>11</v>
      </c>
    </row>
    <row r="109" spans="2:8" ht="13">
      <c r="B109" s="4" t="s">
        <v>30</v>
      </c>
      <c r="C109" s="9"/>
      <c r="D109" s="4"/>
      <c r="E109" s="4"/>
      <c r="F109" s="12"/>
      <c r="G109" s="12">
        <f>SUM(G107:G108)</f>
        <v>0</v>
      </c>
      <c r="H109" s="12">
        <f>SUM(H107:H108)</f>
        <v>0</v>
      </c>
    </row>
    <row r="110" spans="2:8" ht="13">
      <c r="B110" s="4" t="s">
        <v>129</v>
      </c>
    </row>
    <row r="111" spans="2:8">
      <c r="B111" s="2" t="s">
        <v>11</v>
      </c>
      <c r="C111" s="7" t="s">
        <v>11</v>
      </c>
      <c r="D111" s="2" t="s">
        <v>11</v>
      </c>
      <c r="E111" s="2" t="s">
        <v>11</v>
      </c>
      <c r="F111" s="10" t="s">
        <v>11</v>
      </c>
      <c r="G111" s="10" t="s">
        <v>11</v>
      </c>
      <c r="H111" s="10" t="s">
        <v>11</v>
      </c>
    </row>
    <row r="112" spans="2:8" ht="13">
      <c r="B112" s="4" t="s">
        <v>31</v>
      </c>
      <c r="C112" s="9"/>
      <c r="D112" s="4"/>
      <c r="E112" s="4"/>
      <c r="F112" s="12"/>
      <c r="G112" s="12">
        <f>SUM(G110:G111)</f>
        <v>0</v>
      </c>
      <c r="H112" s="12">
        <f>SUM(H110:H111)</f>
        <v>0</v>
      </c>
    </row>
    <row r="113" spans="2:8" ht="13">
      <c r="B113" s="4" t="s">
        <v>130</v>
      </c>
    </row>
    <row r="114" spans="2:8">
      <c r="B114" s="2" t="s">
        <v>11</v>
      </c>
      <c r="C114" s="7" t="s">
        <v>11</v>
      </c>
      <c r="D114" s="2" t="s">
        <v>11</v>
      </c>
      <c r="E114" s="2" t="s">
        <v>11</v>
      </c>
      <c r="F114" s="10" t="s">
        <v>11</v>
      </c>
      <c r="G114" s="10" t="s">
        <v>11</v>
      </c>
      <c r="H114" s="10" t="s">
        <v>11</v>
      </c>
    </row>
    <row r="115" spans="2:8" ht="13">
      <c r="B115" s="4" t="s">
        <v>124</v>
      </c>
      <c r="C115" s="9"/>
      <c r="D115" s="4"/>
      <c r="E115" s="4"/>
      <c r="F115" s="12"/>
      <c r="G115" s="12">
        <f>SUM(G113:G114)</f>
        <v>0</v>
      </c>
      <c r="H115" s="12">
        <f>SUM(H113:H114)</f>
        <v>0</v>
      </c>
    </row>
    <row r="116" spans="2:8" ht="13">
      <c r="B116" s="4" t="s">
        <v>131</v>
      </c>
    </row>
    <row r="117" spans="2:8">
      <c r="B117" s="2" t="s">
        <v>11</v>
      </c>
      <c r="C117" s="7" t="s">
        <v>11</v>
      </c>
      <c r="D117" s="2" t="s">
        <v>11</v>
      </c>
      <c r="E117" s="2" t="s">
        <v>11</v>
      </c>
      <c r="F117" s="10" t="s">
        <v>11</v>
      </c>
      <c r="G117" s="10" t="s">
        <v>11</v>
      </c>
      <c r="H117" s="10" t="s">
        <v>11</v>
      </c>
    </row>
    <row r="118" spans="2:8" ht="13">
      <c r="B118" s="4" t="s">
        <v>13</v>
      </c>
      <c r="C118" s="9"/>
      <c r="D118" s="4"/>
      <c r="E118" s="4"/>
      <c r="F118" s="12"/>
      <c r="G118" s="12">
        <f>SUM(G116:G117)</f>
        <v>0</v>
      </c>
      <c r="H118" s="12">
        <f>SUM(H116:H117)</f>
        <v>0</v>
      </c>
    </row>
    <row r="119" spans="2:8" ht="13">
      <c r="B119" s="4" t="s">
        <v>132</v>
      </c>
      <c r="C119" s="9"/>
      <c r="D119" s="4"/>
      <c r="E119" s="4"/>
      <c r="F119" s="12"/>
      <c r="G119" s="12">
        <v>1451.87</v>
      </c>
      <c r="H119" s="12">
        <v>0.42</v>
      </c>
    </row>
    <row r="120" spans="2:8" ht="13">
      <c r="B120" s="4" t="s">
        <v>32</v>
      </c>
      <c r="C120" s="9"/>
      <c r="D120" s="4"/>
      <c r="E120" s="4"/>
      <c r="F120" s="12"/>
      <c r="G120" s="12">
        <v>332978.14</v>
      </c>
      <c r="H120" s="12">
        <v>96.42</v>
      </c>
    </row>
    <row r="121" spans="2:8" ht="13">
      <c r="B121" s="4" t="s">
        <v>33</v>
      </c>
      <c r="C121" s="9"/>
      <c r="D121" s="4"/>
      <c r="E121" s="4"/>
      <c r="F121" s="12"/>
      <c r="G121" s="12">
        <v>12467.920776990006</v>
      </c>
      <c r="H121" s="12">
        <v>3.5799999999999983</v>
      </c>
    </row>
    <row r="122" spans="2:8" ht="13">
      <c r="B122" s="4" t="s">
        <v>34</v>
      </c>
      <c r="C122" s="9"/>
      <c r="D122" s="4"/>
      <c r="E122" s="4"/>
      <c r="F122" s="12"/>
      <c r="G122" s="12">
        <v>345446.06077699002</v>
      </c>
      <c r="H122" s="12">
        <v>100</v>
      </c>
    </row>
    <row r="123" spans="2:8">
      <c r="B123" s="2" t="s">
        <v>35</v>
      </c>
    </row>
    <row r="124" spans="2:8" ht="13">
      <c r="B124" s="4" t="s">
        <v>36</v>
      </c>
    </row>
    <row r="125" spans="2:8" ht="13">
      <c r="B125" s="4" t="s">
        <v>37</v>
      </c>
      <c r="C125" s="7" t="s">
        <v>1854</v>
      </c>
    </row>
    <row r="126" spans="2:8" ht="13">
      <c r="B126" s="4" t="s">
        <v>40</v>
      </c>
      <c r="C126" s="7" t="s">
        <v>39</v>
      </c>
    </row>
    <row r="127" spans="2:8" ht="13">
      <c r="B127" s="4" t="s">
        <v>718</v>
      </c>
      <c r="C127" s="7" t="s">
        <v>39</v>
      </c>
    </row>
    <row r="128" spans="2:8" ht="13">
      <c r="B128" s="4" t="s">
        <v>41</v>
      </c>
      <c r="C128" s="7" t="s">
        <v>42</v>
      </c>
    </row>
    <row r="129" spans="2:3" ht="13">
      <c r="B129" s="4" t="s">
        <v>2201</v>
      </c>
      <c r="C129" s="9"/>
    </row>
    <row r="130" spans="2:3" ht="13">
      <c r="B130" s="4" t="s">
        <v>2202</v>
      </c>
      <c r="C130" s="9"/>
    </row>
    <row r="131" spans="2:3" ht="13">
      <c r="B131" s="4" t="s">
        <v>2203</v>
      </c>
      <c r="C131" s="9"/>
    </row>
    <row r="132" spans="2:3" ht="13">
      <c r="B132" s="4" t="s">
        <v>2204</v>
      </c>
      <c r="C132" s="9"/>
    </row>
    <row r="133" spans="2:3" ht="13">
      <c r="B133" s="4" t="s">
        <v>2205</v>
      </c>
      <c r="C133" s="9"/>
    </row>
    <row r="134" spans="2:3" ht="13">
      <c r="B134" s="4" t="s">
        <v>2206</v>
      </c>
      <c r="C134" s="9"/>
    </row>
    <row r="135" spans="2:3" ht="13">
      <c r="B135" s="4" t="s">
        <v>2207</v>
      </c>
      <c r="C135" s="9"/>
    </row>
    <row r="136" spans="2:3" ht="13">
      <c r="B136" s="4" t="s">
        <v>2208</v>
      </c>
      <c r="C136" s="9"/>
    </row>
    <row r="137" spans="2:3" ht="13">
      <c r="B137" s="4" t="s">
        <v>3016</v>
      </c>
      <c r="C137" s="9"/>
    </row>
    <row r="138" spans="2:3">
      <c r="B138" s="2" t="s">
        <v>43</v>
      </c>
    </row>
    <row r="139" spans="2:3">
      <c r="B139" s="2" t="s">
        <v>826</v>
      </c>
    </row>
    <row r="142" spans="2:3" ht="14.5">
      <c r="B142" s="71" t="s">
        <v>2079</v>
      </c>
      <c r="C142" s="72"/>
    </row>
    <row r="143" spans="2:3" ht="14.5">
      <c r="B143" s="71" t="s">
        <v>827</v>
      </c>
      <c r="C143" s="73" t="s">
        <v>828</v>
      </c>
    </row>
    <row r="144" spans="2:3" ht="14.5">
      <c r="B144" s="16" t="s">
        <v>829</v>
      </c>
      <c r="C144" s="17">
        <v>4000</v>
      </c>
    </row>
    <row r="145" spans="2:7" ht="14.5">
      <c r="B145" s="16" t="s">
        <v>831</v>
      </c>
      <c r="C145" s="17">
        <v>0</v>
      </c>
    </row>
    <row r="146" spans="2:7" ht="14.5">
      <c r="B146" s="16" t="s">
        <v>832</v>
      </c>
      <c r="C146" s="17">
        <v>0</v>
      </c>
    </row>
    <row r="147" spans="2:7" ht="14.5">
      <c r="B147" s="16" t="s">
        <v>833</v>
      </c>
      <c r="C147" s="17">
        <v>0</v>
      </c>
    </row>
    <row r="148" spans="2:7" ht="14.5">
      <c r="B148" s="16" t="s">
        <v>834</v>
      </c>
      <c r="C148" s="17">
        <v>0</v>
      </c>
    </row>
    <row r="149" spans="2:7" ht="14.5">
      <c r="B149" s="16" t="s">
        <v>835</v>
      </c>
      <c r="C149" s="17">
        <v>0</v>
      </c>
    </row>
    <row r="150" spans="2:7" ht="14.5">
      <c r="B150" s="71" t="s">
        <v>836</v>
      </c>
      <c r="C150" s="72">
        <v>4000</v>
      </c>
    </row>
    <row r="152" spans="2:7" ht="14.5">
      <c r="B152" s="16" t="s">
        <v>52</v>
      </c>
      <c r="C152" s="17"/>
      <c r="D152" s="16"/>
    </row>
    <row r="153" spans="2:7" ht="29">
      <c r="B153" s="20" t="s">
        <v>53</v>
      </c>
      <c r="C153" s="18" t="s">
        <v>54</v>
      </c>
      <c r="D153" s="20" t="s">
        <v>55</v>
      </c>
    </row>
    <row r="154" spans="2:7" ht="14.5">
      <c r="B154" s="16" t="s">
        <v>39</v>
      </c>
      <c r="C154" s="17" t="s">
        <v>39</v>
      </c>
      <c r="D154" s="16" t="s">
        <v>39</v>
      </c>
    </row>
    <row r="156" spans="2:7" ht="13">
      <c r="B156" s="24" t="s">
        <v>56</v>
      </c>
      <c r="C156" s="25">
        <v>46295</v>
      </c>
      <c r="D156" s="14"/>
      <c r="E156" s="13"/>
      <c r="F156" s="30"/>
    </row>
    <row r="157" spans="2:7" ht="13">
      <c r="B157" s="24" t="s">
        <v>57</v>
      </c>
      <c r="C157" s="26" t="s">
        <v>58</v>
      </c>
      <c r="D157" s="24" t="s">
        <v>59</v>
      </c>
      <c r="E157" s="27" t="s">
        <v>60</v>
      </c>
      <c r="F157" s="29" t="s">
        <v>61</v>
      </c>
      <c r="G157" s="12"/>
    </row>
    <row r="158" spans="2:7">
      <c r="B158" s="22" t="s">
        <v>39</v>
      </c>
      <c r="C158" s="23" t="s">
        <v>39</v>
      </c>
      <c r="D158" s="22" t="s">
        <v>39</v>
      </c>
      <c r="E158" s="19" t="s">
        <v>39</v>
      </c>
      <c r="F158" s="28" t="s">
        <v>39</v>
      </c>
    </row>
    <row r="161" spans="2:4" ht="13">
      <c r="B161" s="4" t="s">
        <v>62</v>
      </c>
    </row>
    <row r="162" spans="2:4" ht="13">
      <c r="B162" s="4"/>
    </row>
    <row r="163" spans="2:4" ht="13">
      <c r="B163" s="4" t="s">
        <v>1871</v>
      </c>
    </row>
    <row r="164" spans="2:4" ht="13">
      <c r="B164" s="24" t="s">
        <v>63</v>
      </c>
      <c r="C164" s="26" t="s">
        <v>64</v>
      </c>
      <c r="D164" s="4"/>
    </row>
    <row r="165" spans="2:4">
      <c r="B165" s="14" t="s">
        <v>39</v>
      </c>
      <c r="C165" s="15" t="s">
        <v>39</v>
      </c>
    </row>
    <row r="167" spans="2:4" ht="13">
      <c r="B167" s="24" t="s">
        <v>65</v>
      </c>
      <c r="C167" s="26" t="s">
        <v>64</v>
      </c>
    </row>
    <row r="168" spans="2:4">
      <c r="B168" s="14" t="s">
        <v>39</v>
      </c>
      <c r="C168" s="15" t="s">
        <v>39</v>
      </c>
    </row>
    <row r="170" spans="2:4" ht="13">
      <c r="B170" s="24" t="s">
        <v>66</v>
      </c>
      <c r="C170" s="26" t="s">
        <v>67</v>
      </c>
    </row>
    <row r="171" spans="2:4">
      <c r="B171" s="14" t="s">
        <v>39</v>
      </c>
      <c r="C171" s="15" t="s">
        <v>39</v>
      </c>
    </row>
    <row r="173" spans="2:4" ht="13">
      <c r="B173" s="27" t="s">
        <v>68</v>
      </c>
      <c r="C173" s="26" t="s">
        <v>67</v>
      </c>
    </row>
    <row r="174" spans="2:4">
      <c r="B174" s="13" t="s">
        <v>39</v>
      </c>
      <c r="C174" s="15" t="s">
        <v>39</v>
      </c>
    </row>
    <row r="176" spans="2:4" ht="13">
      <c r="B176" s="24" t="s">
        <v>69</v>
      </c>
      <c r="C176" s="26" t="s">
        <v>39</v>
      </c>
    </row>
    <row r="178" spans="2:7" ht="13">
      <c r="B178" s="24" t="s">
        <v>70</v>
      </c>
      <c r="C178" s="25">
        <v>46295</v>
      </c>
      <c r="D178" s="14"/>
      <c r="E178" s="13"/>
      <c r="F178" s="30"/>
    </row>
    <row r="179" spans="2:7" ht="13">
      <c r="B179" s="24" t="s">
        <v>57</v>
      </c>
      <c r="C179" s="26" t="s">
        <v>58</v>
      </c>
      <c r="D179" s="24" t="s">
        <v>59</v>
      </c>
      <c r="E179" s="27" t="s">
        <v>60</v>
      </c>
      <c r="F179" s="29" t="s">
        <v>61</v>
      </c>
      <c r="G179" s="12"/>
    </row>
    <row r="180" spans="2:7">
      <c r="B180" s="22" t="s">
        <v>39</v>
      </c>
      <c r="C180" s="23" t="s">
        <v>39</v>
      </c>
      <c r="D180" s="22" t="s">
        <v>39</v>
      </c>
      <c r="E180" s="19" t="s">
        <v>39</v>
      </c>
      <c r="F180" s="28" t="s">
        <v>39</v>
      </c>
    </row>
    <row r="181" spans="2:7" ht="13">
      <c r="B181" s="4" t="s">
        <v>62</v>
      </c>
    </row>
    <row r="182" spans="2:7" ht="13">
      <c r="B182" s="4"/>
    </row>
    <row r="183" spans="2:7" ht="13">
      <c r="B183" s="4" t="s">
        <v>1871</v>
      </c>
    </row>
    <row r="184" spans="2:7" ht="13">
      <c r="B184" s="24" t="s">
        <v>63</v>
      </c>
      <c r="C184" s="26" t="s">
        <v>64</v>
      </c>
      <c r="D184" s="4"/>
    </row>
    <row r="185" spans="2:7">
      <c r="B185" s="14" t="s">
        <v>39</v>
      </c>
      <c r="C185" s="15" t="s">
        <v>39</v>
      </c>
    </row>
    <row r="187" spans="2:7" ht="13">
      <c r="B187" s="24" t="s">
        <v>65</v>
      </c>
      <c r="C187" s="26" t="s">
        <v>64</v>
      </c>
    </row>
    <row r="188" spans="2:7">
      <c r="B188" s="14" t="s">
        <v>39</v>
      </c>
      <c r="C188" s="15" t="s">
        <v>39</v>
      </c>
    </row>
    <row r="190" spans="2:7" ht="13">
      <c r="B190" s="24" t="s">
        <v>66</v>
      </c>
      <c r="C190" s="26" t="s">
        <v>67</v>
      </c>
    </row>
    <row r="191" spans="2:7">
      <c r="B191" s="14" t="s">
        <v>39</v>
      </c>
      <c r="C191" s="15" t="s">
        <v>39</v>
      </c>
    </row>
    <row r="193" spans="2:80" ht="13">
      <c r="B193" s="27" t="s">
        <v>68</v>
      </c>
      <c r="C193" s="26" t="s">
        <v>67</v>
      </c>
    </row>
    <row r="194" spans="2:80">
      <c r="B194" s="13" t="s">
        <v>39</v>
      </c>
      <c r="C194" s="15" t="s">
        <v>39</v>
      </c>
    </row>
    <row r="196" spans="2:80" ht="13">
      <c r="B196" s="24" t="s">
        <v>69</v>
      </c>
      <c r="C196" s="26" t="s">
        <v>39</v>
      </c>
    </row>
    <row r="199" spans="2:80" ht="13">
      <c r="B199" s="4" t="s">
        <v>1872</v>
      </c>
    </row>
    <row r="201" spans="2:80" ht="13">
      <c r="B201" s="24" t="s">
        <v>57</v>
      </c>
      <c r="C201" s="26" t="s">
        <v>71</v>
      </c>
      <c r="D201" s="24" t="s">
        <v>72</v>
      </c>
      <c r="E201" s="24" t="s">
        <v>73</v>
      </c>
      <c r="F201" s="12"/>
    </row>
    <row r="202" spans="2:80">
      <c r="B202" s="14" t="s">
        <v>39</v>
      </c>
      <c r="C202" s="15" t="s">
        <v>39</v>
      </c>
      <c r="D202" s="14" t="s">
        <v>39</v>
      </c>
      <c r="E202" s="14" t="s">
        <v>39</v>
      </c>
    </row>
    <row r="205" spans="2:80" ht="13">
      <c r="B205" s="4" t="s">
        <v>74</v>
      </c>
      <c r="C205" s="9" t="s">
        <v>39</v>
      </c>
      <c r="D205" s="4"/>
      <c r="E205" s="4"/>
      <c r="F205" s="12"/>
      <c r="G205" s="12"/>
      <c r="H205" s="12"/>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row>
    <row r="207" spans="2:80" ht="13">
      <c r="B207" s="4" t="s">
        <v>1873</v>
      </c>
    </row>
    <row r="209" spans="2:7" ht="13">
      <c r="B209" s="24" t="s">
        <v>75</v>
      </c>
      <c r="C209" s="26" t="s">
        <v>64</v>
      </c>
      <c r="D209" s="4"/>
    </row>
    <row r="210" spans="2:7">
      <c r="B210" s="14" t="s">
        <v>39</v>
      </c>
      <c r="C210" s="15" t="s">
        <v>39</v>
      </c>
    </row>
    <row r="213" spans="2:7" ht="13">
      <c r="B213" s="24" t="s">
        <v>76</v>
      </c>
      <c r="C213" s="26" t="s">
        <v>77</v>
      </c>
      <c r="D213" s="4"/>
    </row>
    <row r="214" spans="2:7">
      <c r="B214" s="14" t="s">
        <v>39</v>
      </c>
      <c r="C214" s="15" t="s">
        <v>39</v>
      </c>
    </row>
    <row r="217" spans="2:7" ht="13">
      <c r="B217" s="4" t="s">
        <v>78</v>
      </c>
    </row>
    <row r="220" spans="2:7" ht="13">
      <c r="B220" s="4" t="s">
        <v>1874</v>
      </c>
    </row>
    <row r="222" spans="2:7" ht="13">
      <c r="B222" s="24" t="s">
        <v>57</v>
      </c>
      <c r="C222" s="26" t="s">
        <v>79</v>
      </c>
      <c r="D222" s="24" t="s">
        <v>71</v>
      </c>
      <c r="E222" s="24" t="s">
        <v>72</v>
      </c>
      <c r="F222" s="29" t="s">
        <v>73</v>
      </c>
      <c r="G222" s="12"/>
    </row>
    <row r="223" spans="2:7">
      <c r="B223" s="14" t="s">
        <v>39</v>
      </c>
      <c r="C223" s="15" t="s">
        <v>39</v>
      </c>
      <c r="D223" s="14" t="s">
        <v>39</v>
      </c>
      <c r="E223" s="14" t="s">
        <v>39</v>
      </c>
      <c r="F223" s="21" t="s">
        <v>39</v>
      </c>
    </row>
    <row r="226" spans="2:80" ht="13">
      <c r="B226" s="4" t="s">
        <v>74</v>
      </c>
      <c r="C226" s="9" t="s">
        <v>39</v>
      </c>
      <c r="D226" s="4"/>
      <c r="E226" s="4"/>
      <c r="F226" s="12"/>
      <c r="G226" s="12"/>
      <c r="H226" s="12"/>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row>
    <row r="228" spans="2:80" ht="13">
      <c r="B228" s="4" t="s">
        <v>1873</v>
      </c>
    </row>
    <row r="230" spans="2:80" ht="13">
      <c r="B230" s="24" t="s">
        <v>75</v>
      </c>
      <c r="C230" s="26" t="s">
        <v>64</v>
      </c>
      <c r="D230" s="4"/>
    </row>
    <row r="231" spans="2:80">
      <c r="B231" s="14" t="s">
        <v>39</v>
      </c>
      <c r="C231" s="15" t="s">
        <v>39</v>
      </c>
    </row>
    <row r="234" spans="2:80" ht="13">
      <c r="B234" s="24" t="s">
        <v>76</v>
      </c>
      <c r="C234" s="26" t="s">
        <v>77</v>
      </c>
      <c r="D234" s="4"/>
    </row>
    <row r="235" spans="2:80">
      <c r="B235" s="14" t="s">
        <v>39</v>
      </c>
      <c r="C235" s="15" t="s">
        <v>39</v>
      </c>
    </row>
    <row r="238" spans="2:80" ht="13">
      <c r="B238" s="4" t="s">
        <v>78</v>
      </c>
    </row>
    <row r="241" spans="2:7" ht="13">
      <c r="B241" s="4" t="s">
        <v>1875</v>
      </c>
    </row>
    <row r="242" spans="2:7" ht="13">
      <c r="B242" s="24" t="s">
        <v>57</v>
      </c>
      <c r="C242" s="26" t="s">
        <v>80</v>
      </c>
      <c r="D242" s="24" t="s">
        <v>81</v>
      </c>
      <c r="E242" s="24" t="s">
        <v>82</v>
      </c>
      <c r="F242" s="29" t="s">
        <v>83</v>
      </c>
      <c r="G242" s="12"/>
    </row>
    <row r="243" spans="2:7">
      <c r="B243" s="14" t="s">
        <v>39</v>
      </c>
      <c r="C243" s="15" t="s">
        <v>39</v>
      </c>
      <c r="D243" s="14" t="s">
        <v>39</v>
      </c>
      <c r="E243" s="14" t="s">
        <v>39</v>
      </c>
      <c r="F243" s="21" t="s">
        <v>39</v>
      </c>
    </row>
    <row r="244" spans="2:7">
      <c r="B244" s="2" t="s">
        <v>127</v>
      </c>
    </row>
  </sheetData>
  <mergeCells count="3">
    <mergeCell ref="B1:E1"/>
    <mergeCell ref="C3:C7"/>
    <mergeCell ref="D3:D7"/>
  </mergeCells>
  <hyperlinks>
    <hyperlink ref="A1" location="Index!A1" display="Index" xr:uid="{9C3B8D57-EC8E-4DCF-8FB4-6C5E8C4D2504}"/>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82CAF-7132-4E85-9688-DD61E5E63158}">
  <sheetPr codeName="Sheet29"/>
  <dimension ref="A1:CB22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1336</v>
      </c>
      <c r="C1" s="243"/>
      <c r="D1" s="243"/>
      <c r="E1" s="243"/>
    </row>
    <row r="3" spans="1:9" ht="14.5">
      <c r="B3" s="68" t="s">
        <v>1337</v>
      </c>
      <c r="C3" s="244"/>
      <c r="D3" s="245"/>
      <c r="E3" s="1"/>
    </row>
    <row r="4" spans="1:9" ht="14.5">
      <c r="B4" s="69" t="s">
        <v>1338</v>
      </c>
      <c r="C4" s="244"/>
      <c r="D4" s="245"/>
      <c r="E4" s="1"/>
    </row>
    <row r="5" spans="1:9" ht="14.5">
      <c r="B5" s="69" t="s">
        <v>135</v>
      </c>
      <c r="C5" s="244"/>
      <c r="D5" s="245"/>
      <c r="E5" s="1"/>
    </row>
    <row r="6" spans="1:9" ht="14.5">
      <c r="B6" s="69" t="s">
        <v>722</v>
      </c>
      <c r="C6" s="244"/>
      <c r="D6" s="245"/>
      <c r="E6" s="1"/>
    </row>
    <row r="7" spans="1:9" ht="29">
      <c r="B7" s="69" t="s">
        <v>1339</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3059</v>
      </c>
      <c r="C15" s="7" t="s">
        <v>29</v>
      </c>
      <c r="D15" s="2" t="s">
        <v>108</v>
      </c>
      <c r="E15" s="2" t="s">
        <v>731</v>
      </c>
      <c r="F15" s="10">
        <v>2470457</v>
      </c>
      <c r="G15" s="10">
        <v>24558.81</v>
      </c>
      <c r="H15" s="10">
        <v>6.79</v>
      </c>
    </row>
    <row r="16" spans="1:9">
      <c r="B16" s="2" t="s">
        <v>2800</v>
      </c>
      <c r="C16" s="7" t="s">
        <v>29</v>
      </c>
      <c r="D16" s="2" t="s">
        <v>108</v>
      </c>
      <c r="E16" s="2" t="s">
        <v>114</v>
      </c>
      <c r="F16" s="10">
        <v>927620</v>
      </c>
      <c r="G16" s="10">
        <v>19021.78</v>
      </c>
      <c r="H16" s="10">
        <v>5.26</v>
      </c>
    </row>
    <row r="17" spans="2:8">
      <c r="B17" s="2" t="s">
        <v>3341</v>
      </c>
      <c r="C17" s="7" t="s">
        <v>29</v>
      </c>
      <c r="D17" s="2" t="s">
        <v>108</v>
      </c>
      <c r="E17" s="2" t="s">
        <v>941</v>
      </c>
      <c r="F17" s="10">
        <v>885000</v>
      </c>
      <c r="G17" s="10">
        <v>13487.4</v>
      </c>
      <c r="H17" s="10">
        <v>3.73</v>
      </c>
    </row>
    <row r="18" spans="2:8">
      <c r="B18" s="2" t="s">
        <v>3204</v>
      </c>
      <c r="C18" s="7" t="s">
        <v>29</v>
      </c>
      <c r="D18" s="2" t="s">
        <v>109</v>
      </c>
      <c r="E18" s="2" t="s">
        <v>756</v>
      </c>
      <c r="F18" s="10">
        <v>990000</v>
      </c>
      <c r="G18" s="10">
        <v>12206.7</v>
      </c>
      <c r="H18" s="10">
        <v>3.37</v>
      </c>
    </row>
    <row r="19" spans="2:8">
      <c r="B19" s="2" t="s">
        <v>2807</v>
      </c>
      <c r="C19" s="7" t="s">
        <v>29</v>
      </c>
      <c r="D19" s="2" t="s">
        <v>108</v>
      </c>
      <c r="E19" s="2" t="s">
        <v>164</v>
      </c>
      <c r="F19" s="10">
        <v>932000</v>
      </c>
      <c r="G19" s="10">
        <v>11463.6</v>
      </c>
      <c r="H19" s="10">
        <v>3.17</v>
      </c>
    </row>
    <row r="20" spans="2:8">
      <c r="B20" s="2" t="s">
        <v>3371</v>
      </c>
      <c r="C20" s="7" t="s">
        <v>29</v>
      </c>
      <c r="D20" s="2" t="s">
        <v>743</v>
      </c>
      <c r="E20" s="2" t="s">
        <v>744</v>
      </c>
      <c r="F20" s="10">
        <v>569000</v>
      </c>
      <c r="G20" s="10">
        <v>10692.08</v>
      </c>
      <c r="H20" s="10">
        <v>2.95</v>
      </c>
    </row>
    <row r="21" spans="2:8">
      <c r="B21" s="2" t="s">
        <v>3151</v>
      </c>
      <c r="C21" s="7" t="s">
        <v>29</v>
      </c>
      <c r="D21" s="2" t="s">
        <v>104</v>
      </c>
      <c r="E21" s="2" t="s">
        <v>733</v>
      </c>
      <c r="F21" s="10">
        <v>2550000</v>
      </c>
      <c r="G21" s="10">
        <v>10595.25</v>
      </c>
      <c r="H21" s="10">
        <v>2.93</v>
      </c>
    </row>
    <row r="22" spans="2:8">
      <c r="B22" s="2" t="s">
        <v>3122</v>
      </c>
      <c r="C22" s="7" t="s">
        <v>29</v>
      </c>
      <c r="D22" s="2" t="s">
        <v>844</v>
      </c>
      <c r="E22" s="2" t="s">
        <v>902</v>
      </c>
      <c r="F22" s="10">
        <v>900000</v>
      </c>
      <c r="G22" s="10">
        <v>10214.1</v>
      </c>
      <c r="H22" s="10">
        <v>2.82</v>
      </c>
    </row>
    <row r="23" spans="2:8">
      <c r="B23" s="2" t="s">
        <v>3146</v>
      </c>
      <c r="C23" s="7" t="s">
        <v>29</v>
      </c>
      <c r="D23" s="2" t="s">
        <v>84</v>
      </c>
      <c r="E23" s="2" t="s">
        <v>940</v>
      </c>
      <c r="F23" s="10">
        <v>364174</v>
      </c>
      <c r="G23" s="10">
        <v>9004.2000000000007</v>
      </c>
      <c r="H23" s="10">
        <v>2.4900000000000002</v>
      </c>
    </row>
    <row r="24" spans="2:8">
      <c r="B24" s="2" t="s">
        <v>3119</v>
      </c>
      <c r="C24" s="7" t="s">
        <v>29</v>
      </c>
      <c r="D24" s="2" t="s">
        <v>123</v>
      </c>
      <c r="E24" s="2" t="s">
        <v>757</v>
      </c>
      <c r="F24" s="10">
        <v>82132</v>
      </c>
      <c r="G24" s="10">
        <v>8998.3799999999992</v>
      </c>
      <c r="H24" s="10">
        <v>2.4900000000000002</v>
      </c>
    </row>
    <row r="25" spans="2:8">
      <c r="B25" s="2" t="s">
        <v>3203</v>
      </c>
      <c r="C25" s="7" t="s">
        <v>29</v>
      </c>
      <c r="D25" s="2" t="s">
        <v>109</v>
      </c>
      <c r="E25" s="2" t="s">
        <v>930</v>
      </c>
      <c r="F25" s="10">
        <v>635000</v>
      </c>
      <c r="G25" s="10">
        <v>8547.1</v>
      </c>
      <c r="H25" s="10">
        <v>2.36</v>
      </c>
    </row>
    <row r="26" spans="2:8">
      <c r="B26" s="2" t="s">
        <v>2816</v>
      </c>
      <c r="C26" s="7" t="s">
        <v>29</v>
      </c>
      <c r="D26" s="2" t="s">
        <v>109</v>
      </c>
      <c r="E26" s="2" t="s">
        <v>110</v>
      </c>
      <c r="F26" s="10">
        <v>466455</v>
      </c>
      <c r="G26" s="10">
        <v>8473.6200000000008</v>
      </c>
      <c r="H26" s="10">
        <v>2.34</v>
      </c>
    </row>
    <row r="27" spans="2:8">
      <c r="B27" s="2" t="s">
        <v>3210</v>
      </c>
      <c r="C27" s="7" t="s">
        <v>29</v>
      </c>
      <c r="D27" s="2" t="s">
        <v>109</v>
      </c>
      <c r="E27" s="2" t="s">
        <v>966</v>
      </c>
      <c r="F27" s="10">
        <v>150146</v>
      </c>
      <c r="G27" s="10">
        <v>7752.79</v>
      </c>
      <c r="H27" s="10">
        <v>2.14</v>
      </c>
    </row>
    <row r="28" spans="2:8">
      <c r="B28" s="2" t="s">
        <v>3158</v>
      </c>
      <c r="C28" s="7" t="s">
        <v>29</v>
      </c>
      <c r="D28" s="2" t="s">
        <v>105</v>
      </c>
      <c r="E28" s="2" t="s">
        <v>913</v>
      </c>
      <c r="F28" s="10">
        <v>1000000</v>
      </c>
      <c r="G28" s="10">
        <v>7700</v>
      </c>
      <c r="H28" s="10">
        <v>2.13</v>
      </c>
    </row>
    <row r="29" spans="2:8">
      <c r="B29" s="2" t="s">
        <v>2822</v>
      </c>
      <c r="C29" s="7" t="s">
        <v>29</v>
      </c>
      <c r="D29" s="2" t="s">
        <v>98</v>
      </c>
      <c r="E29" s="2" t="s">
        <v>151</v>
      </c>
      <c r="F29" s="10">
        <v>1862812</v>
      </c>
      <c r="G29" s="10">
        <v>7685.96</v>
      </c>
      <c r="H29" s="10">
        <v>2.12</v>
      </c>
    </row>
    <row r="30" spans="2:8">
      <c r="B30" s="2" t="s">
        <v>3262</v>
      </c>
      <c r="C30" s="7" t="s">
        <v>29</v>
      </c>
      <c r="D30" s="2" t="s">
        <v>108</v>
      </c>
      <c r="E30" s="2" t="s">
        <v>1225</v>
      </c>
      <c r="F30" s="10">
        <v>190004</v>
      </c>
      <c r="G30" s="10">
        <v>7685.66</v>
      </c>
      <c r="H30" s="10">
        <v>2.12</v>
      </c>
    </row>
    <row r="31" spans="2:8">
      <c r="B31" s="2" t="s">
        <v>3301</v>
      </c>
      <c r="C31" s="7" t="s">
        <v>29</v>
      </c>
      <c r="D31" s="2" t="s">
        <v>108</v>
      </c>
      <c r="E31" s="2" t="s">
        <v>947</v>
      </c>
      <c r="F31" s="10">
        <v>350000</v>
      </c>
      <c r="G31" s="10">
        <v>7540.4</v>
      </c>
      <c r="H31" s="10">
        <v>2.08</v>
      </c>
    </row>
    <row r="32" spans="2:8">
      <c r="B32" s="2" t="s">
        <v>3138</v>
      </c>
      <c r="C32" s="7" t="s">
        <v>29</v>
      </c>
      <c r="D32" s="2" t="s">
        <v>118</v>
      </c>
      <c r="E32" s="2" t="s">
        <v>851</v>
      </c>
      <c r="F32" s="10">
        <v>800000</v>
      </c>
      <c r="G32" s="10">
        <v>7534.4</v>
      </c>
      <c r="H32" s="10">
        <v>2.08</v>
      </c>
    </row>
    <row r="33" spans="2:8">
      <c r="B33" s="2" t="s">
        <v>3254</v>
      </c>
      <c r="C33" s="7" t="s">
        <v>29</v>
      </c>
      <c r="D33" s="2" t="s">
        <v>96</v>
      </c>
      <c r="E33" s="2" t="s">
        <v>730</v>
      </c>
      <c r="F33" s="10">
        <v>150000</v>
      </c>
      <c r="G33" s="10">
        <v>7245</v>
      </c>
      <c r="H33" s="10">
        <v>2</v>
      </c>
    </row>
    <row r="34" spans="2:8">
      <c r="B34" s="2" t="s">
        <v>2809</v>
      </c>
      <c r="C34" s="7" t="s">
        <v>29</v>
      </c>
      <c r="D34" s="2" t="s">
        <v>96</v>
      </c>
      <c r="E34" s="2" t="s">
        <v>159</v>
      </c>
      <c r="F34" s="10">
        <v>530000</v>
      </c>
      <c r="G34" s="10">
        <v>6943</v>
      </c>
      <c r="H34" s="10">
        <v>1.92</v>
      </c>
    </row>
    <row r="35" spans="2:8">
      <c r="B35" s="2" t="s">
        <v>3147</v>
      </c>
      <c r="C35" s="7" t="s">
        <v>29</v>
      </c>
      <c r="D35" s="2" t="s">
        <v>84</v>
      </c>
      <c r="E35" s="2" t="s">
        <v>750</v>
      </c>
      <c r="F35" s="10">
        <v>139000</v>
      </c>
      <c r="G35" s="10">
        <v>6123.37</v>
      </c>
      <c r="H35" s="10">
        <v>1.69</v>
      </c>
    </row>
    <row r="36" spans="2:8">
      <c r="B36" s="2" t="s">
        <v>3224</v>
      </c>
      <c r="C36" s="7" t="s">
        <v>29</v>
      </c>
      <c r="D36" s="2" t="s">
        <v>95</v>
      </c>
      <c r="E36" s="2" t="s">
        <v>885</v>
      </c>
      <c r="F36" s="10">
        <v>2870064</v>
      </c>
      <c r="G36" s="10">
        <v>5988.96</v>
      </c>
      <c r="H36" s="10">
        <v>1.66</v>
      </c>
    </row>
    <row r="37" spans="2:8">
      <c r="B37" s="2" t="s">
        <v>3241</v>
      </c>
      <c r="C37" s="7" t="s">
        <v>29</v>
      </c>
      <c r="D37" s="2" t="s">
        <v>92</v>
      </c>
      <c r="E37" s="2" t="s">
        <v>861</v>
      </c>
      <c r="F37" s="10">
        <v>125332</v>
      </c>
      <c r="G37" s="10">
        <v>5965.8</v>
      </c>
      <c r="H37" s="10">
        <v>1.65</v>
      </c>
    </row>
    <row r="38" spans="2:8">
      <c r="B38" s="2" t="s">
        <v>3298</v>
      </c>
      <c r="C38" s="7" t="s">
        <v>29</v>
      </c>
      <c r="D38" s="2" t="s">
        <v>90</v>
      </c>
      <c r="E38" s="2" t="s">
        <v>1157</v>
      </c>
      <c r="F38" s="10">
        <v>2384000</v>
      </c>
      <c r="G38" s="10">
        <v>5962.38</v>
      </c>
      <c r="H38" s="10">
        <v>1.65</v>
      </c>
    </row>
    <row r="39" spans="2:8">
      <c r="B39" s="2" t="s">
        <v>3293</v>
      </c>
      <c r="C39" s="7" t="s">
        <v>29</v>
      </c>
      <c r="D39" s="2" t="s">
        <v>108</v>
      </c>
      <c r="E39" s="2" t="s">
        <v>1280</v>
      </c>
      <c r="F39" s="10">
        <v>112000</v>
      </c>
      <c r="G39" s="10">
        <v>5912.48</v>
      </c>
      <c r="H39" s="10">
        <v>1.63</v>
      </c>
    </row>
    <row r="40" spans="2:8">
      <c r="B40" s="2" t="s">
        <v>3269</v>
      </c>
      <c r="C40" s="7" t="s">
        <v>29</v>
      </c>
      <c r="D40" s="2" t="s">
        <v>109</v>
      </c>
      <c r="E40" s="2" t="s">
        <v>1340</v>
      </c>
      <c r="F40" s="10">
        <v>289653</v>
      </c>
      <c r="G40" s="10">
        <v>5581.61</v>
      </c>
      <c r="H40" s="10">
        <v>1.54</v>
      </c>
    </row>
    <row r="41" spans="2:8">
      <c r="B41" s="2" t="s">
        <v>3234</v>
      </c>
      <c r="C41" s="7" t="s">
        <v>29</v>
      </c>
      <c r="D41" s="2" t="s">
        <v>98</v>
      </c>
      <c r="E41" s="2" t="s">
        <v>739</v>
      </c>
      <c r="F41" s="10">
        <v>3250000</v>
      </c>
      <c r="G41" s="10">
        <v>5305.95</v>
      </c>
      <c r="H41" s="10">
        <v>1.47</v>
      </c>
    </row>
    <row r="42" spans="2:8">
      <c r="B42" s="2" t="s">
        <v>3070</v>
      </c>
      <c r="C42" s="7" t="s">
        <v>29</v>
      </c>
      <c r="D42" s="2" t="s">
        <v>92</v>
      </c>
      <c r="E42" s="2" t="s">
        <v>1342</v>
      </c>
      <c r="F42" s="10">
        <v>388000</v>
      </c>
      <c r="G42" s="10">
        <v>4859.7</v>
      </c>
      <c r="H42" s="10">
        <v>1.34</v>
      </c>
    </row>
    <row r="43" spans="2:8">
      <c r="B43" s="2" t="s">
        <v>3044</v>
      </c>
      <c r="C43" s="7" t="s">
        <v>29</v>
      </c>
      <c r="D43" s="2" t="s">
        <v>724</v>
      </c>
      <c r="E43" s="2" t="s">
        <v>848</v>
      </c>
      <c r="F43" s="10">
        <v>1296000</v>
      </c>
      <c r="G43" s="10">
        <v>4836.67</v>
      </c>
      <c r="H43" s="10">
        <v>1.34</v>
      </c>
    </row>
    <row r="44" spans="2:8">
      <c r="B44" s="2" t="s">
        <v>3328</v>
      </c>
      <c r="C44" s="7" t="s">
        <v>29</v>
      </c>
      <c r="D44" s="2" t="s">
        <v>98</v>
      </c>
      <c r="E44" s="2" t="s">
        <v>1204</v>
      </c>
      <c r="F44" s="10">
        <v>179240</v>
      </c>
      <c r="G44" s="10">
        <v>4761.51</v>
      </c>
      <c r="H44" s="10">
        <v>1.32</v>
      </c>
    </row>
    <row r="45" spans="2:8">
      <c r="B45" s="2" t="s">
        <v>3187</v>
      </c>
      <c r="C45" s="7" t="s">
        <v>29</v>
      </c>
      <c r="D45" s="2" t="s">
        <v>98</v>
      </c>
      <c r="E45" s="2" t="s">
        <v>1163</v>
      </c>
      <c r="F45" s="10">
        <v>600000</v>
      </c>
      <c r="G45" s="10">
        <v>4527.3</v>
      </c>
      <c r="H45" s="10">
        <v>1.25</v>
      </c>
    </row>
    <row r="46" spans="2:8">
      <c r="B46" s="2" t="s">
        <v>3189</v>
      </c>
      <c r="C46" s="7" t="s">
        <v>29</v>
      </c>
      <c r="D46" s="2" t="s">
        <v>98</v>
      </c>
      <c r="E46" s="2" t="s">
        <v>1167</v>
      </c>
      <c r="F46" s="10">
        <v>13100660</v>
      </c>
      <c r="G46" s="10">
        <v>4463.3900000000003</v>
      </c>
      <c r="H46" s="10">
        <v>1.23</v>
      </c>
    </row>
    <row r="47" spans="2:8">
      <c r="B47" s="2" t="s">
        <v>3156</v>
      </c>
      <c r="C47" s="7" t="s">
        <v>29</v>
      </c>
      <c r="D47" s="2" t="s">
        <v>98</v>
      </c>
      <c r="E47" s="2" t="s">
        <v>1158</v>
      </c>
      <c r="F47" s="10">
        <v>530758</v>
      </c>
      <c r="G47" s="10">
        <v>4405.29</v>
      </c>
      <c r="H47" s="10">
        <v>1.22</v>
      </c>
    </row>
    <row r="48" spans="2:8">
      <c r="B48" s="2" t="s">
        <v>3278</v>
      </c>
      <c r="C48" s="7" t="s">
        <v>29</v>
      </c>
      <c r="D48" s="2" t="s">
        <v>105</v>
      </c>
      <c r="E48" s="2" t="s">
        <v>1341</v>
      </c>
      <c r="F48" s="10">
        <v>1181089</v>
      </c>
      <c r="G48" s="10">
        <v>4314.5200000000004</v>
      </c>
      <c r="H48" s="10">
        <v>1.19</v>
      </c>
    </row>
    <row r="49" spans="2:8">
      <c r="B49" s="2" t="s">
        <v>1348</v>
      </c>
      <c r="C49" s="7" t="s">
        <v>29</v>
      </c>
      <c r="D49" s="2" t="s">
        <v>580</v>
      </c>
      <c r="E49" s="2" t="s">
        <v>1349</v>
      </c>
      <c r="F49" s="10">
        <v>30000000</v>
      </c>
      <c r="G49" s="10">
        <v>4290</v>
      </c>
      <c r="H49" s="10">
        <v>1.19</v>
      </c>
    </row>
    <row r="50" spans="2:8">
      <c r="B50" s="2" t="s">
        <v>3304</v>
      </c>
      <c r="C50" s="7" t="s">
        <v>29</v>
      </c>
      <c r="D50" s="2" t="s">
        <v>880</v>
      </c>
      <c r="E50" s="2" t="s">
        <v>961</v>
      </c>
      <c r="F50" s="10">
        <v>237020</v>
      </c>
      <c r="G50" s="10">
        <v>4179.37</v>
      </c>
      <c r="H50" s="10">
        <v>1.1499999999999999</v>
      </c>
    </row>
    <row r="51" spans="2:8">
      <c r="B51" s="2" t="s">
        <v>3372</v>
      </c>
      <c r="C51" s="7" t="s">
        <v>29</v>
      </c>
      <c r="D51" s="2" t="s">
        <v>95</v>
      </c>
      <c r="E51" s="2" t="s">
        <v>932</v>
      </c>
      <c r="F51" s="10">
        <v>172000</v>
      </c>
      <c r="G51" s="10">
        <v>4132.47</v>
      </c>
      <c r="H51" s="10">
        <v>1.1399999999999999</v>
      </c>
    </row>
    <row r="52" spans="2:8">
      <c r="B52" s="2" t="s">
        <v>3229</v>
      </c>
      <c r="C52" s="7" t="s">
        <v>29</v>
      </c>
      <c r="D52" s="2" t="s">
        <v>84</v>
      </c>
      <c r="E52" s="2" t="s">
        <v>1343</v>
      </c>
      <c r="F52" s="10">
        <v>652838</v>
      </c>
      <c r="G52" s="10">
        <v>3991.78</v>
      </c>
      <c r="H52" s="10">
        <v>1.1000000000000001</v>
      </c>
    </row>
    <row r="53" spans="2:8">
      <c r="B53" s="2" t="s">
        <v>3046</v>
      </c>
      <c r="C53" s="7" t="s">
        <v>29</v>
      </c>
      <c r="D53" s="2" t="s">
        <v>87</v>
      </c>
      <c r="E53" s="2" t="s">
        <v>763</v>
      </c>
      <c r="F53" s="10">
        <v>1300000</v>
      </c>
      <c r="G53" s="10">
        <v>3941.6</v>
      </c>
      <c r="H53" s="10">
        <v>1.0900000000000001</v>
      </c>
    </row>
    <row r="54" spans="2:8">
      <c r="B54" s="2" t="s">
        <v>2826</v>
      </c>
      <c r="C54" s="7" t="s">
        <v>29</v>
      </c>
      <c r="D54" s="2" t="s">
        <v>95</v>
      </c>
      <c r="E54" s="2" t="s">
        <v>148</v>
      </c>
      <c r="F54" s="10">
        <v>30000</v>
      </c>
      <c r="G54" s="10">
        <v>3930</v>
      </c>
      <c r="H54" s="10">
        <v>1.0900000000000001</v>
      </c>
    </row>
    <row r="55" spans="2:8">
      <c r="B55" s="2" t="s">
        <v>3464</v>
      </c>
      <c r="C55" s="7" t="s">
        <v>29</v>
      </c>
      <c r="D55" s="2" t="s">
        <v>98</v>
      </c>
      <c r="E55" s="2" t="s">
        <v>1344</v>
      </c>
      <c r="F55" s="10">
        <v>312000</v>
      </c>
      <c r="G55" s="10">
        <v>3554.62</v>
      </c>
      <c r="H55" s="10">
        <v>0.98</v>
      </c>
    </row>
    <row r="56" spans="2:8">
      <c r="B56" s="2" t="s">
        <v>3174</v>
      </c>
      <c r="C56" s="7" t="s">
        <v>29</v>
      </c>
      <c r="D56" s="2" t="s">
        <v>98</v>
      </c>
      <c r="E56" s="2" t="s">
        <v>965</v>
      </c>
      <c r="F56" s="10">
        <v>292100</v>
      </c>
      <c r="G56" s="10">
        <v>3417.57</v>
      </c>
      <c r="H56" s="10">
        <v>0.94</v>
      </c>
    </row>
    <row r="57" spans="2:8">
      <c r="B57" s="2" t="s">
        <v>3465</v>
      </c>
      <c r="C57" s="7" t="s">
        <v>29</v>
      </c>
      <c r="D57" s="2" t="s">
        <v>938</v>
      </c>
      <c r="E57" s="2" t="s">
        <v>1345</v>
      </c>
      <c r="F57" s="10">
        <v>2225799</v>
      </c>
      <c r="G57" s="10">
        <v>3356.28</v>
      </c>
      <c r="H57" s="10">
        <v>0.93</v>
      </c>
    </row>
    <row r="58" spans="2:8">
      <c r="B58" s="2" t="s">
        <v>3264</v>
      </c>
      <c r="C58" s="7" t="s">
        <v>29</v>
      </c>
      <c r="D58" s="2" t="s">
        <v>880</v>
      </c>
      <c r="E58" s="2" t="s">
        <v>881</v>
      </c>
      <c r="F58" s="10">
        <v>385000</v>
      </c>
      <c r="G58" s="10">
        <v>3272.5</v>
      </c>
      <c r="H58" s="10">
        <v>0.9</v>
      </c>
    </row>
    <row r="59" spans="2:8">
      <c r="B59" s="2" t="s">
        <v>3355</v>
      </c>
      <c r="C59" s="7" t="s">
        <v>29</v>
      </c>
      <c r="D59" s="2" t="s">
        <v>108</v>
      </c>
      <c r="E59" s="2" t="s">
        <v>1290</v>
      </c>
      <c r="F59" s="10">
        <v>1200000</v>
      </c>
      <c r="G59" s="10">
        <v>3260.4</v>
      </c>
      <c r="H59" s="10">
        <v>0.9</v>
      </c>
    </row>
    <row r="60" spans="2:8">
      <c r="B60" s="2" t="s">
        <v>3302</v>
      </c>
      <c r="C60" s="7" t="s">
        <v>29</v>
      </c>
      <c r="D60" s="2" t="s">
        <v>98</v>
      </c>
      <c r="E60" s="2" t="s">
        <v>1166</v>
      </c>
      <c r="F60" s="10">
        <v>2450</v>
      </c>
      <c r="G60" s="10">
        <v>3069.36</v>
      </c>
      <c r="H60" s="10">
        <v>0.85</v>
      </c>
    </row>
    <row r="61" spans="2:8">
      <c r="B61" s="2" t="s">
        <v>3252</v>
      </c>
      <c r="C61" s="7" t="s">
        <v>29</v>
      </c>
      <c r="D61" s="2" t="s">
        <v>90</v>
      </c>
      <c r="E61" s="2" t="s">
        <v>1156</v>
      </c>
      <c r="F61" s="10">
        <v>73000</v>
      </c>
      <c r="G61" s="10">
        <v>2775.02</v>
      </c>
      <c r="H61" s="10">
        <v>0.77</v>
      </c>
    </row>
    <row r="62" spans="2:8">
      <c r="B62" s="2" t="s">
        <v>3266</v>
      </c>
      <c r="C62" s="7" t="s">
        <v>29</v>
      </c>
      <c r="D62" s="2" t="s">
        <v>115</v>
      </c>
      <c r="E62" s="2" t="s">
        <v>1177</v>
      </c>
      <c r="F62" s="10">
        <v>125000</v>
      </c>
      <c r="G62" s="10">
        <v>2538.75</v>
      </c>
      <c r="H62" s="10">
        <v>0.7</v>
      </c>
    </row>
    <row r="63" spans="2:8">
      <c r="B63" s="2" t="s">
        <v>3345</v>
      </c>
      <c r="C63" s="7" t="s">
        <v>29</v>
      </c>
      <c r="D63" s="2" t="s">
        <v>1064</v>
      </c>
      <c r="E63" s="2" t="s">
        <v>1283</v>
      </c>
      <c r="F63" s="10">
        <v>225635</v>
      </c>
      <c r="G63" s="10">
        <v>2483.56</v>
      </c>
      <c r="H63" s="10">
        <v>0.69</v>
      </c>
    </row>
    <row r="64" spans="2:8">
      <c r="B64" s="2" t="s">
        <v>2819</v>
      </c>
      <c r="C64" s="7" t="s">
        <v>29</v>
      </c>
      <c r="D64" s="2" t="s">
        <v>97</v>
      </c>
      <c r="E64" s="2" t="s">
        <v>153</v>
      </c>
      <c r="F64" s="10">
        <v>259615</v>
      </c>
      <c r="G64" s="10">
        <v>2465.04</v>
      </c>
      <c r="H64" s="10">
        <v>0.68</v>
      </c>
    </row>
    <row r="65" spans="2:8">
      <c r="B65" s="2" t="s">
        <v>3320</v>
      </c>
      <c r="C65" s="7" t="s">
        <v>29</v>
      </c>
      <c r="D65" s="2" t="s">
        <v>98</v>
      </c>
      <c r="E65" s="2" t="s">
        <v>1186</v>
      </c>
      <c r="F65" s="10">
        <v>61000</v>
      </c>
      <c r="G65" s="10">
        <v>2377.23</v>
      </c>
      <c r="H65" s="10">
        <v>0.66</v>
      </c>
    </row>
    <row r="66" spans="2:8">
      <c r="B66" s="2" t="s">
        <v>3291</v>
      </c>
      <c r="C66" s="7" t="s">
        <v>29</v>
      </c>
      <c r="D66" s="2" t="s">
        <v>173</v>
      </c>
      <c r="E66" s="2" t="s">
        <v>1347</v>
      </c>
      <c r="F66" s="10">
        <v>6934</v>
      </c>
      <c r="G66" s="10">
        <v>2229.9699999999998</v>
      </c>
      <c r="H66" s="10">
        <v>0.62</v>
      </c>
    </row>
    <row r="67" spans="2:8">
      <c r="B67" s="2" t="s">
        <v>3219</v>
      </c>
      <c r="C67" s="7" t="s">
        <v>29</v>
      </c>
      <c r="D67" s="2" t="s">
        <v>92</v>
      </c>
      <c r="E67" s="2" t="s">
        <v>926</v>
      </c>
      <c r="F67" s="10">
        <v>63000</v>
      </c>
      <c r="G67" s="10">
        <v>2174.13</v>
      </c>
      <c r="H67" s="10">
        <v>0.6</v>
      </c>
    </row>
    <row r="68" spans="2:8">
      <c r="B68" s="2" t="s">
        <v>3466</v>
      </c>
      <c r="C68" s="7" t="s">
        <v>29</v>
      </c>
      <c r="D68" s="2" t="s">
        <v>109</v>
      </c>
      <c r="E68" s="2" t="s">
        <v>1350</v>
      </c>
      <c r="F68" s="10">
        <v>22295</v>
      </c>
      <c r="G68" s="10">
        <v>681.56</v>
      </c>
      <c r="H68" s="10">
        <v>0.19</v>
      </c>
    </row>
    <row r="69" spans="2:8" ht="13">
      <c r="B69" s="4" t="s">
        <v>2567</v>
      </c>
    </row>
    <row r="70" spans="2:8">
      <c r="B70" s="2" t="s">
        <v>11</v>
      </c>
      <c r="C70" s="7" t="s">
        <v>11</v>
      </c>
      <c r="D70" s="2" t="s">
        <v>11</v>
      </c>
      <c r="E70" s="2" t="s">
        <v>11</v>
      </c>
      <c r="F70" s="10" t="s">
        <v>11</v>
      </c>
      <c r="G70" s="10" t="s">
        <v>11</v>
      </c>
      <c r="H70" s="10" t="s">
        <v>11</v>
      </c>
    </row>
    <row r="71" spans="2:8" ht="13">
      <c r="B71" s="4" t="s">
        <v>12</v>
      </c>
      <c r="C71" s="9"/>
      <c r="D71" s="4"/>
      <c r="E71" s="4"/>
      <c r="F71" s="12"/>
      <c r="G71" s="12">
        <f>SUM(G12:G70)</f>
        <v>342480.37</v>
      </c>
      <c r="H71" s="12">
        <f>SUM(H12:H70)</f>
        <v>94.640000000000015</v>
      </c>
    </row>
    <row r="72" spans="2:8" ht="13">
      <c r="B72" s="5" t="s">
        <v>1</v>
      </c>
      <c r="C72" s="8" t="s">
        <v>2</v>
      </c>
      <c r="D72" s="5" t="s">
        <v>14</v>
      </c>
      <c r="E72" s="5" t="s">
        <v>4</v>
      </c>
      <c r="F72" s="11" t="s">
        <v>5</v>
      </c>
      <c r="G72" s="11" t="s">
        <v>6</v>
      </c>
      <c r="H72" s="11" t="s">
        <v>7</v>
      </c>
    </row>
    <row r="73" spans="2:8" ht="13">
      <c r="B73" s="4" t="s">
        <v>15</v>
      </c>
    </row>
    <row r="74" spans="2:8" ht="13">
      <c r="B74" s="4" t="s">
        <v>10</v>
      </c>
    </row>
    <row r="75" spans="2:8" ht="13">
      <c r="B75" s="4" t="s">
        <v>16</v>
      </c>
    </row>
    <row r="76" spans="2:8">
      <c r="B76" s="2" t="s">
        <v>11</v>
      </c>
      <c r="C76" s="7" t="s">
        <v>11</v>
      </c>
      <c r="D76" s="2" t="s">
        <v>11</v>
      </c>
      <c r="E76" s="2" t="s">
        <v>11</v>
      </c>
      <c r="F76" s="10" t="s">
        <v>11</v>
      </c>
      <c r="G76" s="10" t="s">
        <v>11</v>
      </c>
      <c r="H76" s="10" t="s">
        <v>11</v>
      </c>
    </row>
    <row r="77" spans="2:8" ht="13">
      <c r="B77" s="4" t="s">
        <v>20</v>
      </c>
      <c r="C77" s="9"/>
      <c r="D77" s="4"/>
      <c r="E77" s="4"/>
      <c r="F77" s="12"/>
      <c r="G77" s="12">
        <f>SUM(G72:G76)</f>
        <v>0</v>
      </c>
      <c r="H77" s="12">
        <f>SUM(H72:H76)</f>
        <v>0</v>
      </c>
    </row>
    <row r="78" spans="2:8" ht="13">
      <c r="B78" s="4" t="s">
        <v>21</v>
      </c>
    </row>
    <row r="79" spans="2:8">
      <c r="B79" s="2" t="s">
        <v>11</v>
      </c>
      <c r="C79" s="7" t="s">
        <v>11</v>
      </c>
      <c r="D79" s="2" t="s">
        <v>11</v>
      </c>
      <c r="E79" s="2" t="s">
        <v>11</v>
      </c>
      <c r="F79" s="10" t="s">
        <v>11</v>
      </c>
      <c r="G79" s="10" t="s">
        <v>11</v>
      </c>
      <c r="H79" s="10" t="s">
        <v>11</v>
      </c>
    </row>
    <row r="80" spans="2:8" ht="13">
      <c r="B80" s="4" t="s">
        <v>23</v>
      </c>
      <c r="C80" s="9"/>
      <c r="D80" s="4"/>
      <c r="E80" s="4"/>
      <c r="F80" s="12"/>
      <c r="G80" s="12">
        <f>SUM(G78:G79)</f>
        <v>0</v>
      </c>
      <c r="H80" s="12">
        <f>SUM(H78:H79)</f>
        <v>0</v>
      </c>
    </row>
    <row r="81" spans="2:8" ht="13">
      <c r="B81" s="4" t="s">
        <v>24</v>
      </c>
    </row>
    <row r="82" spans="2:8">
      <c r="B82" s="2" t="s">
        <v>11</v>
      </c>
      <c r="C82" s="7" t="s">
        <v>11</v>
      </c>
      <c r="D82" s="2" t="s">
        <v>11</v>
      </c>
      <c r="E82" s="2" t="s">
        <v>11</v>
      </c>
      <c r="F82" s="10" t="s">
        <v>11</v>
      </c>
      <c r="G82" s="10" t="s">
        <v>11</v>
      </c>
      <c r="H82" s="10" t="s">
        <v>11</v>
      </c>
    </row>
    <row r="83" spans="2:8" ht="13">
      <c r="B83" s="4" t="s">
        <v>25</v>
      </c>
      <c r="C83" s="9"/>
      <c r="D83" s="4"/>
      <c r="E83" s="4"/>
      <c r="F83" s="12"/>
      <c r="G83" s="12">
        <f>SUM(G81:G82)</f>
        <v>0</v>
      </c>
      <c r="H83" s="12">
        <f>SUM(H81:H82)</f>
        <v>0</v>
      </c>
    </row>
    <row r="84" spans="2:8" ht="13">
      <c r="B84" s="4" t="s">
        <v>349</v>
      </c>
    </row>
    <row r="85" spans="2:8">
      <c r="B85" s="2" t="s">
        <v>11</v>
      </c>
      <c r="C85" s="7" t="s">
        <v>11</v>
      </c>
      <c r="D85" s="2" t="s">
        <v>11</v>
      </c>
      <c r="E85" s="2" t="s">
        <v>11</v>
      </c>
      <c r="F85" s="10" t="s">
        <v>11</v>
      </c>
      <c r="G85" s="10" t="s">
        <v>11</v>
      </c>
      <c r="H85" s="10" t="s">
        <v>11</v>
      </c>
    </row>
    <row r="86" spans="2:8" ht="13">
      <c r="B86" s="4" t="s">
        <v>126</v>
      </c>
      <c r="C86" s="9"/>
      <c r="D86" s="4"/>
      <c r="E86" s="4"/>
      <c r="F86" s="12"/>
      <c r="G86" s="12">
        <f>SUM(G84:G85)</f>
        <v>0</v>
      </c>
      <c r="H86" s="12">
        <f>SUM(H84:H85)</f>
        <v>0</v>
      </c>
    </row>
    <row r="87" spans="2:8" ht="13">
      <c r="B87" s="4" t="s">
        <v>26</v>
      </c>
    </row>
    <row r="88" spans="2:8">
      <c r="B88" s="2" t="s">
        <v>11</v>
      </c>
      <c r="C88" s="7" t="s">
        <v>11</v>
      </c>
      <c r="D88" s="2" t="s">
        <v>11</v>
      </c>
      <c r="E88" s="2" t="s">
        <v>11</v>
      </c>
      <c r="F88" s="10" t="s">
        <v>11</v>
      </c>
      <c r="G88" s="10" t="s">
        <v>11</v>
      </c>
      <c r="H88" s="10" t="s">
        <v>11</v>
      </c>
    </row>
    <row r="89" spans="2:8" ht="13">
      <c r="B89" s="4" t="s">
        <v>125</v>
      </c>
      <c r="C89" s="9"/>
      <c r="D89" s="4"/>
      <c r="E89" s="4"/>
      <c r="F89" s="12"/>
      <c r="G89" s="12">
        <f>SUM(G87:G88)</f>
        <v>0</v>
      </c>
      <c r="H89" s="12">
        <f>SUM(H87:H88)</f>
        <v>0</v>
      </c>
    </row>
    <row r="90" spans="2:8" ht="13">
      <c r="B90" s="4" t="s">
        <v>27</v>
      </c>
    </row>
    <row r="91" spans="2:8">
      <c r="B91" s="2" t="s">
        <v>11</v>
      </c>
      <c r="C91" s="7" t="s">
        <v>11</v>
      </c>
      <c r="D91" s="2" t="s">
        <v>11</v>
      </c>
      <c r="E91" s="2" t="s">
        <v>11</v>
      </c>
      <c r="F91" s="10" t="s">
        <v>11</v>
      </c>
      <c r="G91" s="10" t="s">
        <v>11</v>
      </c>
      <c r="H91" s="10" t="s">
        <v>11</v>
      </c>
    </row>
    <row r="92" spans="2:8" ht="13">
      <c r="B92" s="4" t="s">
        <v>28</v>
      </c>
      <c r="C92" s="9"/>
      <c r="D92" s="4"/>
      <c r="E92" s="4"/>
      <c r="F92" s="12"/>
      <c r="G92" s="12">
        <f>SUM(G90:G91)</f>
        <v>0</v>
      </c>
      <c r="H92" s="12">
        <f>SUM(H90:H91)</f>
        <v>0</v>
      </c>
    </row>
    <row r="93" spans="2:8" ht="13">
      <c r="B93" s="4" t="s">
        <v>128</v>
      </c>
    </row>
    <row r="94" spans="2:8">
      <c r="B94" s="2" t="s">
        <v>11</v>
      </c>
      <c r="C94" s="7" t="s">
        <v>11</v>
      </c>
      <c r="D94" s="2" t="s">
        <v>11</v>
      </c>
      <c r="E94" s="2" t="s">
        <v>11</v>
      </c>
      <c r="F94" s="10" t="s">
        <v>11</v>
      </c>
      <c r="G94" s="10" t="s">
        <v>11</v>
      </c>
      <c r="H94" s="10" t="s">
        <v>11</v>
      </c>
    </row>
    <row r="95" spans="2:8" ht="13">
      <c r="B95" s="4" t="s">
        <v>30</v>
      </c>
      <c r="C95" s="9"/>
      <c r="D95" s="4"/>
      <c r="E95" s="4"/>
      <c r="F95" s="12"/>
      <c r="G95" s="12">
        <f>SUM(G93:G94)</f>
        <v>0</v>
      </c>
      <c r="H95" s="12">
        <f>SUM(H93:H94)</f>
        <v>0</v>
      </c>
    </row>
    <row r="96" spans="2:8" ht="13">
      <c r="B96" s="4" t="s">
        <v>129</v>
      </c>
    </row>
    <row r="97" spans="2:8">
      <c r="B97" s="2" t="s">
        <v>11</v>
      </c>
      <c r="C97" s="7" t="s">
        <v>11</v>
      </c>
      <c r="D97" s="2" t="s">
        <v>11</v>
      </c>
      <c r="E97" s="2" t="s">
        <v>11</v>
      </c>
      <c r="F97" s="10" t="s">
        <v>11</v>
      </c>
      <c r="G97" s="10" t="s">
        <v>11</v>
      </c>
      <c r="H97" s="10" t="s">
        <v>11</v>
      </c>
    </row>
    <row r="98" spans="2:8" ht="13">
      <c r="B98" s="4" t="s">
        <v>31</v>
      </c>
      <c r="C98" s="9"/>
      <c r="D98" s="4"/>
      <c r="E98" s="4"/>
      <c r="F98" s="12"/>
      <c r="G98" s="12">
        <f>SUM(G96:G97)</f>
        <v>0</v>
      </c>
      <c r="H98" s="12">
        <f>SUM(H96:H97)</f>
        <v>0</v>
      </c>
    </row>
    <row r="99" spans="2:8" ht="13">
      <c r="B99" s="4" t="s">
        <v>130</v>
      </c>
    </row>
    <row r="100" spans="2:8">
      <c r="B100" s="2" t="s">
        <v>11</v>
      </c>
      <c r="C100" s="7" t="s">
        <v>11</v>
      </c>
      <c r="D100" s="2" t="s">
        <v>11</v>
      </c>
      <c r="E100" s="2" t="s">
        <v>11</v>
      </c>
      <c r="F100" s="10" t="s">
        <v>11</v>
      </c>
      <c r="G100" s="10" t="s">
        <v>11</v>
      </c>
      <c r="H100" s="10" t="s">
        <v>11</v>
      </c>
    </row>
    <row r="101" spans="2:8" ht="13">
      <c r="B101" s="4" t="s">
        <v>124</v>
      </c>
      <c r="C101" s="9"/>
      <c r="D101" s="4"/>
      <c r="E101" s="4"/>
      <c r="F101" s="12"/>
      <c r="G101" s="12">
        <f>SUM(G99:G100)</f>
        <v>0</v>
      </c>
      <c r="H101" s="12">
        <f>SUM(H99:H100)</f>
        <v>0</v>
      </c>
    </row>
    <row r="102" spans="2:8" ht="13">
      <c r="B102" s="4" t="s">
        <v>131</v>
      </c>
    </row>
    <row r="103" spans="2:8">
      <c r="B103" s="2" t="s">
        <v>11</v>
      </c>
      <c r="C103" s="7" t="s">
        <v>11</v>
      </c>
      <c r="D103" s="2" t="s">
        <v>11</v>
      </c>
      <c r="E103" s="2" t="s">
        <v>11</v>
      </c>
      <c r="F103" s="10" t="s">
        <v>11</v>
      </c>
      <c r="G103" s="10" t="s">
        <v>11</v>
      </c>
      <c r="H103" s="10" t="s">
        <v>11</v>
      </c>
    </row>
    <row r="104" spans="2:8" ht="13">
      <c r="B104" s="4" t="s">
        <v>13</v>
      </c>
      <c r="C104" s="9"/>
      <c r="D104" s="4"/>
      <c r="E104" s="4"/>
      <c r="F104" s="12"/>
      <c r="G104" s="12">
        <f>SUM(G102:G103)</f>
        <v>0</v>
      </c>
      <c r="H104" s="12">
        <f>SUM(H102:H103)</f>
        <v>0</v>
      </c>
    </row>
    <row r="105" spans="2:8" ht="13">
      <c r="B105" s="4" t="s">
        <v>32</v>
      </c>
      <c r="C105" s="9"/>
      <c r="D105" s="4"/>
      <c r="E105" s="4"/>
      <c r="F105" s="12"/>
      <c r="G105" s="12">
        <v>342480.37</v>
      </c>
      <c r="H105" s="12">
        <v>94.64</v>
      </c>
    </row>
    <row r="106" spans="2:8" ht="13">
      <c r="B106" s="4" t="s">
        <v>33</v>
      </c>
      <c r="C106" s="9"/>
      <c r="D106" s="4"/>
      <c r="E106" s="4"/>
      <c r="F106" s="12"/>
      <c r="G106" s="12">
        <v>19372.733323790017</v>
      </c>
      <c r="H106" s="12">
        <v>5.3599999999999994</v>
      </c>
    </row>
    <row r="107" spans="2:8" ht="13">
      <c r="B107" s="4" t="s">
        <v>34</v>
      </c>
      <c r="C107" s="9"/>
      <c r="D107" s="4"/>
      <c r="E107" s="4"/>
      <c r="F107" s="12"/>
      <c r="G107" s="12">
        <v>361853.10332379001</v>
      </c>
      <c r="H107" s="12">
        <v>100</v>
      </c>
    </row>
    <row r="108" spans="2:8">
      <c r="B108" s="2" t="s">
        <v>35</v>
      </c>
    </row>
    <row r="109" spans="2:8" ht="13">
      <c r="B109" s="4" t="s">
        <v>36</v>
      </c>
    </row>
    <row r="110" spans="2:8" ht="13">
      <c r="B110" s="4" t="s">
        <v>37</v>
      </c>
      <c r="C110" s="7" t="s">
        <v>1854</v>
      </c>
    </row>
    <row r="111" spans="2:8" ht="13">
      <c r="B111" s="4" t="s">
        <v>40</v>
      </c>
      <c r="C111" s="7" t="s">
        <v>39</v>
      </c>
    </row>
    <row r="112" spans="2:8" ht="13">
      <c r="B112" s="4" t="s">
        <v>718</v>
      </c>
      <c r="C112" s="7" t="s">
        <v>39</v>
      </c>
    </row>
    <row r="113" spans="2:3" ht="13">
      <c r="B113" s="4" t="s">
        <v>41</v>
      </c>
      <c r="C113" s="7" t="s">
        <v>42</v>
      </c>
    </row>
    <row r="114" spans="2:3" ht="13">
      <c r="B114" s="4" t="s">
        <v>2193</v>
      </c>
      <c r="C114" s="9"/>
    </row>
    <row r="115" spans="2:3" ht="13">
      <c r="B115" s="4" t="s">
        <v>2194</v>
      </c>
      <c r="C115" s="9"/>
    </row>
    <row r="116" spans="2:3" ht="13">
      <c r="B116" s="4" t="s">
        <v>2195</v>
      </c>
      <c r="C116" s="9"/>
    </row>
    <row r="117" spans="2:3" ht="13">
      <c r="B117" s="4" t="s">
        <v>2196</v>
      </c>
      <c r="C117" s="9"/>
    </row>
    <row r="118" spans="2:3" ht="13">
      <c r="B118" s="4" t="s">
        <v>2197</v>
      </c>
      <c r="C118" s="9"/>
    </row>
    <row r="119" spans="2:3" ht="13">
      <c r="B119" s="4" t="s">
        <v>2198</v>
      </c>
      <c r="C119" s="9"/>
    </row>
    <row r="120" spans="2:3" ht="13">
      <c r="B120" s="4" t="s">
        <v>2199</v>
      </c>
      <c r="C120" s="9"/>
    </row>
    <row r="121" spans="2:3" ht="13">
      <c r="B121" s="4" t="s">
        <v>2200</v>
      </c>
      <c r="C121" s="9"/>
    </row>
    <row r="122" spans="2:3" ht="13">
      <c r="B122" s="4" t="s">
        <v>2267</v>
      </c>
      <c r="C122" s="9"/>
    </row>
    <row r="123" spans="2:3">
      <c r="B123" s="2" t="s">
        <v>43</v>
      </c>
    </row>
    <row r="124" spans="2:3">
      <c r="B124" s="2" t="s">
        <v>826</v>
      </c>
    </row>
    <row r="127" spans="2:3" ht="14.5">
      <c r="B127" s="71" t="s">
        <v>2079</v>
      </c>
      <c r="C127" s="72"/>
    </row>
    <row r="128" spans="2:3" ht="14.5">
      <c r="B128" s="71" t="s">
        <v>827</v>
      </c>
      <c r="C128" s="73" t="s">
        <v>828</v>
      </c>
    </row>
    <row r="129" spans="2:7" ht="14.5">
      <c r="B129" s="16" t="s">
        <v>829</v>
      </c>
      <c r="C129" s="17" t="s">
        <v>830</v>
      </c>
    </row>
    <row r="130" spans="2:7" ht="14.5">
      <c r="B130" s="16" t="s">
        <v>831</v>
      </c>
      <c r="C130" s="17" t="s">
        <v>830</v>
      </c>
    </row>
    <row r="131" spans="2:7" ht="14.5">
      <c r="B131" s="16" t="s">
        <v>832</v>
      </c>
      <c r="C131" s="17" t="s">
        <v>830</v>
      </c>
    </row>
    <row r="132" spans="2:7" ht="14.5">
      <c r="B132" s="16" t="s">
        <v>833</v>
      </c>
      <c r="C132" s="17" t="s">
        <v>830</v>
      </c>
    </row>
    <row r="133" spans="2:7" ht="14.5">
      <c r="B133" s="16" t="s">
        <v>834</v>
      </c>
      <c r="C133" s="17" t="s">
        <v>830</v>
      </c>
    </row>
    <row r="134" spans="2:7" ht="14.5">
      <c r="B134" s="16" t="s">
        <v>835</v>
      </c>
      <c r="C134" s="17" t="s">
        <v>830</v>
      </c>
    </row>
    <row r="135" spans="2:7" ht="14.5">
      <c r="B135" s="71" t="s">
        <v>836</v>
      </c>
      <c r="C135" s="72" t="s">
        <v>830</v>
      </c>
    </row>
    <row r="137" spans="2:7" ht="14.5">
      <c r="B137" s="16" t="s">
        <v>52</v>
      </c>
      <c r="C137" s="17"/>
      <c r="D137" s="16"/>
    </row>
    <row r="138" spans="2:7" ht="29">
      <c r="B138" s="20" t="s">
        <v>53</v>
      </c>
      <c r="C138" s="18" t="s">
        <v>54</v>
      </c>
      <c r="D138" s="20" t="s">
        <v>55</v>
      </c>
    </row>
    <row r="139" spans="2:7" ht="14.5">
      <c r="B139" s="16" t="s">
        <v>39</v>
      </c>
      <c r="C139" s="17" t="s">
        <v>39</v>
      </c>
      <c r="D139" s="16" t="s">
        <v>39</v>
      </c>
    </row>
    <row r="141" spans="2:7" ht="13">
      <c r="B141" s="24" t="s">
        <v>56</v>
      </c>
      <c r="C141" s="25">
        <v>46295</v>
      </c>
      <c r="D141" s="14"/>
      <c r="E141" s="13"/>
      <c r="F141" s="30"/>
    </row>
    <row r="142" spans="2:7" ht="13">
      <c r="B142" s="24" t="s">
        <v>57</v>
      </c>
      <c r="C142" s="26" t="s">
        <v>58</v>
      </c>
      <c r="D142" s="24" t="s">
        <v>59</v>
      </c>
      <c r="E142" s="27" t="s">
        <v>60</v>
      </c>
      <c r="F142" s="29" t="s">
        <v>61</v>
      </c>
      <c r="G142" s="12"/>
    </row>
    <row r="143" spans="2:7">
      <c r="B143" s="22" t="s">
        <v>39</v>
      </c>
      <c r="C143" s="23" t="s">
        <v>39</v>
      </c>
      <c r="D143" s="22" t="s">
        <v>39</v>
      </c>
      <c r="E143" s="19" t="s">
        <v>39</v>
      </c>
      <c r="F143" s="28" t="s">
        <v>39</v>
      </c>
    </row>
    <row r="146" spans="2:4" ht="13">
      <c r="B146" s="4" t="s">
        <v>62</v>
      </c>
    </row>
    <row r="147" spans="2:4" ht="13">
      <c r="B147" s="4"/>
    </row>
    <row r="148" spans="2:4" ht="13">
      <c r="B148" s="4" t="s">
        <v>1871</v>
      </c>
    </row>
    <row r="149" spans="2:4" ht="13">
      <c r="B149" s="24" t="s">
        <v>63</v>
      </c>
      <c r="C149" s="26" t="s">
        <v>64</v>
      </c>
      <c r="D149" s="4"/>
    </row>
    <row r="150" spans="2:4">
      <c r="B150" s="14" t="s">
        <v>39</v>
      </c>
      <c r="C150" s="15" t="s">
        <v>39</v>
      </c>
    </row>
    <row r="152" spans="2:4" ht="13">
      <c r="B152" s="24" t="s">
        <v>65</v>
      </c>
      <c r="C152" s="26" t="s">
        <v>64</v>
      </c>
    </row>
    <row r="153" spans="2:4">
      <c r="B153" s="14" t="s">
        <v>39</v>
      </c>
      <c r="C153" s="15" t="s">
        <v>39</v>
      </c>
    </row>
    <row r="155" spans="2:4" ht="13">
      <c r="B155" s="24" t="s">
        <v>66</v>
      </c>
      <c r="C155" s="26" t="s">
        <v>67</v>
      </c>
    </row>
    <row r="156" spans="2:4">
      <c r="B156" s="14" t="s">
        <v>39</v>
      </c>
      <c r="C156" s="15" t="s">
        <v>39</v>
      </c>
    </row>
    <row r="158" spans="2:4" ht="13">
      <c r="B158" s="27" t="s">
        <v>68</v>
      </c>
      <c r="C158" s="26" t="s">
        <v>67</v>
      </c>
    </row>
    <row r="159" spans="2:4">
      <c r="B159" s="13" t="s">
        <v>39</v>
      </c>
      <c r="C159" s="15" t="s">
        <v>39</v>
      </c>
    </row>
    <row r="161" spans="2:7" ht="13">
      <c r="B161" s="24" t="s">
        <v>69</v>
      </c>
      <c r="C161" s="26" t="s">
        <v>39</v>
      </c>
    </row>
    <row r="163" spans="2:7" ht="13">
      <c r="B163" s="24" t="s">
        <v>70</v>
      </c>
      <c r="C163" s="25">
        <v>46295</v>
      </c>
      <c r="D163" s="14"/>
      <c r="E163" s="13"/>
      <c r="F163" s="30"/>
    </row>
    <row r="164" spans="2:7" ht="13">
      <c r="B164" s="24" t="s">
        <v>57</v>
      </c>
      <c r="C164" s="26" t="s">
        <v>58</v>
      </c>
      <c r="D164" s="24" t="s">
        <v>59</v>
      </c>
      <c r="E164" s="27" t="s">
        <v>60</v>
      </c>
      <c r="F164" s="29" t="s">
        <v>61</v>
      </c>
      <c r="G164" s="12"/>
    </row>
    <row r="165" spans="2:7">
      <c r="B165" s="22" t="s">
        <v>39</v>
      </c>
      <c r="C165" s="23" t="s">
        <v>39</v>
      </c>
      <c r="D165" s="22" t="s">
        <v>39</v>
      </c>
      <c r="E165" s="19" t="s">
        <v>39</v>
      </c>
      <c r="F165" s="28" t="s">
        <v>39</v>
      </c>
    </row>
    <row r="166" spans="2:7" ht="13">
      <c r="B166" s="4" t="s">
        <v>62</v>
      </c>
    </row>
    <row r="167" spans="2:7" ht="13">
      <c r="B167" s="4"/>
    </row>
    <row r="168" spans="2:7" ht="13">
      <c r="B168" s="4" t="s">
        <v>1871</v>
      </c>
    </row>
    <row r="169" spans="2:7" ht="13">
      <c r="B169" s="24" t="s">
        <v>63</v>
      </c>
      <c r="C169" s="26" t="s">
        <v>64</v>
      </c>
      <c r="D169" s="4"/>
    </row>
    <row r="170" spans="2:7">
      <c r="B170" s="14" t="s">
        <v>39</v>
      </c>
      <c r="C170" s="15" t="s">
        <v>39</v>
      </c>
    </row>
    <row r="172" spans="2:7" ht="13">
      <c r="B172" s="24" t="s">
        <v>65</v>
      </c>
      <c r="C172" s="26" t="s">
        <v>64</v>
      </c>
    </row>
    <row r="173" spans="2:7">
      <c r="B173" s="14" t="s">
        <v>39</v>
      </c>
      <c r="C173" s="15" t="s">
        <v>39</v>
      </c>
    </row>
    <row r="175" spans="2:7" ht="13">
      <c r="B175" s="24" t="s">
        <v>66</v>
      </c>
      <c r="C175" s="26" t="s">
        <v>67</v>
      </c>
    </row>
    <row r="176" spans="2:7">
      <c r="B176" s="14" t="s">
        <v>39</v>
      </c>
      <c r="C176" s="15" t="s">
        <v>39</v>
      </c>
    </row>
    <row r="178" spans="2:80" ht="13">
      <c r="B178" s="27" t="s">
        <v>68</v>
      </c>
      <c r="C178" s="26" t="s">
        <v>67</v>
      </c>
    </row>
    <row r="179" spans="2:80">
      <c r="B179" s="13" t="s">
        <v>39</v>
      </c>
      <c r="C179" s="15" t="s">
        <v>39</v>
      </c>
    </row>
    <row r="181" spans="2:80" ht="13">
      <c r="B181" s="24" t="s">
        <v>69</v>
      </c>
      <c r="C181" s="26" t="s">
        <v>39</v>
      </c>
    </row>
    <row r="184" spans="2:80" ht="13">
      <c r="B184" s="4" t="s">
        <v>1872</v>
      </c>
    </row>
    <row r="186" spans="2:80" ht="13">
      <c r="B186" s="24" t="s">
        <v>57</v>
      </c>
      <c r="C186" s="26" t="s">
        <v>71</v>
      </c>
      <c r="D186" s="24" t="s">
        <v>72</v>
      </c>
      <c r="E186" s="24" t="s">
        <v>73</v>
      </c>
      <c r="F186" s="12"/>
    </row>
    <row r="187" spans="2:80">
      <c r="B187" s="14" t="s">
        <v>39</v>
      </c>
      <c r="C187" s="15" t="s">
        <v>39</v>
      </c>
      <c r="D187" s="14" t="s">
        <v>39</v>
      </c>
      <c r="E187" s="14" t="s">
        <v>39</v>
      </c>
    </row>
    <row r="190" spans="2:80" ht="13">
      <c r="B190" s="4" t="s">
        <v>74</v>
      </c>
      <c r="C190" s="9" t="s">
        <v>39</v>
      </c>
      <c r="D190" s="4"/>
      <c r="E190" s="4"/>
      <c r="F190" s="12"/>
      <c r="G190" s="12"/>
      <c r="H190" s="12"/>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row>
    <row r="192" spans="2:80" ht="13">
      <c r="B192" s="4" t="s">
        <v>1873</v>
      </c>
    </row>
    <row r="194" spans="2:7" ht="13">
      <c r="B194" s="24" t="s">
        <v>75</v>
      </c>
      <c r="C194" s="26" t="s">
        <v>64</v>
      </c>
      <c r="D194" s="4"/>
    </row>
    <row r="195" spans="2:7">
      <c r="B195" s="14" t="s">
        <v>39</v>
      </c>
      <c r="C195" s="15" t="s">
        <v>39</v>
      </c>
    </row>
    <row r="198" spans="2:7" ht="13">
      <c r="B198" s="24" t="s">
        <v>76</v>
      </c>
      <c r="C198" s="26" t="s">
        <v>77</v>
      </c>
      <c r="D198" s="4"/>
    </row>
    <row r="199" spans="2:7">
      <c r="B199" s="14" t="s">
        <v>39</v>
      </c>
      <c r="C199" s="15" t="s">
        <v>39</v>
      </c>
    </row>
    <row r="202" spans="2:7" ht="13">
      <c r="B202" s="4" t="s">
        <v>78</v>
      </c>
    </row>
    <row r="205" spans="2:7" ht="13">
      <c r="B205" s="4" t="s">
        <v>1874</v>
      </c>
    </row>
    <row r="207" spans="2:7" ht="13">
      <c r="B207" s="24" t="s">
        <v>57</v>
      </c>
      <c r="C207" s="26" t="s">
        <v>79</v>
      </c>
      <c r="D207" s="24" t="s">
        <v>71</v>
      </c>
      <c r="E207" s="24" t="s">
        <v>72</v>
      </c>
      <c r="F207" s="29" t="s">
        <v>73</v>
      </c>
      <c r="G207" s="12"/>
    </row>
    <row r="208" spans="2:7">
      <c r="B208" s="14" t="s">
        <v>39</v>
      </c>
      <c r="C208" s="15" t="s">
        <v>39</v>
      </c>
      <c r="D208" s="14" t="s">
        <v>39</v>
      </c>
      <c r="E208" s="14" t="s">
        <v>39</v>
      </c>
      <c r="F208" s="21" t="s">
        <v>39</v>
      </c>
    </row>
    <row r="211" spans="2:80" ht="13">
      <c r="B211" s="4" t="s">
        <v>74</v>
      </c>
      <c r="C211" s="9" t="s">
        <v>39</v>
      </c>
      <c r="D211" s="4"/>
      <c r="E211" s="4"/>
      <c r="F211" s="12"/>
      <c r="G211" s="12"/>
      <c r="H211" s="12"/>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row>
    <row r="213" spans="2:80" ht="13">
      <c r="B213" s="4" t="s">
        <v>1873</v>
      </c>
    </row>
    <row r="215" spans="2:80" ht="13">
      <c r="B215" s="24" t="s">
        <v>75</v>
      </c>
      <c r="C215" s="26" t="s">
        <v>64</v>
      </c>
      <c r="D215" s="4"/>
    </row>
    <row r="216" spans="2:80">
      <c r="B216" s="14" t="s">
        <v>39</v>
      </c>
      <c r="C216" s="15" t="s">
        <v>39</v>
      </c>
    </row>
    <row r="219" spans="2:80" ht="13">
      <c r="B219" s="24" t="s">
        <v>76</v>
      </c>
      <c r="C219" s="26" t="s">
        <v>77</v>
      </c>
      <c r="D219" s="4"/>
    </row>
    <row r="220" spans="2:80">
      <c r="B220" s="14" t="s">
        <v>39</v>
      </c>
      <c r="C220" s="15" t="s">
        <v>39</v>
      </c>
    </row>
    <row r="223" spans="2:80" ht="13">
      <c r="B223" s="4" t="s">
        <v>78</v>
      </c>
    </row>
    <row r="226" spans="2:7" ht="13">
      <c r="B226" s="4" t="s">
        <v>1875</v>
      </c>
    </row>
    <row r="227" spans="2:7" ht="13">
      <c r="B227" s="24" t="s">
        <v>57</v>
      </c>
      <c r="C227" s="26" t="s">
        <v>80</v>
      </c>
      <c r="D227" s="24" t="s">
        <v>81</v>
      </c>
      <c r="E227" s="24" t="s">
        <v>82</v>
      </c>
      <c r="F227" s="29" t="s">
        <v>83</v>
      </c>
      <c r="G227" s="12"/>
    </row>
    <row r="228" spans="2:7">
      <c r="B228" s="14" t="s">
        <v>39</v>
      </c>
      <c r="C228" s="15" t="s">
        <v>39</v>
      </c>
      <c r="D228" s="14" t="s">
        <v>39</v>
      </c>
      <c r="E228" s="14" t="s">
        <v>39</v>
      </c>
      <c r="F228" s="21" t="s">
        <v>39</v>
      </c>
    </row>
    <row r="229" spans="2:7">
      <c r="B229" s="2" t="s">
        <v>127</v>
      </c>
    </row>
  </sheetData>
  <mergeCells count="3">
    <mergeCell ref="B1:E1"/>
    <mergeCell ref="C3:C7"/>
    <mergeCell ref="D3:D7"/>
  </mergeCells>
  <hyperlinks>
    <hyperlink ref="A1" location="Index!A1" display="Index" xr:uid="{C74C71FC-789F-47A6-9C02-6465AD6623C9}"/>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E22AA-3F85-4616-9FBA-9CAC59AF386A}">
  <sheetPr codeName="Sheet28"/>
  <dimension ref="A1:CB23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1330</v>
      </c>
      <c r="C1" s="243"/>
      <c r="D1" s="243"/>
      <c r="E1" s="243"/>
    </row>
    <row r="3" spans="1:9" ht="14.5">
      <c r="B3" s="68" t="s">
        <v>1330</v>
      </c>
      <c r="C3" s="244"/>
      <c r="D3" s="245"/>
      <c r="E3" s="1"/>
    </row>
    <row r="4" spans="1:9" ht="14.5">
      <c r="B4" s="69" t="s">
        <v>1331</v>
      </c>
      <c r="C4" s="244"/>
      <c r="D4" s="245"/>
      <c r="E4" s="1"/>
    </row>
    <row r="5" spans="1:9" ht="14.5">
      <c r="B5" s="69" t="s">
        <v>135</v>
      </c>
      <c r="C5" s="244"/>
      <c r="D5" s="245"/>
      <c r="E5" s="1"/>
    </row>
    <row r="6" spans="1:9" ht="14.5">
      <c r="B6" s="69" t="s">
        <v>702</v>
      </c>
      <c r="C6" s="244"/>
      <c r="D6" s="245"/>
      <c r="E6" s="1"/>
    </row>
    <row r="7" spans="1:9" ht="14.5">
      <c r="B7" s="69" t="s">
        <v>1332</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3148</v>
      </c>
      <c r="C15" s="7" t="s">
        <v>29</v>
      </c>
      <c r="D15" s="2" t="s">
        <v>724</v>
      </c>
      <c r="E15" s="2" t="s">
        <v>725</v>
      </c>
      <c r="F15" s="10">
        <v>1426428</v>
      </c>
      <c r="G15" s="10">
        <v>25062.34</v>
      </c>
      <c r="H15" s="10">
        <v>5.66</v>
      </c>
    </row>
    <row r="16" spans="1:9">
      <c r="B16" s="2" t="s">
        <v>3050</v>
      </c>
      <c r="C16" s="7" t="s">
        <v>29</v>
      </c>
      <c r="D16" s="2" t="s">
        <v>85</v>
      </c>
      <c r="E16" s="2" t="s">
        <v>726</v>
      </c>
      <c r="F16" s="10">
        <v>3210000</v>
      </c>
      <c r="G16" s="10">
        <v>22749.27</v>
      </c>
      <c r="H16" s="10">
        <v>5.14</v>
      </c>
    </row>
    <row r="17" spans="2:8">
      <c r="B17" s="2" t="s">
        <v>2832</v>
      </c>
      <c r="C17" s="7" t="s">
        <v>29</v>
      </c>
      <c r="D17" s="2" t="s">
        <v>85</v>
      </c>
      <c r="E17" s="2" t="s">
        <v>86</v>
      </c>
      <c r="F17" s="10">
        <v>1639000</v>
      </c>
      <c r="G17" s="10">
        <v>21662.66</v>
      </c>
      <c r="H17" s="10">
        <v>4.8899999999999997</v>
      </c>
    </row>
    <row r="18" spans="2:8">
      <c r="B18" s="2" t="s">
        <v>734</v>
      </c>
      <c r="C18" s="7" t="s">
        <v>29</v>
      </c>
      <c r="D18" s="2" t="s">
        <v>85</v>
      </c>
      <c r="E18" s="2" t="s">
        <v>735</v>
      </c>
      <c r="F18" s="10">
        <v>2040000</v>
      </c>
      <c r="G18" s="10">
        <v>19573.8</v>
      </c>
      <c r="H18" s="10">
        <v>4.42</v>
      </c>
    </row>
    <row r="19" spans="2:8">
      <c r="B19" s="2" t="s">
        <v>2830</v>
      </c>
      <c r="C19" s="7" t="s">
        <v>29</v>
      </c>
      <c r="D19" s="2" t="s">
        <v>87</v>
      </c>
      <c r="E19" s="2" t="s">
        <v>88</v>
      </c>
      <c r="F19" s="10">
        <v>1350000</v>
      </c>
      <c r="G19" s="10">
        <v>16024.5</v>
      </c>
      <c r="H19" s="10">
        <v>3.62</v>
      </c>
    </row>
    <row r="20" spans="2:8">
      <c r="B20" s="2" t="s">
        <v>3234</v>
      </c>
      <c r="C20" s="7" t="s">
        <v>29</v>
      </c>
      <c r="D20" s="2" t="s">
        <v>98</v>
      </c>
      <c r="E20" s="2" t="s">
        <v>739</v>
      </c>
      <c r="F20" s="10">
        <v>9000000</v>
      </c>
      <c r="G20" s="10">
        <v>14693.4</v>
      </c>
      <c r="H20" s="10">
        <v>3.32</v>
      </c>
    </row>
    <row r="21" spans="2:8">
      <c r="B21" s="2" t="s">
        <v>3149</v>
      </c>
      <c r="C21" s="7" t="s">
        <v>29</v>
      </c>
      <c r="D21" s="2" t="s">
        <v>736</v>
      </c>
      <c r="E21" s="2" t="s">
        <v>737</v>
      </c>
      <c r="F21" s="10">
        <v>352147</v>
      </c>
      <c r="G21" s="10">
        <v>13240.73</v>
      </c>
      <c r="H21" s="10">
        <v>2.99</v>
      </c>
    </row>
    <row r="22" spans="2:8">
      <c r="B22" s="2" t="s">
        <v>3116</v>
      </c>
      <c r="C22" s="7" t="s">
        <v>29</v>
      </c>
      <c r="D22" s="2" t="s">
        <v>98</v>
      </c>
      <c r="E22" s="2" t="s">
        <v>1333</v>
      </c>
      <c r="F22" s="10">
        <v>1682941</v>
      </c>
      <c r="G22" s="10">
        <v>12581.67</v>
      </c>
      <c r="H22" s="10">
        <v>2.84</v>
      </c>
    </row>
    <row r="23" spans="2:8">
      <c r="B23" s="2" t="s">
        <v>3043</v>
      </c>
      <c r="C23" s="7" t="s">
        <v>29</v>
      </c>
      <c r="D23" s="2" t="s">
        <v>89</v>
      </c>
      <c r="E23" s="2" t="s">
        <v>1313</v>
      </c>
      <c r="F23" s="10">
        <v>1231123</v>
      </c>
      <c r="G23" s="10">
        <v>12237.36</v>
      </c>
      <c r="H23" s="10">
        <v>2.76</v>
      </c>
    </row>
    <row r="24" spans="2:8">
      <c r="B24" s="2" t="s">
        <v>3048</v>
      </c>
      <c r="C24" s="7" t="s">
        <v>29</v>
      </c>
      <c r="D24" s="2" t="s">
        <v>112</v>
      </c>
      <c r="E24" s="2" t="s">
        <v>860</v>
      </c>
      <c r="F24" s="10">
        <v>3451000</v>
      </c>
      <c r="G24" s="10">
        <v>11138.1</v>
      </c>
      <c r="H24" s="10">
        <v>2.52</v>
      </c>
    </row>
    <row r="25" spans="2:8">
      <c r="B25" s="2" t="s">
        <v>3241</v>
      </c>
      <c r="C25" s="7" t="s">
        <v>29</v>
      </c>
      <c r="D25" s="2" t="s">
        <v>92</v>
      </c>
      <c r="E25" s="2" t="s">
        <v>861</v>
      </c>
      <c r="F25" s="10">
        <v>230000</v>
      </c>
      <c r="G25" s="10">
        <v>10948</v>
      </c>
      <c r="H25" s="10">
        <v>2.4700000000000002</v>
      </c>
    </row>
    <row r="26" spans="2:8">
      <c r="B26" s="2" t="s">
        <v>1322</v>
      </c>
      <c r="C26" s="7" t="s">
        <v>29</v>
      </c>
      <c r="D26" s="2" t="s">
        <v>98</v>
      </c>
      <c r="E26" s="2" t="s">
        <v>1323</v>
      </c>
      <c r="F26" s="10">
        <v>220000</v>
      </c>
      <c r="G26" s="10">
        <v>10238.14</v>
      </c>
      <c r="H26" s="10">
        <v>2.31</v>
      </c>
    </row>
    <row r="27" spans="2:8">
      <c r="B27" s="2" t="s">
        <v>3467</v>
      </c>
      <c r="C27" s="7" t="s">
        <v>29</v>
      </c>
      <c r="D27" s="2" t="s">
        <v>85</v>
      </c>
      <c r="E27" s="2" t="s">
        <v>1134</v>
      </c>
      <c r="F27" s="10">
        <v>4400000</v>
      </c>
      <c r="G27" s="10">
        <v>9946.2000000000007</v>
      </c>
      <c r="H27" s="10">
        <v>2.25</v>
      </c>
    </row>
    <row r="28" spans="2:8">
      <c r="B28" s="2" t="s">
        <v>2805</v>
      </c>
      <c r="C28" s="7" t="s">
        <v>29</v>
      </c>
      <c r="D28" s="2" t="s">
        <v>157</v>
      </c>
      <c r="E28" s="2" t="s">
        <v>158</v>
      </c>
      <c r="F28" s="10">
        <v>886850</v>
      </c>
      <c r="G28" s="10">
        <v>9435.2000000000007</v>
      </c>
      <c r="H28" s="10">
        <v>2.13</v>
      </c>
    </row>
    <row r="29" spans="2:8">
      <c r="B29" s="2" t="s">
        <v>2829</v>
      </c>
      <c r="C29" s="7" t="s">
        <v>29</v>
      </c>
      <c r="D29" s="2" t="s">
        <v>89</v>
      </c>
      <c r="E29" s="2" t="s">
        <v>147</v>
      </c>
      <c r="F29" s="10">
        <v>268419</v>
      </c>
      <c r="G29" s="10">
        <v>8858.9</v>
      </c>
      <c r="H29" s="10">
        <v>2</v>
      </c>
    </row>
    <row r="30" spans="2:8">
      <c r="B30" s="2" t="s">
        <v>2816</v>
      </c>
      <c r="C30" s="7" t="s">
        <v>29</v>
      </c>
      <c r="D30" s="2" t="s">
        <v>109</v>
      </c>
      <c r="E30" s="2" t="s">
        <v>110</v>
      </c>
      <c r="F30" s="10">
        <v>475000</v>
      </c>
      <c r="G30" s="10">
        <v>8628.85</v>
      </c>
      <c r="H30" s="10">
        <v>1.95</v>
      </c>
    </row>
    <row r="31" spans="2:8">
      <c r="B31" s="2" t="s">
        <v>3059</v>
      </c>
      <c r="C31" s="7" t="s">
        <v>29</v>
      </c>
      <c r="D31" s="2" t="s">
        <v>108</v>
      </c>
      <c r="E31" s="2" t="s">
        <v>731</v>
      </c>
      <c r="F31" s="10">
        <v>816081</v>
      </c>
      <c r="G31" s="10">
        <v>8112.66</v>
      </c>
      <c r="H31" s="10">
        <v>1.83</v>
      </c>
    </row>
    <row r="32" spans="2:8">
      <c r="B32" s="2" t="s">
        <v>3119</v>
      </c>
      <c r="C32" s="7" t="s">
        <v>29</v>
      </c>
      <c r="D32" s="2" t="s">
        <v>123</v>
      </c>
      <c r="E32" s="2" t="s">
        <v>757</v>
      </c>
      <c r="F32" s="10">
        <v>70000</v>
      </c>
      <c r="G32" s="10">
        <v>7669.2</v>
      </c>
      <c r="H32" s="10">
        <v>1.73</v>
      </c>
    </row>
    <row r="33" spans="2:8">
      <c r="B33" s="2" t="s">
        <v>3079</v>
      </c>
      <c r="C33" s="7" t="s">
        <v>29</v>
      </c>
      <c r="D33" s="2" t="s">
        <v>92</v>
      </c>
      <c r="E33" s="2" t="s">
        <v>1240</v>
      </c>
      <c r="F33" s="10">
        <v>1000000</v>
      </c>
      <c r="G33" s="10">
        <v>7648</v>
      </c>
      <c r="H33" s="10">
        <v>1.73</v>
      </c>
    </row>
    <row r="34" spans="2:8">
      <c r="B34" s="2" t="s">
        <v>3361</v>
      </c>
      <c r="C34" s="7" t="s">
        <v>29</v>
      </c>
      <c r="D34" s="2" t="s">
        <v>101</v>
      </c>
      <c r="E34" s="2" t="s">
        <v>915</v>
      </c>
      <c r="F34" s="10">
        <v>780000</v>
      </c>
      <c r="G34" s="10">
        <v>7483.32</v>
      </c>
      <c r="H34" s="10">
        <v>1.69</v>
      </c>
    </row>
    <row r="35" spans="2:8">
      <c r="B35" s="2" t="s">
        <v>2823</v>
      </c>
      <c r="C35" s="7" t="s">
        <v>29</v>
      </c>
      <c r="D35" s="2" t="s">
        <v>144</v>
      </c>
      <c r="E35" s="2" t="s">
        <v>145</v>
      </c>
      <c r="F35" s="10">
        <v>165677</v>
      </c>
      <c r="G35" s="10">
        <v>7233.46</v>
      </c>
      <c r="H35" s="10">
        <v>1.63</v>
      </c>
    </row>
    <row r="36" spans="2:8">
      <c r="B36" s="2" t="s">
        <v>2803</v>
      </c>
      <c r="C36" s="7" t="s">
        <v>29</v>
      </c>
      <c r="D36" s="2" t="s">
        <v>105</v>
      </c>
      <c r="E36" s="2" t="s">
        <v>167</v>
      </c>
      <c r="F36" s="10">
        <v>536933</v>
      </c>
      <c r="G36" s="10">
        <v>7056.91</v>
      </c>
      <c r="H36" s="10">
        <v>1.59</v>
      </c>
    </row>
    <row r="37" spans="2:8">
      <c r="B37" s="2" t="s">
        <v>3138</v>
      </c>
      <c r="C37" s="7" t="s">
        <v>29</v>
      </c>
      <c r="D37" s="2" t="s">
        <v>118</v>
      </c>
      <c r="E37" s="2" t="s">
        <v>851</v>
      </c>
      <c r="F37" s="10">
        <v>742864</v>
      </c>
      <c r="G37" s="10">
        <v>6996.29</v>
      </c>
      <c r="H37" s="10">
        <v>1.58</v>
      </c>
    </row>
    <row r="38" spans="2:8">
      <c r="B38" s="2" t="s">
        <v>2831</v>
      </c>
      <c r="C38" s="7" t="s">
        <v>29</v>
      </c>
      <c r="D38" s="2" t="s">
        <v>90</v>
      </c>
      <c r="E38" s="2" t="s">
        <v>91</v>
      </c>
      <c r="F38" s="10">
        <v>2040000</v>
      </c>
      <c r="G38" s="10">
        <v>6528</v>
      </c>
      <c r="H38" s="10">
        <v>1.47</v>
      </c>
    </row>
    <row r="39" spans="2:8">
      <c r="B39" s="2" t="s">
        <v>3214</v>
      </c>
      <c r="C39" s="7" t="s">
        <v>29</v>
      </c>
      <c r="D39" s="2" t="s">
        <v>92</v>
      </c>
      <c r="E39" s="2" t="s">
        <v>1316</v>
      </c>
      <c r="F39" s="10">
        <v>144998</v>
      </c>
      <c r="G39" s="10">
        <v>6459.66</v>
      </c>
      <c r="H39" s="10">
        <v>1.46</v>
      </c>
    </row>
    <row r="40" spans="2:8">
      <c r="B40" s="2" t="s">
        <v>2788</v>
      </c>
      <c r="C40" s="7" t="s">
        <v>29</v>
      </c>
      <c r="D40" s="2" t="s">
        <v>104</v>
      </c>
      <c r="E40" s="2" t="s">
        <v>182</v>
      </c>
      <c r="F40" s="10">
        <v>1806168</v>
      </c>
      <c r="G40" s="10">
        <v>6397.45</v>
      </c>
      <c r="H40" s="10">
        <v>1.45</v>
      </c>
    </row>
    <row r="41" spans="2:8">
      <c r="B41" s="2" t="s">
        <v>3076</v>
      </c>
      <c r="C41" s="7" t="s">
        <v>29</v>
      </c>
      <c r="D41" s="2" t="s">
        <v>106</v>
      </c>
      <c r="E41" s="2" t="s">
        <v>1168</v>
      </c>
      <c r="F41" s="10">
        <v>1013513</v>
      </c>
      <c r="G41" s="10">
        <v>6069.93</v>
      </c>
      <c r="H41" s="10">
        <v>1.37</v>
      </c>
    </row>
    <row r="42" spans="2:8">
      <c r="B42" s="2" t="s">
        <v>3380</v>
      </c>
      <c r="C42" s="7" t="s">
        <v>29</v>
      </c>
      <c r="D42" s="2" t="s">
        <v>858</v>
      </c>
      <c r="E42" s="2" t="s">
        <v>1239</v>
      </c>
      <c r="F42" s="10">
        <v>391273</v>
      </c>
      <c r="G42" s="10">
        <v>5663.29</v>
      </c>
      <c r="H42" s="10">
        <v>1.28</v>
      </c>
    </row>
    <row r="43" spans="2:8">
      <c r="B43" s="2" t="s">
        <v>3223</v>
      </c>
      <c r="C43" s="7" t="s">
        <v>29</v>
      </c>
      <c r="D43" s="2" t="s">
        <v>95</v>
      </c>
      <c r="E43" s="2" t="s">
        <v>1155</v>
      </c>
      <c r="F43" s="10">
        <v>84491</v>
      </c>
      <c r="G43" s="10">
        <v>5637.66</v>
      </c>
      <c r="H43" s="10">
        <v>1.27</v>
      </c>
    </row>
    <row r="44" spans="2:8">
      <c r="B44" s="2" t="s">
        <v>3273</v>
      </c>
      <c r="C44" s="7" t="s">
        <v>29</v>
      </c>
      <c r="D44" s="2" t="s">
        <v>105</v>
      </c>
      <c r="E44" s="2" t="s">
        <v>1060</v>
      </c>
      <c r="F44" s="10">
        <v>278127</v>
      </c>
      <c r="G44" s="10">
        <v>5526.38</v>
      </c>
      <c r="H44" s="10">
        <v>1.25</v>
      </c>
    </row>
    <row r="45" spans="2:8">
      <c r="B45" s="2" t="s">
        <v>3312</v>
      </c>
      <c r="C45" s="7" t="s">
        <v>29</v>
      </c>
      <c r="D45" s="2" t="s">
        <v>89</v>
      </c>
      <c r="E45" s="2" t="s">
        <v>742</v>
      </c>
      <c r="F45" s="10">
        <v>175675</v>
      </c>
      <c r="G45" s="10">
        <v>5510.4</v>
      </c>
      <c r="H45" s="10">
        <v>1.24</v>
      </c>
    </row>
    <row r="46" spans="2:8">
      <c r="B46" s="2" t="s">
        <v>2807</v>
      </c>
      <c r="C46" s="7" t="s">
        <v>29</v>
      </c>
      <c r="D46" s="2" t="s">
        <v>108</v>
      </c>
      <c r="E46" s="2" t="s">
        <v>164</v>
      </c>
      <c r="F46" s="10">
        <v>425000</v>
      </c>
      <c r="G46" s="10">
        <v>5227.5</v>
      </c>
      <c r="H46" s="10">
        <v>1.18</v>
      </c>
    </row>
    <row r="47" spans="2:8">
      <c r="B47" s="2" t="s">
        <v>3178</v>
      </c>
      <c r="C47" s="7" t="s">
        <v>29</v>
      </c>
      <c r="D47" s="2" t="s">
        <v>748</v>
      </c>
      <c r="E47" s="2" t="s">
        <v>1321</v>
      </c>
      <c r="F47" s="10">
        <v>333744</v>
      </c>
      <c r="G47" s="10">
        <v>5206.41</v>
      </c>
      <c r="H47" s="10">
        <v>1.18</v>
      </c>
    </row>
    <row r="48" spans="2:8">
      <c r="B48" s="2" t="s">
        <v>3198</v>
      </c>
      <c r="C48" s="7" t="s">
        <v>29</v>
      </c>
      <c r="D48" s="2" t="s">
        <v>116</v>
      </c>
      <c r="E48" s="2" t="s">
        <v>178</v>
      </c>
      <c r="F48" s="10">
        <v>1330000</v>
      </c>
      <c r="G48" s="10">
        <v>5164.3900000000003</v>
      </c>
      <c r="H48" s="10">
        <v>1.17</v>
      </c>
    </row>
    <row r="49" spans="2:8">
      <c r="B49" s="2" t="s">
        <v>2827</v>
      </c>
      <c r="C49" s="7" t="s">
        <v>29</v>
      </c>
      <c r="D49" s="2" t="s">
        <v>141</v>
      </c>
      <c r="E49" s="2" t="s">
        <v>142</v>
      </c>
      <c r="F49" s="10">
        <v>1210000</v>
      </c>
      <c r="G49" s="10">
        <v>5142.5</v>
      </c>
      <c r="H49" s="10">
        <v>1.1599999999999999</v>
      </c>
    </row>
    <row r="50" spans="2:8">
      <c r="B50" s="2" t="s">
        <v>3363</v>
      </c>
      <c r="C50" s="7" t="s">
        <v>29</v>
      </c>
      <c r="D50" s="2" t="s">
        <v>854</v>
      </c>
      <c r="E50" s="2" t="s">
        <v>925</v>
      </c>
      <c r="F50" s="10">
        <v>300000</v>
      </c>
      <c r="G50" s="10">
        <v>5089.2</v>
      </c>
      <c r="H50" s="10">
        <v>1.1499999999999999</v>
      </c>
    </row>
    <row r="51" spans="2:8">
      <c r="B51" s="2" t="s">
        <v>3245</v>
      </c>
      <c r="C51" s="7" t="s">
        <v>29</v>
      </c>
      <c r="D51" s="2" t="s">
        <v>85</v>
      </c>
      <c r="E51" s="2" t="s">
        <v>883</v>
      </c>
      <c r="F51" s="10">
        <v>557000</v>
      </c>
      <c r="G51" s="10">
        <v>5020.8</v>
      </c>
      <c r="H51" s="10">
        <v>1.1299999999999999</v>
      </c>
    </row>
    <row r="52" spans="2:8">
      <c r="B52" s="2" t="s">
        <v>3377</v>
      </c>
      <c r="C52" s="7" t="s">
        <v>29</v>
      </c>
      <c r="D52" s="2" t="s">
        <v>105</v>
      </c>
      <c r="E52" s="2" t="s">
        <v>732</v>
      </c>
      <c r="F52" s="10">
        <v>721648</v>
      </c>
      <c r="G52" s="10">
        <v>4806.54</v>
      </c>
      <c r="H52" s="10">
        <v>1.0900000000000001</v>
      </c>
    </row>
    <row r="53" spans="2:8">
      <c r="B53" s="2" t="s">
        <v>3052</v>
      </c>
      <c r="C53" s="7" t="s">
        <v>29</v>
      </c>
      <c r="D53" s="2" t="s">
        <v>85</v>
      </c>
      <c r="E53" s="2" t="s">
        <v>882</v>
      </c>
      <c r="F53" s="10">
        <v>1497363</v>
      </c>
      <c r="G53" s="10">
        <v>4752.63</v>
      </c>
      <c r="H53" s="10">
        <v>1.07</v>
      </c>
    </row>
    <row r="54" spans="2:8">
      <c r="B54" s="2" t="s">
        <v>2806</v>
      </c>
      <c r="C54" s="7" t="s">
        <v>29</v>
      </c>
      <c r="D54" s="2" t="s">
        <v>92</v>
      </c>
      <c r="E54" s="2" t="s">
        <v>544</v>
      </c>
      <c r="F54" s="10">
        <v>686028</v>
      </c>
      <c r="G54" s="10">
        <v>4642.3500000000004</v>
      </c>
      <c r="H54" s="10">
        <v>1.05</v>
      </c>
    </row>
    <row r="55" spans="2:8">
      <c r="B55" s="2" t="s">
        <v>3154</v>
      </c>
      <c r="C55" s="7" t="s">
        <v>29</v>
      </c>
      <c r="D55" s="2" t="s">
        <v>104</v>
      </c>
      <c r="E55" s="2" t="s">
        <v>170</v>
      </c>
      <c r="F55" s="10">
        <v>109100</v>
      </c>
      <c r="G55" s="10">
        <v>4583.29</v>
      </c>
      <c r="H55" s="10">
        <v>1.04</v>
      </c>
    </row>
    <row r="56" spans="2:8">
      <c r="B56" s="2" t="s">
        <v>2811</v>
      </c>
      <c r="C56" s="7" t="s">
        <v>29</v>
      </c>
      <c r="D56" s="2" t="s">
        <v>89</v>
      </c>
      <c r="E56" s="2" t="s">
        <v>165</v>
      </c>
      <c r="F56" s="10">
        <v>2325050</v>
      </c>
      <c r="G56" s="10">
        <v>4276</v>
      </c>
      <c r="H56" s="10">
        <v>0.97</v>
      </c>
    </row>
    <row r="57" spans="2:8">
      <c r="B57" s="2" t="s">
        <v>3152</v>
      </c>
      <c r="C57" s="7" t="s">
        <v>29</v>
      </c>
      <c r="D57" s="2" t="s">
        <v>748</v>
      </c>
      <c r="E57" s="2" t="s">
        <v>749</v>
      </c>
      <c r="F57" s="10">
        <v>85000</v>
      </c>
      <c r="G57" s="10">
        <v>4236.3999999999996</v>
      </c>
      <c r="H57" s="10">
        <v>0.96</v>
      </c>
    </row>
    <row r="58" spans="2:8">
      <c r="B58" s="2" t="s">
        <v>3255</v>
      </c>
      <c r="C58" s="7" t="s">
        <v>29</v>
      </c>
      <c r="D58" s="2" t="s">
        <v>101</v>
      </c>
      <c r="E58" s="2" t="s">
        <v>918</v>
      </c>
      <c r="F58" s="10">
        <v>1275000</v>
      </c>
      <c r="G58" s="10">
        <v>4150.13</v>
      </c>
      <c r="H58" s="10">
        <v>0.94</v>
      </c>
    </row>
    <row r="59" spans="2:8">
      <c r="B59" s="2" t="s">
        <v>887</v>
      </c>
      <c r="C59" s="7" t="s">
        <v>29</v>
      </c>
      <c r="D59" s="2" t="s">
        <v>854</v>
      </c>
      <c r="E59" s="2" t="s">
        <v>888</v>
      </c>
      <c r="F59" s="10">
        <v>1045750</v>
      </c>
      <c r="G59" s="10">
        <v>4132.8</v>
      </c>
      <c r="H59" s="10">
        <v>0.93</v>
      </c>
    </row>
    <row r="60" spans="2:8">
      <c r="B60" s="2" t="s">
        <v>3183</v>
      </c>
      <c r="C60" s="7" t="s">
        <v>29</v>
      </c>
      <c r="D60" s="2" t="s">
        <v>106</v>
      </c>
      <c r="E60" s="2" t="s">
        <v>1159</v>
      </c>
      <c r="F60" s="10">
        <v>701333</v>
      </c>
      <c r="G60" s="10">
        <v>4034.42</v>
      </c>
      <c r="H60" s="10">
        <v>0.91</v>
      </c>
    </row>
    <row r="61" spans="2:8">
      <c r="B61" s="2" t="s">
        <v>3458</v>
      </c>
      <c r="C61" s="7" t="s">
        <v>29</v>
      </c>
      <c r="D61" s="2" t="s">
        <v>89</v>
      </c>
      <c r="E61" s="2" t="s">
        <v>1146</v>
      </c>
      <c r="F61" s="10">
        <v>770000</v>
      </c>
      <c r="G61" s="10">
        <v>3973.59</v>
      </c>
      <c r="H61" s="10">
        <v>0.9</v>
      </c>
    </row>
    <row r="62" spans="2:8">
      <c r="B62" s="2" t="s">
        <v>3114</v>
      </c>
      <c r="C62" s="7" t="s">
        <v>29</v>
      </c>
      <c r="D62" s="2" t="s">
        <v>109</v>
      </c>
      <c r="E62" s="2" t="s">
        <v>1217</v>
      </c>
      <c r="F62" s="10">
        <v>14221</v>
      </c>
      <c r="G62" s="10">
        <v>3857.45</v>
      </c>
      <c r="H62" s="10">
        <v>0.87</v>
      </c>
    </row>
    <row r="63" spans="2:8">
      <c r="B63" s="2" t="s">
        <v>3150</v>
      </c>
      <c r="C63" s="7" t="s">
        <v>29</v>
      </c>
      <c r="D63" s="2" t="s">
        <v>894</v>
      </c>
      <c r="E63" s="2" t="s">
        <v>895</v>
      </c>
      <c r="F63" s="10">
        <v>512711</v>
      </c>
      <c r="G63" s="10">
        <v>3735.87</v>
      </c>
      <c r="H63" s="10">
        <v>0.84</v>
      </c>
    </row>
    <row r="64" spans="2:8">
      <c r="B64" s="2" t="s">
        <v>2791</v>
      </c>
      <c r="C64" s="7" t="s">
        <v>29</v>
      </c>
      <c r="D64" s="2" t="s">
        <v>118</v>
      </c>
      <c r="E64" s="2" t="s">
        <v>119</v>
      </c>
      <c r="F64" s="10">
        <v>825000</v>
      </c>
      <c r="G64" s="10">
        <v>3406.43</v>
      </c>
      <c r="H64" s="10">
        <v>0.77</v>
      </c>
    </row>
    <row r="65" spans="2:8">
      <c r="B65" s="2" t="s">
        <v>3249</v>
      </c>
      <c r="C65" s="7" t="s">
        <v>29</v>
      </c>
      <c r="D65" s="2" t="s">
        <v>867</v>
      </c>
      <c r="E65" s="2" t="s">
        <v>1224</v>
      </c>
      <c r="F65" s="10">
        <v>765000</v>
      </c>
      <c r="G65" s="10">
        <v>3225.62</v>
      </c>
      <c r="H65" s="10">
        <v>0.73</v>
      </c>
    </row>
    <row r="66" spans="2:8">
      <c r="B66" s="2" t="s">
        <v>2821</v>
      </c>
      <c r="C66" s="7" t="s">
        <v>29</v>
      </c>
      <c r="D66" s="2" t="s">
        <v>85</v>
      </c>
      <c r="E66" s="2" t="s">
        <v>99</v>
      </c>
      <c r="F66" s="10">
        <v>665000</v>
      </c>
      <c r="G66" s="10">
        <v>2773.05</v>
      </c>
      <c r="H66" s="10">
        <v>0.63</v>
      </c>
    </row>
    <row r="67" spans="2:8">
      <c r="B67" s="2" t="s">
        <v>3060</v>
      </c>
      <c r="C67" s="7" t="s">
        <v>29</v>
      </c>
      <c r="D67" s="2" t="s">
        <v>943</v>
      </c>
      <c r="E67" s="2" t="s">
        <v>944</v>
      </c>
      <c r="F67" s="10">
        <v>825000</v>
      </c>
      <c r="G67" s="10">
        <v>2136.75</v>
      </c>
      <c r="H67" s="10">
        <v>0.48</v>
      </c>
    </row>
    <row r="68" spans="2:8">
      <c r="B68" s="2" t="s">
        <v>3222</v>
      </c>
      <c r="C68" s="7" t="s">
        <v>29</v>
      </c>
      <c r="D68" s="2" t="s">
        <v>938</v>
      </c>
      <c r="E68" s="2" t="s">
        <v>1361</v>
      </c>
      <c r="F68" s="10">
        <v>92282</v>
      </c>
      <c r="G68" s="10">
        <v>2131.71</v>
      </c>
      <c r="H68" s="10">
        <v>0.48</v>
      </c>
    </row>
    <row r="69" spans="2:8">
      <c r="B69" s="2" t="s">
        <v>3215</v>
      </c>
      <c r="C69" s="7" t="s">
        <v>29</v>
      </c>
      <c r="D69" s="2" t="s">
        <v>95</v>
      </c>
      <c r="E69" s="2" t="s">
        <v>1160</v>
      </c>
      <c r="F69" s="10">
        <v>180000</v>
      </c>
      <c r="G69" s="10">
        <v>1828.8</v>
      </c>
      <c r="H69" s="10">
        <v>0.41</v>
      </c>
    </row>
    <row r="70" spans="2:8">
      <c r="B70" s="2" t="s">
        <v>2100</v>
      </c>
      <c r="C70" s="7" t="s">
        <v>29</v>
      </c>
      <c r="D70" s="2" t="s">
        <v>89</v>
      </c>
      <c r="E70" s="2" t="s">
        <v>2101</v>
      </c>
      <c r="F70" s="10">
        <v>99160</v>
      </c>
      <c r="G70" s="10">
        <v>1748.24</v>
      </c>
      <c r="H70" s="10">
        <v>0.39</v>
      </c>
    </row>
    <row r="71" spans="2:8">
      <c r="B71" s="2" t="s">
        <v>3462</v>
      </c>
      <c r="C71" s="7" t="s">
        <v>29</v>
      </c>
      <c r="D71" s="2" t="s">
        <v>98</v>
      </c>
      <c r="E71" s="2" t="s">
        <v>1325</v>
      </c>
      <c r="F71" s="10">
        <v>107897</v>
      </c>
      <c r="G71" s="10">
        <v>1606.37</v>
      </c>
      <c r="H71" s="10">
        <v>0.36</v>
      </c>
    </row>
    <row r="72" spans="2:8">
      <c r="B72" s="2" t="s">
        <v>3468</v>
      </c>
      <c r="C72" s="7" t="s">
        <v>29</v>
      </c>
      <c r="D72" s="2" t="s">
        <v>106</v>
      </c>
      <c r="E72" s="2" t="s">
        <v>2173</v>
      </c>
      <c r="F72" s="10">
        <v>491813</v>
      </c>
      <c r="G72" s="10">
        <v>1500.03</v>
      </c>
      <c r="H72" s="10">
        <v>0.34</v>
      </c>
    </row>
    <row r="73" spans="2:8">
      <c r="B73" s="2" t="s">
        <v>746</v>
      </c>
      <c r="C73" s="7" t="s">
        <v>29</v>
      </c>
      <c r="D73" s="2" t="s">
        <v>85</v>
      </c>
      <c r="E73" s="2" t="s">
        <v>747</v>
      </c>
      <c r="F73" s="10">
        <v>600000</v>
      </c>
      <c r="G73" s="10">
        <v>1383.3</v>
      </c>
      <c r="H73" s="10">
        <v>0.31</v>
      </c>
    </row>
    <row r="74" spans="2:8">
      <c r="B74" s="2" t="s">
        <v>3097</v>
      </c>
      <c r="C74" s="7" t="s">
        <v>29</v>
      </c>
      <c r="D74" s="2" t="s">
        <v>1169</v>
      </c>
      <c r="E74" s="2" t="s">
        <v>1326</v>
      </c>
      <c r="F74" s="10">
        <v>163077</v>
      </c>
      <c r="G74" s="10">
        <v>1121.6400000000001</v>
      </c>
      <c r="H74" s="10">
        <v>0.25</v>
      </c>
    </row>
    <row r="75" spans="2:8">
      <c r="B75" s="2" t="s">
        <v>3469</v>
      </c>
      <c r="C75" s="7" t="s">
        <v>29</v>
      </c>
      <c r="D75" s="2" t="s">
        <v>736</v>
      </c>
      <c r="E75" s="2" t="s">
        <v>1327</v>
      </c>
      <c r="F75" s="10">
        <v>89190</v>
      </c>
      <c r="G75" s="10">
        <v>684.09</v>
      </c>
      <c r="H75" s="10">
        <v>0.15</v>
      </c>
    </row>
    <row r="76" spans="2:8">
      <c r="B76" s="2" t="s">
        <v>3041</v>
      </c>
      <c r="C76" s="7" t="s">
        <v>29</v>
      </c>
      <c r="D76" s="2" t="s">
        <v>1334</v>
      </c>
      <c r="E76" s="2" t="s">
        <v>1335</v>
      </c>
      <c r="F76" s="10">
        <v>280401</v>
      </c>
      <c r="G76" s="10">
        <v>536.74</v>
      </c>
      <c r="H76" s="10">
        <v>0.12</v>
      </c>
    </row>
    <row r="77" spans="2:8" ht="13">
      <c r="B77" s="4" t="s">
        <v>2567</v>
      </c>
    </row>
    <row r="78" spans="2:8">
      <c r="B78" s="2" t="s">
        <v>11</v>
      </c>
      <c r="C78" s="7" t="s">
        <v>11</v>
      </c>
      <c r="D78" s="2" t="s">
        <v>11</v>
      </c>
      <c r="E78" s="2" t="s">
        <v>11</v>
      </c>
      <c r="F78" s="10" t="s">
        <v>11</v>
      </c>
      <c r="G78" s="10" t="s">
        <v>11</v>
      </c>
      <c r="H78" s="10" t="s">
        <v>11</v>
      </c>
    </row>
    <row r="79" spans="2:8" ht="13">
      <c r="B79" s="4" t="s">
        <v>12</v>
      </c>
      <c r="C79" s="9"/>
      <c r="D79" s="4"/>
      <c r="E79" s="4"/>
      <c r="F79" s="12"/>
      <c r="G79" s="12">
        <f>SUM(G12:G78)</f>
        <v>433126.76999999996</v>
      </c>
      <c r="H79" s="12">
        <f>SUM(H12:H78)</f>
        <v>97.800000000000026</v>
      </c>
    </row>
    <row r="80" spans="2:8" ht="13">
      <c r="B80" s="5" t="s">
        <v>1</v>
      </c>
      <c r="C80" s="8" t="s">
        <v>2</v>
      </c>
      <c r="D80" s="5" t="s">
        <v>14</v>
      </c>
      <c r="E80" s="5" t="s">
        <v>4</v>
      </c>
      <c r="F80" s="11" t="s">
        <v>5</v>
      </c>
      <c r="G80" s="11" t="s">
        <v>6</v>
      </c>
      <c r="H80" s="11" t="s">
        <v>7</v>
      </c>
    </row>
    <row r="81" spans="2:8" ht="13">
      <c r="B81" s="4" t="s">
        <v>15</v>
      </c>
    </row>
    <row r="82" spans="2:8" ht="13">
      <c r="B82" s="4" t="s">
        <v>10</v>
      </c>
    </row>
    <row r="83" spans="2:8" ht="13">
      <c r="B83" s="4" t="s">
        <v>16</v>
      </c>
    </row>
    <row r="84" spans="2:8">
      <c r="B84" s="2" t="s">
        <v>11</v>
      </c>
      <c r="C84" s="7" t="s">
        <v>11</v>
      </c>
      <c r="D84" s="2" t="s">
        <v>11</v>
      </c>
      <c r="E84" s="2" t="s">
        <v>11</v>
      </c>
      <c r="F84" s="10" t="s">
        <v>11</v>
      </c>
      <c r="G84" s="10" t="s">
        <v>11</v>
      </c>
      <c r="H84" s="10" t="s">
        <v>11</v>
      </c>
    </row>
    <row r="85" spans="2:8" ht="13">
      <c r="B85" s="4" t="s">
        <v>20</v>
      </c>
      <c r="C85" s="9"/>
      <c r="D85" s="4"/>
      <c r="E85" s="4"/>
      <c r="F85" s="12"/>
      <c r="G85" s="12">
        <f>SUM(G80:G84)</f>
        <v>0</v>
      </c>
      <c r="H85" s="12">
        <f>SUM(H80:H84)</f>
        <v>0</v>
      </c>
    </row>
    <row r="86" spans="2:8" ht="13">
      <c r="B86" s="4" t="s">
        <v>21</v>
      </c>
    </row>
    <row r="87" spans="2:8">
      <c r="B87" s="2" t="s">
        <v>11</v>
      </c>
      <c r="C87" s="7" t="s">
        <v>11</v>
      </c>
      <c r="D87" s="2" t="s">
        <v>11</v>
      </c>
      <c r="E87" s="2" t="s">
        <v>11</v>
      </c>
      <c r="F87" s="10" t="s">
        <v>11</v>
      </c>
      <c r="G87" s="10" t="s">
        <v>11</v>
      </c>
      <c r="H87" s="10" t="s">
        <v>11</v>
      </c>
    </row>
    <row r="88" spans="2:8" ht="13">
      <c r="B88" s="4" t="s">
        <v>23</v>
      </c>
      <c r="C88" s="9"/>
      <c r="D88" s="4"/>
      <c r="E88" s="4"/>
      <c r="F88" s="12"/>
      <c r="G88" s="12">
        <f>SUM(G86:G87)</f>
        <v>0</v>
      </c>
      <c r="H88" s="12">
        <f>SUM(H86:H87)</f>
        <v>0</v>
      </c>
    </row>
    <row r="89" spans="2:8" ht="13">
      <c r="B89" s="4" t="s">
        <v>24</v>
      </c>
    </row>
    <row r="90" spans="2:8">
      <c r="B90" s="2" t="s">
        <v>11</v>
      </c>
      <c r="C90" s="7" t="s">
        <v>11</v>
      </c>
      <c r="D90" s="2" t="s">
        <v>11</v>
      </c>
      <c r="E90" s="2" t="s">
        <v>11</v>
      </c>
      <c r="F90" s="10" t="s">
        <v>11</v>
      </c>
      <c r="G90" s="10" t="s">
        <v>11</v>
      </c>
      <c r="H90" s="10" t="s">
        <v>11</v>
      </c>
    </row>
    <row r="91" spans="2:8" ht="13">
      <c r="B91" s="4" t="s">
        <v>25</v>
      </c>
      <c r="C91" s="9"/>
      <c r="D91" s="4"/>
      <c r="E91" s="4"/>
      <c r="F91" s="12"/>
      <c r="G91" s="12">
        <f>SUM(G89:G90)</f>
        <v>0</v>
      </c>
      <c r="H91" s="12">
        <f>SUM(H89:H90)</f>
        <v>0</v>
      </c>
    </row>
    <row r="92" spans="2:8" ht="13">
      <c r="B92" s="4" t="s">
        <v>349</v>
      </c>
    </row>
    <row r="93" spans="2:8">
      <c r="B93" s="2" t="s">
        <v>11</v>
      </c>
      <c r="C93" s="7" t="s">
        <v>11</v>
      </c>
      <c r="D93" s="2" t="s">
        <v>11</v>
      </c>
      <c r="E93" s="2" t="s">
        <v>11</v>
      </c>
      <c r="F93" s="10" t="s">
        <v>11</v>
      </c>
      <c r="G93" s="10" t="s">
        <v>11</v>
      </c>
      <c r="H93" s="10" t="s">
        <v>11</v>
      </c>
    </row>
    <row r="94" spans="2:8" ht="13">
      <c r="B94" s="4" t="s">
        <v>126</v>
      </c>
      <c r="C94" s="9"/>
      <c r="D94" s="4"/>
      <c r="E94" s="4"/>
      <c r="F94" s="12"/>
      <c r="G94" s="12">
        <f>SUM(G92:G93)</f>
        <v>0</v>
      </c>
      <c r="H94" s="12">
        <f>SUM(H92:H93)</f>
        <v>0</v>
      </c>
    </row>
    <row r="95" spans="2:8" ht="13">
      <c r="B95" s="4" t="s">
        <v>26</v>
      </c>
    </row>
    <row r="96" spans="2:8">
      <c r="B96" s="2" t="s">
        <v>11</v>
      </c>
      <c r="C96" s="7" t="s">
        <v>11</v>
      </c>
      <c r="D96" s="2" t="s">
        <v>11</v>
      </c>
      <c r="E96" s="2" t="s">
        <v>11</v>
      </c>
      <c r="F96" s="10" t="s">
        <v>11</v>
      </c>
      <c r="G96" s="10" t="s">
        <v>11</v>
      </c>
      <c r="H96" s="10" t="s">
        <v>11</v>
      </c>
    </row>
    <row r="97" spans="2:8" ht="13">
      <c r="B97" s="4" t="s">
        <v>125</v>
      </c>
      <c r="C97" s="9"/>
      <c r="D97" s="4"/>
      <c r="E97" s="4"/>
      <c r="F97" s="12"/>
      <c r="G97" s="12">
        <f>SUM(G95:G96)</f>
        <v>0</v>
      </c>
      <c r="H97" s="12">
        <f>SUM(H95:H96)</f>
        <v>0</v>
      </c>
    </row>
    <row r="98" spans="2:8" ht="13">
      <c r="B98" s="4" t="s">
        <v>27</v>
      </c>
    </row>
    <row r="99" spans="2:8">
      <c r="B99" s="2" t="s">
        <v>11</v>
      </c>
      <c r="C99" s="7" t="s">
        <v>11</v>
      </c>
      <c r="D99" s="2" t="s">
        <v>11</v>
      </c>
      <c r="E99" s="2" t="s">
        <v>11</v>
      </c>
      <c r="F99" s="10" t="s">
        <v>11</v>
      </c>
      <c r="G99" s="10" t="s">
        <v>11</v>
      </c>
      <c r="H99" s="10" t="s">
        <v>11</v>
      </c>
    </row>
    <row r="100" spans="2:8" ht="13">
      <c r="B100" s="4" t="s">
        <v>28</v>
      </c>
      <c r="C100" s="9"/>
      <c r="D100" s="4"/>
      <c r="E100" s="4"/>
      <c r="F100" s="12"/>
      <c r="G100" s="12">
        <f>SUM(G98:G99)</f>
        <v>0</v>
      </c>
      <c r="H100" s="12">
        <f>SUM(H98:H99)</f>
        <v>0</v>
      </c>
    </row>
    <row r="101" spans="2:8" ht="13">
      <c r="B101" s="4" t="s">
        <v>128</v>
      </c>
    </row>
    <row r="102" spans="2:8">
      <c r="B102" s="2" t="s">
        <v>11</v>
      </c>
      <c r="C102" s="7" t="s">
        <v>11</v>
      </c>
      <c r="D102" s="2" t="s">
        <v>11</v>
      </c>
      <c r="E102" s="2" t="s">
        <v>11</v>
      </c>
      <c r="F102" s="10" t="s">
        <v>11</v>
      </c>
      <c r="G102" s="10" t="s">
        <v>11</v>
      </c>
      <c r="H102" s="10" t="s">
        <v>11</v>
      </c>
    </row>
    <row r="103" spans="2:8" ht="13">
      <c r="B103" s="4" t="s">
        <v>30</v>
      </c>
      <c r="C103" s="9"/>
      <c r="D103" s="4"/>
      <c r="E103" s="4"/>
      <c r="F103" s="12"/>
      <c r="G103" s="12">
        <f>SUM(G101:G102)</f>
        <v>0</v>
      </c>
      <c r="H103" s="12">
        <f>SUM(H101:H102)</f>
        <v>0</v>
      </c>
    </row>
    <row r="104" spans="2:8" ht="13">
      <c r="B104" s="4" t="s">
        <v>129</v>
      </c>
    </row>
    <row r="105" spans="2:8">
      <c r="B105" s="2" t="s">
        <v>11</v>
      </c>
      <c r="C105" s="7" t="s">
        <v>11</v>
      </c>
      <c r="D105" s="2" t="s">
        <v>11</v>
      </c>
      <c r="E105" s="2" t="s">
        <v>11</v>
      </c>
      <c r="F105" s="10" t="s">
        <v>11</v>
      </c>
      <c r="G105" s="10" t="s">
        <v>11</v>
      </c>
      <c r="H105" s="10" t="s">
        <v>11</v>
      </c>
    </row>
    <row r="106" spans="2:8" ht="13">
      <c r="B106" s="4" t="s">
        <v>31</v>
      </c>
      <c r="C106" s="9"/>
      <c r="D106" s="4"/>
      <c r="E106" s="4"/>
      <c r="F106" s="12"/>
      <c r="G106" s="12">
        <f>SUM(G104:G105)</f>
        <v>0</v>
      </c>
      <c r="H106" s="12">
        <f>SUM(H104:H105)</f>
        <v>0</v>
      </c>
    </row>
    <row r="107" spans="2:8" ht="13">
      <c r="B107" s="4" t="s">
        <v>130</v>
      </c>
    </row>
    <row r="108" spans="2:8">
      <c r="B108" s="2" t="s">
        <v>11</v>
      </c>
      <c r="C108" s="7" t="s">
        <v>11</v>
      </c>
      <c r="D108" s="2" t="s">
        <v>11</v>
      </c>
      <c r="E108" s="2" t="s">
        <v>11</v>
      </c>
      <c r="F108" s="10" t="s">
        <v>11</v>
      </c>
      <c r="G108" s="10" t="s">
        <v>11</v>
      </c>
      <c r="H108" s="10" t="s">
        <v>11</v>
      </c>
    </row>
    <row r="109" spans="2:8" ht="13">
      <c r="B109" s="4" t="s">
        <v>124</v>
      </c>
      <c r="C109" s="9"/>
      <c r="D109" s="4"/>
      <c r="E109" s="4"/>
      <c r="F109" s="12"/>
      <c r="G109" s="12">
        <f>SUM(G107:G108)</f>
        <v>0</v>
      </c>
      <c r="H109" s="12">
        <f>SUM(H107:H108)</f>
        <v>0</v>
      </c>
    </row>
    <row r="110" spans="2:8" ht="13">
      <c r="B110" s="4" t="s">
        <v>131</v>
      </c>
    </row>
    <row r="111" spans="2:8">
      <c r="B111" s="2" t="s">
        <v>11</v>
      </c>
      <c r="C111" s="7" t="s">
        <v>11</v>
      </c>
      <c r="D111" s="2" t="s">
        <v>11</v>
      </c>
      <c r="E111" s="2" t="s">
        <v>11</v>
      </c>
      <c r="F111" s="10" t="s">
        <v>11</v>
      </c>
      <c r="G111" s="10" t="s">
        <v>11</v>
      </c>
      <c r="H111" s="10" t="s">
        <v>11</v>
      </c>
    </row>
    <row r="112" spans="2:8" ht="13">
      <c r="B112" s="4" t="s">
        <v>13</v>
      </c>
      <c r="C112" s="9"/>
      <c r="D112" s="4"/>
      <c r="E112" s="4"/>
      <c r="F112" s="12"/>
      <c r="G112" s="12">
        <f>SUM(G110:G111)</f>
        <v>0</v>
      </c>
      <c r="H112" s="12">
        <f>SUM(H110:H111)</f>
        <v>0</v>
      </c>
    </row>
    <row r="113" spans="2:8" ht="13">
      <c r="B113" s="4" t="s">
        <v>132</v>
      </c>
      <c r="C113" s="9"/>
      <c r="D113" s="4"/>
      <c r="E113" s="4"/>
      <c r="F113" s="12"/>
      <c r="G113" s="12">
        <v>440.9</v>
      </c>
      <c r="H113" s="12">
        <v>0.1</v>
      </c>
    </row>
    <row r="114" spans="2:8" ht="13">
      <c r="B114" s="4" t="s">
        <v>32</v>
      </c>
      <c r="C114" s="9"/>
      <c r="D114" s="4"/>
      <c r="E114" s="4"/>
      <c r="F114" s="12"/>
      <c r="G114" s="12">
        <v>433567.67000000004</v>
      </c>
      <c r="H114" s="12">
        <v>97.9</v>
      </c>
    </row>
    <row r="115" spans="2:8" ht="13">
      <c r="B115" s="4" t="s">
        <v>33</v>
      </c>
      <c r="C115" s="9"/>
      <c r="D115" s="4"/>
      <c r="E115" s="4"/>
      <c r="F115" s="12"/>
      <c r="G115" s="12">
        <v>9086.8045772899877</v>
      </c>
      <c r="H115" s="12">
        <v>2.0999999999999943</v>
      </c>
    </row>
    <row r="116" spans="2:8" ht="13">
      <c r="B116" s="4" t="s">
        <v>34</v>
      </c>
      <c r="C116" s="9"/>
      <c r="D116" s="4"/>
      <c r="E116" s="4"/>
      <c r="F116" s="12"/>
      <c r="G116" s="12">
        <v>442654.47457729001</v>
      </c>
      <c r="H116" s="12">
        <v>100</v>
      </c>
    </row>
    <row r="117" spans="2:8">
      <c r="B117" s="2" t="s">
        <v>35</v>
      </c>
    </row>
    <row r="118" spans="2:8" ht="13">
      <c r="B118" s="4" t="s">
        <v>36</v>
      </c>
    </row>
    <row r="119" spans="2:8" ht="13">
      <c r="B119" s="4" t="s">
        <v>37</v>
      </c>
      <c r="C119" s="7" t="s">
        <v>1854</v>
      </c>
    </row>
    <row r="120" spans="2:8" ht="13">
      <c r="B120" s="4" t="s">
        <v>40</v>
      </c>
      <c r="C120" s="7" t="s">
        <v>39</v>
      </c>
    </row>
    <row r="121" spans="2:8" ht="13">
      <c r="B121" s="4" t="s">
        <v>718</v>
      </c>
      <c r="C121" s="7" t="s">
        <v>39</v>
      </c>
    </row>
    <row r="122" spans="2:8" ht="13">
      <c r="B122" s="4" t="s">
        <v>41</v>
      </c>
      <c r="C122" s="7" t="s">
        <v>42</v>
      </c>
    </row>
    <row r="123" spans="2:8" ht="13">
      <c r="B123" s="4" t="s">
        <v>2185</v>
      </c>
      <c r="C123" s="9"/>
    </row>
    <row r="124" spans="2:8" ht="13">
      <c r="B124" s="4" t="s">
        <v>2186</v>
      </c>
      <c r="C124" s="9"/>
    </row>
    <row r="125" spans="2:8" ht="13">
      <c r="B125" s="4" t="s">
        <v>2187</v>
      </c>
      <c r="C125" s="9"/>
    </row>
    <row r="126" spans="2:8" ht="13">
      <c r="B126" s="4" t="s">
        <v>2188</v>
      </c>
      <c r="C126" s="9"/>
    </row>
    <row r="127" spans="2:8" ht="13">
      <c r="B127" s="4" t="s">
        <v>2189</v>
      </c>
      <c r="C127" s="9"/>
    </row>
    <row r="128" spans="2:8" ht="13">
      <c r="B128" s="4" t="s">
        <v>2190</v>
      </c>
      <c r="C128" s="9"/>
    </row>
    <row r="129" spans="2:3" ht="13">
      <c r="B129" s="4" t="s">
        <v>2191</v>
      </c>
      <c r="C129" s="9"/>
    </row>
    <row r="130" spans="2:3" ht="13">
      <c r="B130" s="4" t="s">
        <v>2192</v>
      </c>
      <c r="C130" s="9"/>
    </row>
    <row r="131" spans="2:3" ht="13">
      <c r="B131" s="4" t="s">
        <v>1552</v>
      </c>
      <c r="C131" s="9"/>
    </row>
    <row r="132" spans="2:3">
      <c r="B132" s="2" t="s">
        <v>43</v>
      </c>
    </row>
    <row r="133" spans="2:3">
      <c r="B133" s="2" t="s">
        <v>826</v>
      </c>
    </row>
    <row r="136" spans="2:3" ht="14.5">
      <c r="B136" s="71" t="s">
        <v>2079</v>
      </c>
      <c r="C136" s="72"/>
    </row>
    <row r="137" spans="2:3" ht="14.5">
      <c r="B137" s="71" t="s">
        <v>827</v>
      </c>
      <c r="C137" s="73" t="s">
        <v>828</v>
      </c>
    </row>
    <row r="138" spans="2:3" ht="14.5">
      <c r="B138" s="16" t="s">
        <v>829</v>
      </c>
      <c r="C138" s="17" t="s">
        <v>830</v>
      </c>
    </row>
    <row r="139" spans="2:3" ht="14.5">
      <c r="B139" s="16" t="s">
        <v>831</v>
      </c>
      <c r="C139" s="17" t="s">
        <v>830</v>
      </c>
    </row>
    <row r="140" spans="2:3" ht="14.5">
      <c r="B140" s="16" t="s">
        <v>832</v>
      </c>
      <c r="C140" s="17" t="s">
        <v>830</v>
      </c>
    </row>
    <row r="141" spans="2:3" ht="14.5">
      <c r="B141" s="16" t="s">
        <v>833</v>
      </c>
      <c r="C141" s="17" t="s">
        <v>830</v>
      </c>
    </row>
    <row r="142" spans="2:3" ht="14.5">
      <c r="B142" s="16" t="s">
        <v>834</v>
      </c>
      <c r="C142" s="17" t="s">
        <v>830</v>
      </c>
    </row>
    <row r="143" spans="2:3" ht="14.5">
      <c r="B143" s="16" t="s">
        <v>835</v>
      </c>
      <c r="C143" s="17" t="s">
        <v>830</v>
      </c>
    </row>
    <row r="144" spans="2:3" ht="14.5">
      <c r="B144" s="71" t="s">
        <v>836</v>
      </c>
      <c r="C144" s="72" t="s">
        <v>830</v>
      </c>
    </row>
    <row r="146" spans="2:7" ht="14.5">
      <c r="B146" s="16" t="s">
        <v>52</v>
      </c>
      <c r="C146" s="17"/>
      <c r="D146" s="16"/>
    </row>
    <row r="147" spans="2:7" ht="29">
      <c r="B147" s="20" t="s">
        <v>53</v>
      </c>
      <c r="C147" s="18" t="s">
        <v>54</v>
      </c>
      <c r="D147" s="20" t="s">
        <v>55</v>
      </c>
    </row>
    <row r="148" spans="2:7" ht="14.5">
      <c r="B148" s="16" t="s">
        <v>39</v>
      </c>
      <c r="C148" s="17" t="s">
        <v>39</v>
      </c>
      <c r="D148" s="16" t="s">
        <v>39</v>
      </c>
    </row>
    <row r="150" spans="2:7" ht="13">
      <c r="B150" s="24" t="s">
        <v>56</v>
      </c>
      <c r="C150" s="25">
        <v>46295</v>
      </c>
      <c r="D150" s="14"/>
      <c r="E150" s="13"/>
      <c r="F150" s="30"/>
    </row>
    <row r="151" spans="2:7" ht="13">
      <c r="B151" s="24" t="s">
        <v>57</v>
      </c>
      <c r="C151" s="26" t="s">
        <v>58</v>
      </c>
      <c r="D151" s="24" t="s">
        <v>59</v>
      </c>
      <c r="E151" s="27" t="s">
        <v>60</v>
      </c>
      <c r="F151" s="29" t="s">
        <v>61</v>
      </c>
      <c r="G151" s="12"/>
    </row>
    <row r="152" spans="2:7">
      <c r="B152" s="22" t="s">
        <v>39</v>
      </c>
      <c r="C152" s="23" t="s">
        <v>39</v>
      </c>
      <c r="D152" s="22" t="s">
        <v>39</v>
      </c>
      <c r="E152" s="19" t="s">
        <v>39</v>
      </c>
      <c r="F152" s="28" t="s">
        <v>39</v>
      </c>
    </row>
    <row r="155" spans="2:7" ht="13">
      <c r="B155" s="4" t="s">
        <v>62</v>
      </c>
    </row>
    <row r="156" spans="2:7" ht="13">
      <c r="B156" s="4"/>
    </row>
    <row r="157" spans="2:7" ht="13">
      <c r="B157" s="4" t="s">
        <v>1871</v>
      </c>
    </row>
    <row r="158" spans="2:7" ht="13">
      <c r="B158" s="24" t="s">
        <v>63</v>
      </c>
      <c r="C158" s="26" t="s">
        <v>64</v>
      </c>
      <c r="D158" s="4"/>
    </row>
    <row r="159" spans="2:7">
      <c r="B159" s="14" t="s">
        <v>39</v>
      </c>
      <c r="C159" s="15" t="s">
        <v>39</v>
      </c>
    </row>
    <row r="161" spans="2:7" ht="13">
      <c r="B161" s="24" t="s">
        <v>65</v>
      </c>
      <c r="C161" s="26" t="s">
        <v>64</v>
      </c>
    </row>
    <row r="162" spans="2:7">
      <c r="B162" s="14" t="s">
        <v>39</v>
      </c>
      <c r="C162" s="15" t="s">
        <v>39</v>
      </c>
    </row>
    <row r="164" spans="2:7" ht="13">
      <c r="B164" s="24" t="s">
        <v>66</v>
      </c>
      <c r="C164" s="26" t="s">
        <v>67</v>
      </c>
    </row>
    <row r="165" spans="2:7">
      <c r="B165" s="14" t="s">
        <v>39</v>
      </c>
      <c r="C165" s="15" t="s">
        <v>39</v>
      </c>
    </row>
    <row r="167" spans="2:7" ht="13">
      <c r="B167" s="27" t="s">
        <v>68</v>
      </c>
      <c r="C167" s="26" t="s">
        <v>67</v>
      </c>
    </row>
    <row r="168" spans="2:7">
      <c r="B168" s="13" t="s">
        <v>39</v>
      </c>
      <c r="C168" s="15" t="s">
        <v>39</v>
      </c>
    </row>
    <row r="170" spans="2:7" ht="13">
      <c r="B170" s="24" t="s">
        <v>69</v>
      </c>
      <c r="C170" s="26" t="s">
        <v>39</v>
      </c>
    </row>
    <row r="172" spans="2:7" ht="13">
      <c r="B172" s="24" t="s">
        <v>70</v>
      </c>
      <c r="C172" s="25">
        <v>46295</v>
      </c>
      <c r="D172" s="14"/>
      <c r="E172" s="13"/>
      <c r="F172" s="30"/>
    </row>
    <row r="173" spans="2:7" ht="13">
      <c r="B173" s="24" t="s">
        <v>57</v>
      </c>
      <c r="C173" s="26" t="s">
        <v>58</v>
      </c>
      <c r="D173" s="24" t="s">
        <v>59</v>
      </c>
      <c r="E173" s="27" t="s">
        <v>60</v>
      </c>
      <c r="F173" s="29" t="s">
        <v>61</v>
      </c>
      <c r="G173" s="12"/>
    </row>
    <row r="174" spans="2:7">
      <c r="B174" s="22" t="s">
        <v>39</v>
      </c>
      <c r="C174" s="23" t="s">
        <v>39</v>
      </c>
      <c r="D174" s="22" t="s">
        <v>39</v>
      </c>
      <c r="E174" s="19" t="s">
        <v>39</v>
      </c>
      <c r="F174" s="28" t="s">
        <v>39</v>
      </c>
    </row>
    <row r="175" spans="2:7" ht="13">
      <c r="B175" s="4" t="s">
        <v>62</v>
      </c>
    </row>
    <row r="176" spans="2:7" ht="13">
      <c r="B176" s="4"/>
    </row>
    <row r="177" spans="2:4" ht="13">
      <c r="B177" s="4" t="s">
        <v>1871</v>
      </c>
    </row>
    <row r="178" spans="2:4" ht="13">
      <c r="B178" s="24" t="s">
        <v>63</v>
      </c>
      <c r="C178" s="26" t="s">
        <v>64</v>
      </c>
      <c r="D178" s="4"/>
    </row>
    <row r="179" spans="2:4">
      <c r="B179" s="14" t="s">
        <v>39</v>
      </c>
      <c r="C179" s="15" t="s">
        <v>39</v>
      </c>
    </row>
    <row r="181" spans="2:4" ht="13">
      <c r="B181" s="24" t="s">
        <v>65</v>
      </c>
      <c r="C181" s="26" t="s">
        <v>64</v>
      </c>
    </row>
    <row r="182" spans="2:4">
      <c r="B182" s="14" t="s">
        <v>39</v>
      </c>
      <c r="C182" s="15" t="s">
        <v>39</v>
      </c>
    </row>
    <row r="184" spans="2:4" ht="13">
      <c r="B184" s="24" t="s">
        <v>66</v>
      </c>
      <c r="C184" s="26" t="s">
        <v>67</v>
      </c>
    </row>
    <row r="185" spans="2:4">
      <c r="B185" s="14" t="s">
        <v>39</v>
      </c>
      <c r="C185" s="15" t="s">
        <v>39</v>
      </c>
    </row>
    <row r="187" spans="2:4" ht="13">
      <c r="B187" s="27" t="s">
        <v>68</v>
      </c>
      <c r="C187" s="26" t="s">
        <v>67</v>
      </c>
    </row>
    <row r="188" spans="2:4">
      <c r="B188" s="13" t="s">
        <v>39</v>
      </c>
      <c r="C188" s="15" t="s">
        <v>39</v>
      </c>
    </row>
    <row r="190" spans="2:4" ht="13">
      <c r="B190" s="24" t="s">
        <v>69</v>
      </c>
      <c r="C190" s="26" t="s">
        <v>39</v>
      </c>
    </row>
    <row r="193" spans="2:80" ht="13">
      <c r="B193" s="4" t="s">
        <v>1872</v>
      </c>
    </row>
    <row r="195" spans="2:80" ht="13">
      <c r="B195" s="24" t="s">
        <v>57</v>
      </c>
      <c r="C195" s="26" t="s">
        <v>71</v>
      </c>
      <c r="D195" s="24" t="s">
        <v>72</v>
      </c>
      <c r="E195" s="24" t="s">
        <v>73</v>
      </c>
      <c r="F195" s="12"/>
    </row>
    <row r="196" spans="2:80">
      <c r="B196" s="14" t="s">
        <v>39</v>
      </c>
      <c r="C196" s="15" t="s">
        <v>39</v>
      </c>
      <c r="D196" s="14" t="s">
        <v>39</v>
      </c>
      <c r="E196" s="14" t="s">
        <v>39</v>
      </c>
    </row>
    <row r="199" spans="2:80" ht="13">
      <c r="B199" s="4" t="s">
        <v>74</v>
      </c>
      <c r="C199" s="9" t="s">
        <v>39</v>
      </c>
      <c r="D199" s="4"/>
      <c r="E199" s="4"/>
      <c r="F199" s="12"/>
      <c r="G199" s="12"/>
      <c r="H199" s="12"/>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row>
    <row r="201" spans="2:80" ht="13">
      <c r="B201" s="4" t="s">
        <v>1873</v>
      </c>
    </row>
    <row r="203" spans="2:80" ht="13">
      <c r="B203" s="24" t="s">
        <v>75</v>
      </c>
      <c r="C203" s="26" t="s">
        <v>64</v>
      </c>
      <c r="D203" s="4"/>
    </row>
    <row r="204" spans="2:80">
      <c r="B204" s="14" t="s">
        <v>39</v>
      </c>
      <c r="C204" s="15" t="s">
        <v>39</v>
      </c>
    </row>
    <row r="207" spans="2:80" ht="13">
      <c r="B207" s="24" t="s">
        <v>76</v>
      </c>
      <c r="C207" s="26" t="s">
        <v>77</v>
      </c>
      <c r="D207" s="4"/>
    </row>
    <row r="208" spans="2:80">
      <c r="B208" s="14" t="s">
        <v>39</v>
      </c>
      <c r="C208" s="15" t="s">
        <v>39</v>
      </c>
    </row>
    <row r="211" spans="2:80" ht="13">
      <c r="B211" s="4" t="s">
        <v>78</v>
      </c>
    </row>
    <row r="214" spans="2:80" ht="13">
      <c r="B214" s="4" t="s">
        <v>1874</v>
      </c>
    </row>
    <row r="216" spans="2:80" ht="13">
      <c r="B216" s="24" t="s">
        <v>57</v>
      </c>
      <c r="C216" s="26" t="s">
        <v>79</v>
      </c>
      <c r="D216" s="24" t="s">
        <v>71</v>
      </c>
      <c r="E216" s="24" t="s">
        <v>72</v>
      </c>
      <c r="F216" s="29" t="s">
        <v>73</v>
      </c>
      <c r="G216" s="12"/>
    </row>
    <row r="217" spans="2:80">
      <c r="B217" s="14" t="s">
        <v>39</v>
      </c>
      <c r="C217" s="15" t="s">
        <v>39</v>
      </c>
      <c r="D217" s="14" t="s">
        <v>39</v>
      </c>
      <c r="E217" s="14" t="s">
        <v>39</v>
      </c>
      <c r="F217" s="21" t="s">
        <v>39</v>
      </c>
    </row>
    <row r="220" spans="2:80" ht="13">
      <c r="B220" s="4" t="s">
        <v>74</v>
      </c>
      <c r="C220" s="9" t="s">
        <v>39</v>
      </c>
      <c r="D220" s="4"/>
      <c r="E220" s="4"/>
      <c r="F220" s="12"/>
      <c r="G220" s="12"/>
      <c r="H220" s="12"/>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row>
    <row r="222" spans="2:80" ht="13">
      <c r="B222" s="4" t="s">
        <v>1873</v>
      </c>
    </row>
    <row r="224" spans="2:80" ht="13">
      <c r="B224" s="24" t="s">
        <v>75</v>
      </c>
      <c r="C224" s="26" t="s">
        <v>64</v>
      </c>
      <c r="D224" s="4"/>
    </row>
    <row r="225" spans="2:7">
      <c r="B225" s="14" t="s">
        <v>39</v>
      </c>
      <c r="C225" s="15" t="s">
        <v>39</v>
      </c>
    </row>
    <row r="228" spans="2:7" ht="13">
      <c r="B228" s="24" t="s">
        <v>76</v>
      </c>
      <c r="C228" s="26" t="s">
        <v>77</v>
      </c>
      <c r="D228" s="4"/>
    </row>
    <row r="229" spans="2:7">
      <c r="B229" s="14" t="s">
        <v>39</v>
      </c>
      <c r="C229" s="15" t="s">
        <v>39</v>
      </c>
    </row>
    <row r="232" spans="2:7" ht="13">
      <c r="B232" s="4" t="s">
        <v>78</v>
      </c>
    </row>
    <row r="235" spans="2:7" ht="13">
      <c r="B235" s="4" t="s">
        <v>1875</v>
      </c>
    </row>
    <row r="236" spans="2:7" ht="13">
      <c r="B236" s="24" t="s">
        <v>57</v>
      </c>
      <c r="C236" s="26" t="s">
        <v>80</v>
      </c>
      <c r="D236" s="24" t="s">
        <v>81</v>
      </c>
      <c r="E236" s="24" t="s">
        <v>82</v>
      </c>
      <c r="F236" s="29" t="s">
        <v>83</v>
      </c>
      <c r="G236" s="12"/>
    </row>
    <row r="237" spans="2:7">
      <c r="B237" s="14" t="s">
        <v>39</v>
      </c>
      <c r="C237" s="15" t="s">
        <v>39</v>
      </c>
      <c r="D237" s="14" t="s">
        <v>39</v>
      </c>
      <c r="E237" s="14" t="s">
        <v>39</v>
      </c>
      <c r="F237" s="21" t="s">
        <v>39</v>
      </c>
    </row>
    <row r="238" spans="2:7">
      <c r="B238" s="2" t="s">
        <v>127</v>
      </c>
    </row>
  </sheetData>
  <mergeCells count="3">
    <mergeCell ref="B1:E1"/>
    <mergeCell ref="C3:C7"/>
    <mergeCell ref="D3:D7"/>
  </mergeCells>
  <hyperlinks>
    <hyperlink ref="A1" location="Index!A1" display="Index" xr:uid="{0F7DC804-A579-4117-AA47-676835CB2D64}"/>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962B8-11BB-459B-98D2-38FDDC520F14}">
  <sheetPr codeName="Sheet27"/>
  <dimension ref="A1:CB26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1306</v>
      </c>
      <c r="C1" s="243"/>
      <c r="D1" s="243"/>
      <c r="E1" s="243"/>
    </row>
    <row r="3" spans="1:9" ht="14.5">
      <c r="B3" s="68" t="s">
        <v>1306</v>
      </c>
      <c r="C3" s="244"/>
      <c r="D3" s="245"/>
      <c r="E3" s="1"/>
    </row>
    <row r="4" spans="1:9" ht="14.5">
      <c r="B4" s="74" t="s">
        <v>1307</v>
      </c>
      <c r="C4" s="244"/>
      <c r="D4" s="245"/>
      <c r="E4" s="77"/>
    </row>
    <row r="5" spans="1:9" ht="14.5">
      <c r="B5" s="69" t="s">
        <v>135</v>
      </c>
      <c r="C5" s="244"/>
      <c r="D5" s="245"/>
      <c r="E5" s="1"/>
    </row>
    <row r="6" spans="1:9" ht="14.5">
      <c r="B6" s="69" t="s">
        <v>702</v>
      </c>
      <c r="C6" s="244"/>
      <c r="D6" s="245"/>
      <c r="E6" s="1"/>
    </row>
    <row r="7" spans="1:9" ht="29">
      <c r="B7" s="69" t="s">
        <v>1308</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2823</v>
      </c>
      <c r="C15" s="7" t="s">
        <v>29</v>
      </c>
      <c r="D15" s="2" t="s">
        <v>144</v>
      </c>
      <c r="E15" s="2" t="s">
        <v>145</v>
      </c>
      <c r="F15" s="10">
        <v>79831</v>
      </c>
      <c r="G15" s="10">
        <v>3485.42</v>
      </c>
      <c r="H15" s="10">
        <v>3.14</v>
      </c>
    </row>
    <row r="16" spans="1:9">
      <c r="B16" s="2" t="s">
        <v>2832</v>
      </c>
      <c r="C16" s="7" t="s">
        <v>29</v>
      </c>
      <c r="D16" s="2" t="s">
        <v>85</v>
      </c>
      <c r="E16" s="2" t="s">
        <v>86</v>
      </c>
      <c r="F16" s="10">
        <v>254930</v>
      </c>
      <c r="G16" s="10">
        <v>3369.41</v>
      </c>
      <c r="H16" s="10">
        <v>3.04</v>
      </c>
    </row>
    <row r="17" spans="2:8">
      <c r="B17" s="2" t="s">
        <v>3050</v>
      </c>
      <c r="C17" s="7" t="s">
        <v>29</v>
      </c>
      <c r="D17" s="2" t="s">
        <v>85</v>
      </c>
      <c r="E17" s="2" t="s">
        <v>726</v>
      </c>
      <c r="F17" s="10">
        <v>465496</v>
      </c>
      <c r="G17" s="10">
        <v>3298.97</v>
      </c>
      <c r="H17" s="10">
        <v>2.97</v>
      </c>
    </row>
    <row r="18" spans="2:8">
      <c r="B18" s="2" t="s">
        <v>3149</v>
      </c>
      <c r="C18" s="7" t="s">
        <v>29</v>
      </c>
      <c r="D18" s="2" t="s">
        <v>736</v>
      </c>
      <c r="E18" s="2" t="s">
        <v>737</v>
      </c>
      <c r="F18" s="10">
        <v>82589</v>
      </c>
      <c r="G18" s="10">
        <v>3105.35</v>
      </c>
      <c r="H18" s="10">
        <v>2.8</v>
      </c>
    </row>
    <row r="19" spans="2:8">
      <c r="B19" s="2" t="s">
        <v>3381</v>
      </c>
      <c r="C19" s="7" t="s">
        <v>29</v>
      </c>
      <c r="D19" s="2" t="s">
        <v>101</v>
      </c>
      <c r="E19" s="2" t="s">
        <v>954</v>
      </c>
      <c r="F19" s="10">
        <v>262933</v>
      </c>
      <c r="G19" s="10">
        <v>2944.85</v>
      </c>
      <c r="H19" s="10">
        <v>2.66</v>
      </c>
    </row>
    <row r="20" spans="2:8">
      <c r="B20" s="2" t="s">
        <v>1309</v>
      </c>
      <c r="C20" s="7" t="s">
        <v>29</v>
      </c>
      <c r="D20" s="2" t="s">
        <v>759</v>
      </c>
      <c r="E20" s="2" t="s">
        <v>1310</v>
      </c>
      <c r="F20" s="10">
        <v>156600</v>
      </c>
      <c r="G20" s="10">
        <v>2792.02</v>
      </c>
      <c r="H20" s="10">
        <v>2.52</v>
      </c>
    </row>
    <row r="21" spans="2:8">
      <c r="B21" s="2" t="s">
        <v>2829</v>
      </c>
      <c r="C21" s="7" t="s">
        <v>29</v>
      </c>
      <c r="D21" s="2" t="s">
        <v>89</v>
      </c>
      <c r="E21" s="2" t="s">
        <v>147</v>
      </c>
      <c r="F21" s="10">
        <v>80606</v>
      </c>
      <c r="G21" s="10">
        <v>2660.32</v>
      </c>
      <c r="H21" s="10">
        <v>2.4</v>
      </c>
    </row>
    <row r="22" spans="2:8">
      <c r="B22" s="2" t="s">
        <v>3468</v>
      </c>
      <c r="C22" s="7" t="s">
        <v>29</v>
      </c>
      <c r="D22" s="2" t="s">
        <v>106</v>
      </c>
      <c r="E22" s="2" t="s">
        <v>2173</v>
      </c>
      <c r="F22" s="10">
        <v>819623</v>
      </c>
      <c r="G22" s="10">
        <v>2499.85</v>
      </c>
      <c r="H22" s="10">
        <v>2.25</v>
      </c>
    </row>
    <row r="23" spans="2:8">
      <c r="B23" s="2" t="s">
        <v>3198</v>
      </c>
      <c r="C23" s="7" t="s">
        <v>29</v>
      </c>
      <c r="D23" s="2" t="s">
        <v>116</v>
      </c>
      <c r="E23" s="2" t="s">
        <v>178</v>
      </c>
      <c r="F23" s="10">
        <v>641400</v>
      </c>
      <c r="G23" s="10">
        <v>2490.56</v>
      </c>
      <c r="H23" s="10">
        <v>2.25</v>
      </c>
    </row>
    <row r="24" spans="2:8">
      <c r="B24" s="2" t="s">
        <v>2787</v>
      </c>
      <c r="C24" s="7" t="s">
        <v>29</v>
      </c>
      <c r="D24" s="2" t="s">
        <v>85</v>
      </c>
      <c r="E24" s="2" t="s">
        <v>545</v>
      </c>
      <c r="F24" s="10">
        <v>604665</v>
      </c>
      <c r="G24" s="10">
        <v>2438.92</v>
      </c>
      <c r="H24" s="10">
        <v>2.2000000000000002</v>
      </c>
    </row>
    <row r="25" spans="2:8">
      <c r="B25" s="2" t="s">
        <v>734</v>
      </c>
      <c r="C25" s="7" t="s">
        <v>29</v>
      </c>
      <c r="D25" s="2" t="s">
        <v>85</v>
      </c>
      <c r="E25" s="2" t="s">
        <v>735</v>
      </c>
      <c r="F25" s="10">
        <v>237025</v>
      </c>
      <c r="G25" s="10">
        <v>2274.25</v>
      </c>
      <c r="H25" s="10">
        <v>2.0499999999999998</v>
      </c>
    </row>
    <row r="26" spans="2:8">
      <c r="B26" s="2" t="s">
        <v>3248</v>
      </c>
      <c r="C26" s="7" t="s">
        <v>29</v>
      </c>
      <c r="D26" s="2" t="s">
        <v>115</v>
      </c>
      <c r="E26" s="2" t="s">
        <v>852</v>
      </c>
      <c r="F26" s="10">
        <v>51800</v>
      </c>
      <c r="G26" s="10">
        <v>2126.91</v>
      </c>
      <c r="H26" s="10">
        <v>1.92</v>
      </c>
    </row>
    <row r="27" spans="2:8">
      <c r="B27" s="2" t="s">
        <v>2805</v>
      </c>
      <c r="C27" s="7" t="s">
        <v>29</v>
      </c>
      <c r="D27" s="2" t="s">
        <v>157</v>
      </c>
      <c r="E27" s="2" t="s">
        <v>158</v>
      </c>
      <c r="F27" s="10">
        <v>185000</v>
      </c>
      <c r="G27" s="10">
        <v>1968.22</v>
      </c>
      <c r="H27" s="10">
        <v>1.77</v>
      </c>
    </row>
    <row r="28" spans="2:8">
      <c r="B28" s="2" t="s">
        <v>2799</v>
      </c>
      <c r="C28" s="7" t="s">
        <v>29</v>
      </c>
      <c r="D28" s="2" t="s">
        <v>101</v>
      </c>
      <c r="E28" s="2" t="s">
        <v>113</v>
      </c>
      <c r="F28" s="10">
        <v>196770</v>
      </c>
      <c r="G28" s="10">
        <v>1933.66</v>
      </c>
      <c r="H28" s="10">
        <v>1.74</v>
      </c>
    </row>
    <row r="29" spans="2:8">
      <c r="B29" s="2" t="s">
        <v>3273</v>
      </c>
      <c r="C29" s="7" t="s">
        <v>29</v>
      </c>
      <c r="D29" s="2" t="s">
        <v>105</v>
      </c>
      <c r="E29" s="2" t="s">
        <v>1060</v>
      </c>
      <c r="F29" s="10">
        <v>94264</v>
      </c>
      <c r="G29" s="10">
        <v>1873.03</v>
      </c>
      <c r="H29" s="10">
        <v>1.69</v>
      </c>
    </row>
    <row r="30" spans="2:8">
      <c r="B30" s="2" t="s">
        <v>3051</v>
      </c>
      <c r="C30" s="7" t="s">
        <v>29</v>
      </c>
      <c r="D30" s="2" t="s">
        <v>112</v>
      </c>
      <c r="E30" s="2" t="s">
        <v>928</v>
      </c>
      <c r="F30" s="10">
        <v>714969</v>
      </c>
      <c r="G30" s="10">
        <v>1862.49</v>
      </c>
      <c r="H30" s="10">
        <v>1.68</v>
      </c>
    </row>
    <row r="31" spans="2:8">
      <c r="B31" s="2" t="s">
        <v>1311</v>
      </c>
      <c r="C31" s="7" t="s">
        <v>29</v>
      </c>
      <c r="D31" s="2" t="s">
        <v>85</v>
      </c>
      <c r="E31" s="2" t="s">
        <v>1312</v>
      </c>
      <c r="F31" s="10">
        <v>226200</v>
      </c>
      <c r="G31" s="10">
        <v>1822.95</v>
      </c>
      <c r="H31" s="10">
        <v>1.64</v>
      </c>
    </row>
    <row r="32" spans="2:8">
      <c r="B32" s="2" t="s">
        <v>2801</v>
      </c>
      <c r="C32" s="7" t="s">
        <v>29</v>
      </c>
      <c r="D32" s="2" t="s">
        <v>112</v>
      </c>
      <c r="E32" s="2" t="s">
        <v>169</v>
      </c>
      <c r="F32" s="10">
        <v>861000</v>
      </c>
      <c r="G32" s="10">
        <v>1756.44</v>
      </c>
      <c r="H32" s="10">
        <v>1.58</v>
      </c>
    </row>
    <row r="33" spans="2:8">
      <c r="B33" s="2" t="s">
        <v>2825</v>
      </c>
      <c r="C33" s="7" t="s">
        <v>29</v>
      </c>
      <c r="D33" s="2" t="s">
        <v>93</v>
      </c>
      <c r="E33" s="2" t="s">
        <v>94</v>
      </c>
      <c r="F33" s="10">
        <v>97350</v>
      </c>
      <c r="G33" s="10">
        <v>1750.65</v>
      </c>
      <c r="H33" s="10">
        <v>1.58</v>
      </c>
    </row>
    <row r="34" spans="2:8">
      <c r="B34" s="2" t="s">
        <v>3148</v>
      </c>
      <c r="C34" s="7" t="s">
        <v>29</v>
      </c>
      <c r="D34" s="2" t="s">
        <v>724</v>
      </c>
      <c r="E34" s="2" t="s">
        <v>725</v>
      </c>
      <c r="F34" s="10">
        <v>98916</v>
      </c>
      <c r="G34" s="10">
        <v>1737.95</v>
      </c>
      <c r="H34" s="10">
        <v>1.57</v>
      </c>
    </row>
    <row r="35" spans="2:8">
      <c r="B35" s="2" t="s">
        <v>3048</v>
      </c>
      <c r="C35" s="7" t="s">
        <v>29</v>
      </c>
      <c r="D35" s="2" t="s">
        <v>112</v>
      </c>
      <c r="E35" s="2" t="s">
        <v>860</v>
      </c>
      <c r="F35" s="10">
        <v>530200</v>
      </c>
      <c r="G35" s="10">
        <v>1711.22</v>
      </c>
      <c r="H35" s="10">
        <v>1.54</v>
      </c>
    </row>
    <row r="36" spans="2:8">
      <c r="B36" s="2" t="s">
        <v>2830</v>
      </c>
      <c r="C36" s="7" t="s">
        <v>29</v>
      </c>
      <c r="D36" s="2" t="s">
        <v>87</v>
      </c>
      <c r="E36" s="2" t="s">
        <v>88</v>
      </c>
      <c r="F36" s="10">
        <v>144000</v>
      </c>
      <c r="G36" s="10">
        <v>1709.28</v>
      </c>
      <c r="H36" s="10">
        <v>1.54</v>
      </c>
    </row>
    <row r="37" spans="2:8">
      <c r="B37" s="2" t="s">
        <v>3138</v>
      </c>
      <c r="C37" s="7" t="s">
        <v>29</v>
      </c>
      <c r="D37" s="2" t="s">
        <v>118</v>
      </c>
      <c r="E37" s="2" t="s">
        <v>851</v>
      </c>
      <c r="F37" s="10">
        <v>174214</v>
      </c>
      <c r="G37" s="10">
        <v>1640.75</v>
      </c>
      <c r="H37" s="10">
        <v>1.48</v>
      </c>
    </row>
    <row r="38" spans="2:8">
      <c r="B38" s="2" t="s">
        <v>3234</v>
      </c>
      <c r="C38" s="7" t="s">
        <v>29</v>
      </c>
      <c r="D38" s="2" t="s">
        <v>98</v>
      </c>
      <c r="E38" s="2" t="s">
        <v>739</v>
      </c>
      <c r="F38" s="10">
        <v>975000</v>
      </c>
      <c r="G38" s="10">
        <v>1591.79</v>
      </c>
      <c r="H38" s="10">
        <v>1.44</v>
      </c>
    </row>
    <row r="39" spans="2:8">
      <c r="B39" s="2" t="s">
        <v>3053</v>
      </c>
      <c r="C39" s="7" t="s">
        <v>29</v>
      </c>
      <c r="D39" s="2" t="s">
        <v>116</v>
      </c>
      <c r="E39" s="2" t="s">
        <v>738</v>
      </c>
      <c r="F39" s="10">
        <v>34000</v>
      </c>
      <c r="G39" s="10">
        <v>1587.12</v>
      </c>
      <c r="H39" s="10">
        <v>1.43</v>
      </c>
    </row>
    <row r="40" spans="2:8">
      <c r="B40" s="2" t="s">
        <v>3312</v>
      </c>
      <c r="C40" s="7" t="s">
        <v>29</v>
      </c>
      <c r="D40" s="2" t="s">
        <v>89</v>
      </c>
      <c r="E40" s="2" t="s">
        <v>742</v>
      </c>
      <c r="F40" s="10">
        <v>49966</v>
      </c>
      <c r="G40" s="10">
        <v>1567.28</v>
      </c>
      <c r="H40" s="10">
        <v>1.41</v>
      </c>
    </row>
    <row r="41" spans="2:8">
      <c r="B41" s="2" t="s">
        <v>2815</v>
      </c>
      <c r="C41" s="7" t="s">
        <v>29</v>
      </c>
      <c r="D41" s="2" t="s">
        <v>92</v>
      </c>
      <c r="E41" s="2" t="s">
        <v>152</v>
      </c>
      <c r="F41" s="10">
        <v>19075</v>
      </c>
      <c r="G41" s="10">
        <v>1530.96</v>
      </c>
      <c r="H41" s="10">
        <v>1.38</v>
      </c>
    </row>
    <row r="42" spans="2:8">
      <c r="B42" s="2" t="s">
        <v>3458</v>
      </c>
      <c r="C42" s="7" t="s">
        <v>29</v>
      </c>
      <c r="D42" s="2" t="s">
        <v>89</v>
      </c>
      <c r="E42" s="2" t="s">
        <v>1146</v>
      </c>
      <c r="F42" s="10">
        <v>282276</v>
      </c>
      <c r="G42" s="10">
        <v>1456.69</v>
      </c>
      <c r="H42" s="10">
        <v>1.31</v>
      </c>
    </row>
    <row r="43" spans="2:8">
      <c r="B43" s="2" t="s">
        <v>3154</v>
      </c>
      <c r="C43" s="7" t="s">
        <v>29</v>
      </c>
      <c r="D43" s="2" t="s">
        <v>104</v>
      </c>
      <c r="E43" s="2" t="s">
        <v>170</v>
      </c>
      <c r="F43" s="10">
        <v>34600</v>
      </c>
      <c r="G43" s="10">
        <v>1453.55</v>
      </c>
      <c r="H43" s="10">
        <v>1.31</v>
      </c>
    </row>
    <row r="44" spans="2:8">
      <c r="B44" s="2" t="s">
        <v>3237</v>
      </c>
      <c r="C44" s="7" t="s">
        <v>29</v>
      </c>
      <c r="D44" s="2" t="s">
        <v>85</v>
      </c>
      <c r="E44" s="2" t="s">
        <v>917</v>
      </c>
      <c r="F44" s="10">
        <v>142252</v>
      </c>
      <c r="G44" s="10">
        <v>1437.17</v>
      </c>
      <c r="H44" s="10">
        <v>1.3</v>
      </c>
    </row>
    <row r="45" spans="2:8">
      <c r="B45" s="2" t="s">
        <v>2788</v>
      </c>
      <c r="C45" s="7" t="s">
        <v>29</v>
      </c>
      <c r="D45" s="2" t="s">
        <v>104</v>
      </c>
      <c r="E45" s="2" t="s">
        <v>182</v>
      </c>
      <c r="F45" s="10">
        <v>396475</v>
      </c>
      <c r="G45" s="10">
        <v>1404.31</v>
      </c>
      <c r="H45" s="10">
        <v>1.27</v>
      </c>
    </row>
    <row r="46" spans="2:8">
      <c r="B46" s="2" t="s">
        <v>3126</v>
      </c>
      <c r="C46" s="7" t="s">
        <v>29</v>
      </c>
      <c r="D46" s="2" t="s">
        <v>84</v>
      </c>
      <c r="E46" s="2" t="s">
        <v>1314</v>
      </c>
      <c r="F46" s="10">
        <v>17000</v>
      </c>
      <c r="G46" s="10">
        <v>1401.65</v>
      </c>
      <c r="H46" s="10">
        <v>1.26</v>
      </c>
    </row>
    <row r="47" spans="2:8">
      <c r="B47" s="2" t="s">
        <v>3129</v>
      </c>
      <c r="C47" s="7" t="s">
        <v>29</v>
      </c>
      <c r="D47" s="2" t="s">
        <v>112</v>
      </c>
      <c r="E47" s="2" t="s">
        <v>1317</v>
      </c>
      <c r="F47" s="10">
        <v>1847000</v>
      </c>
      <c r="G47" s="10">
        <v>1344.8</v>
      </c>
      <c r="H47" s="10">
        <v>1.21</v>
      </c>
    </row>
    <row r="48" spans="2:8">
      <c r="B48" s="2" t="s">
        <v>3293</v>
      </c>
      <c r="C48" s="7" t="s">
        <v>29</v>
      </c>
      <c r="D48" s="2" t="s">
        <v>108</v>
      </c>
      <c r="E48" s="2" t="s">
        <v>1280</v>
      </c>
      <c r="F48" s="10">
        <v>25410</v>
      </c>
      <c r="G48" s="10">
        <v>1341.39</v>
      </c>
      <c r="H48" s="10">
        <v>1.21</v>
      </c>
    </row>
    <row r="49" spans="2:8">
      <c r="B49" s="2" t="s">
        <v>3199</v>
      </c>
      <c r="C49" s="7" t="s">
        <v>29</v>
      </c>
      <c r="D49" s="2" t="s">
        <v>115</v>
      </c>
      <c r="E49" s="2" t="s">
        <v>1151</v>
      </c>
      <c r="F49" s="10">
        <v>11800</v>
      </c>
      <c r="G49" s="10">
        <v>1283.1300000000001</v>
      </c>
      <c r="H49" s="10">
        <v>1.1599999999999999</v>
      </c>
    </row>
    <row r="50" spans="2:8">
      <c r="B50" s="2" t="s">
        <v>3245</v>
      </c>
      <c r="C50" s="7" t="s">
        <v>29</v>
      </c>
      <c r="D50" s="2" t="s">
        <v>85</v>
      </c>
      <c r="E50" s="2" t="s">
        <v>883</v>
      </c>
      <c r="F50" s="10">
        <v>142078</v>
      </c>
      <c r="G50" s="10">
        <v>1280.69</v>
      </c>
      <c r="H50" s="10">
        <v>1.1499999999999999</v>
      </c>
    </row>
    <row r="51" spans="2:8">
      <c r="B51" s="2" t="s">
        <v>3222</v>
      </c>
      <c r="C51" s="7" t="s">
        <v>29</v>
      </c>
      <c r="D51" s="2" t="s">
        <v>938</v>
      </c>
      <c r="E51" s="2" t="s">
        <v>1361</v>
      </c>
      <c r="F51" s="10">
        <v>55049</v>
      </c>
      <c r="G51" s="10">
        <v>1271.6300000000001</v>
      </c>
      <c r="H51" s="10">
        <v>1.1499999999999999</v>
      </c>
    </row>
    <row r="52" spans="2:8">
      <c r="B52" s="2" t="s">
        <v>3244</v>
      </c>
      <c r="C52" s="7" t="s">
        <v>29</v>
      </c>
      <c r="D52" s="2" t="s">
        <v>85</v>
      </c>
      <c r="E52" s="2" t="s">
        <v>728</v>
      </c>
      <c r="F52" s="10">
        <v>103400</v>
      </c>
      <c r="G52" s="10">
        <v>1267.68</v>
      </c>
      <c r="H52" s="10">
        <v>1.1399999999999999</v>
      </c>
    </row>
    <row r="53" spans="2:8">
      <c r="B53" s="2" t="s">
        <v>2800</v>
      </c>
      <c r="C53" s="7" t="s">
        <v>29</v>
      </c>
      <c r="D53" s="2" t="s">
        <v>108</v>
      </c>
      <c r="E53" s="2" t="s">
        <v>114</v>
      </c>
      <c r="F53" s="10">
        <v>61081</v>
      </c>
      <c r="G53" s="10">
        <v>1252.53</v>
      </c>
      <c r="H53" s="10">
        <v>1.1299999999999999</v>
      </c>
    </row>
    <row r="54" spans="2:8">
      <c r="B54" s="2" t="s">
        <v>3178</v>
      </c>
      <c r="C54" s="7" t="s">
        <v>29</v>
      </c>
      <c r="D54" s="2" t="s">
        <v>748</v>
      </c>
      <c r="E54" s="2" t="s">
        <v>1321</v>
      </c>
      <c r="F54" s="10">
        <v>79077</v>
      </c>
      <c r="G54" s="10">
        <v>1233.5999999999999</v>
      </c>
      <c r="H54" s="10">
        <v>1.1100000000000001</v>
      </c>
    </row>
    <row r="55" spans="2:8">
      <c r="B55" s="2" t="s">
        <v>2789</v>
      </c>
      <c r="C55" s="7" t="s">
        <v>29</v>
      </c>
      <c r="D55" s="2" t="s">
        <v>112</v>
      </c>
      <c r="E55" s="2" t="s">
        <v>181</v>
      </c>
      <c r="F55" s="10">
        <v>92213</v>
      </c>
      <c r="G55" s="10">
        <v>1212.23</v>
      </c>
      <c r="H55" s="10">
        <v>1.0900000000000001</v>
      </c>
    </row>
    <row r="56" spans="2:8">
      <c r="B56" s="2" t="s">
        <v>3150</v>
      </c>
      <c r="C56" s="7" t="s">
        <v>29</v>
      </c>
      <c r="D56" s="2" t="s">
        <v>894</v>
      </c>
      <c r="E56" s="2" t="s">
        <v>895</v>
      </c>
      <c r="F56" s="10">
        <v>165240</v>
      </c>
      <c r="G56" s="10">
        <v>1204.02</v>
      </c>
      <c r="H56" s="10">
        <v>1.0900000000000001</v>
      </c>
    </row>
    <row r="57" spans="2:8">
      <c r="B57" s="2" t="s">
        <v>3059</v>
      </c>
      <c r="C57" s="7" t="s">
        <v>29</v>
      </c>
      <c r="D57" s="2" t="s">
        <v>108</v>
      </c>
      <c r="E57" s="2" t="s">
        <v>731</v>
      </c>
      <c r="F57" s="10">
        <v>119232</v>
      </c>
      <c r="G57" s="10">
        <v>1185.29</v>
      </c>
      <c r="H57" s="10">
        <v>1.07</v>
      </c>
    </row>
    <row r="58" spans="2:8">
      <c r="B58" s="2" t="s">
        <v>1318</v>
      </c>
      <c r="C58" s="7" t="s">
        <v>29</v>
      </c>
      <c r="D58" s="2" t="s">
        <v>759</v>
      </c>
      <c r="E58" s="2" t="s">
        <v>1319</v>
      </c>
      <c r="F58" s="10">
        <v>138690</v>
      </c>
      <c r="G58" s="10">
        <v>1134.69</v>
      </c>
      <c r="H58" s="10">
        <v>1.02</v>
      </c>
    </row>
    <row r="59" spans="2:8">
      <c r="B59" s="2" t="s">
        <v>2798</v>
      </c>
      <c r="C59" s="7" t="s">
        <v>29</v>
      </c>
      <c r="D59" s="2" t="s">
        <v>101</v>
      </c>
      <c r="E59" s="2" t="s">
        <v>162</v>
      </c>
      <c r="F59" s="10">
        <v>41100</v>
      </c>
      <c r="G59" s="10">
        <v>1124.95</v>
      </c>
      <c r="H59" s="10">
        <v>1.01</v>
      </c>
    </row>
    <row r="60" spans="2:8">
      <c r="B60" s="2" t="s">
        <v>3214</v>
      </c>
      <c r="C60" s="7" t="s">
        <v>29</v>
      </c>
      <c r="D60" s="2" t="s">
        <v>92</v>
      </c>
      <c r="E60" s="2" t="s">
        <v>1316</v>
      </c>
      <c r="F60" s="10">
        <v>24778</v>
      </c>
      <c r="G60" s="10">
        <v>1103.8599999999999</v>
      </c>
      <c r="H60" s="10">
        <v>1</v>
      </c>
    </row>
    <row r="61" spans="2:8">
      <c r="B61" s="2" t="s">
        <v>3377</v>
      </c>
      <c r="C61" s="7" t="s">
        <v>29</v>
      </c>
      <c r="D61" s="2" t="s">
        <v>105</v>
      </c>
      <c r="E61" s="2" t="s">
        <v>732</v>
      </c>
      <c r="F61" s="10">
        <v>162000</v>
      </c>
      <c r="G61" s="10">
        <v>1079</v>
      </c>
      <c r="H61" s="10">
        <v>0.97</v>
      </c>
    </row>
    <row r="62" spans="2:8">
      <c r="B62" s="2" t="s">
        <v>2100</v>
      </c>
      <c r="C62" s="7" t="s">
        <v>29</v>
      </c>
      <c r="D62" s="2" t="s">
        <v>89</v>
      </c>
      <c r="E62" s="2" t="s">
        <v>2101</v>
      </c>
      <c r="F62" s="10">
        <v>60008</v>
      </c>
      <c r="G62" s="10">
        <v>1057.97</v>
      </c>
      <c r="H62" s="10">
        <v>0.95</v>
      </c>
    </row>
    <row r="63" spans="2:8">
      <c r="B63" s="2" t="s">
        <v>3470</v>
      </c>
      <c r="C63" s="7" t="s">
        <v>29</v>
      </c>
      <c r="D63" s="2" t="s">
        <v>104</v>
      </c>
      <c r="E63" s="2" t="s">
        <v>2174</v>
      </c>
      <c r="F63" s="10">
        <v>121518</v>
      </c>
      <c r="G63" s="10">
        <v>1041.1099999999999</v>
      </c>
      <c r="H63" s="10">
        <v>0.94</v>
      </c>
    </row>
    <row r="64" spans="2:8">
      <c r="B64" s="2" t="s">
        <v>887</v>
      </c>
      <c r="C64" s="7" t="s">
        <v>29</v>
      </c>
      <c r="D64" s="2" t="s">
        <v>854</v>
      </c>
      <c r="E64" s="2" t="s">
        <v>888</v>
      </c>
      <c r="F64" s="10">
        <v>261400</v>
      </c>
      <c r="G64" s="10">
        <v>1033.05</v>
      </c>
      <c r="H64" s="10">
        <v>0.93</v>
      </c>
    </row>
    <row r="65" spans="2:8">
      <c r="B65" s="2" t="s">
        <v>2811</v>
      </c>
      <c r="C65" s="7" t="s">
        <v>29</v>
      </c>
      <c r="D65" s="2" t="s">
        <v>89</v>
      </c>
      <c r="E65" s="2" t="s">
        <v>165</v>
      </c>
      <c r="F65" s="10">
        <v>555000</v>
      </c>
      <c r="G65" s="10">
        <v>1020.7</v>
      </c>
      <c r="H65" s="10">
        <v>0.92</v>
      </c>
    </row>
    <row r="66" spans="2:8">
      <c r="B66" s="2" t="s">
        <v>2809</v>
      </c>
      <c r="C66" s="7" t="s">
        <v>29</v>
      </c>
      <c r="D66" s="2" t="s">
        <v>96</v>
      </c>
      <c r="E66" s="2" t="s">
        <v>159</v>
      </c>
      <c r="F66" s="10">
        <v>75400</v>
      </c>
      <c r="G66" s="10">
        <v>987.74</v>
      </c>
      <c r="H66" s="10">
        <v>0.89</v>
      </c>
    </row>
    <row r="67" spans="2:8">
      <c r="B67" s="2" t="s">
        <v>3284</v>
      </c>
      <c r="C67" s="7" t="s">
        <v>29</v>
      </c>
      <c r="D67" s="2" t="s">
        <v>104</v>
      </c>
      <c r="E67" s="2" t="s">
        <v>1320</v>
      </c>
      <c r="F67" s="10">
        <v>29080</v>
      </c>
      <c r="G67" s="10">
        <v>986.45</v>
      </c>
      <c r="H67" s="10">
        <v>0.89</v>
      </c>
    </row>
    <row r="68" spans="2:8">
      <c r="B68" s="2" t="s">
        <v>1322</v>
      </c>
      <c r="C68" s="7" t="s">
        <v>29</v>
      </c>
      <c r="D68" s="2" t="s">
        <v>98</v>
      </c>
      <c r="E68" s="2" t="s">
        <v>1323</v>
      </c>
      <c r="F68" s="10">
        <v>21000</v>
      </c>
      <c r="G68" s="10">
        <v>977.28</v>
      </c>
      <c r="H68" s="10">
        <v>0.88</v>
      </c>
    </row>
    <row r="69" spans="2:8">
      <c r="B69" s="2" t="s">
        <v>2803</v>
      </c>
      <c r="C69" s="7" t="s">
        <v>29</v>
      </c>
      <c r="D69" s="2" t="s">
        <v>105</v>
      </c>
      <c r="E69" s="2" t="s">
        <v>167</v>
      </c>
      <c r="F69" s="10">
        <v>74209</v>
      </c>
      <c r="G69" s="10">
        <v>975.33</v>
      </c>
      <c r="H69" s="10">
        <v>0.88</v>
      </c>
    </row>
    <row r="70" spans="2:8">
      <c r="B70" s="2" t="s">
        <v>3049</v>
      </c>
      <c r="C70" s="7" t="s">
        <v>29</v>
      </c>
      <c r="D70" s="2" t="s">
        <v>743</v>
      </c>
      <c r="E70" s="2" t="s">
        <v>869</v>
      </c>
      <c r="F70" s="10">
        <v>354281</v>
      </c>
      <c r="G70" s="10">
        <v>930.87</v>
      </c>
      <c r="H70" s="10">
        <v>0.84</v>
      </c>
    </row>
    <row r="71" spans="2:8">
      <c r="B71" s="2" t="s">
        <v>3152</v>
      </c>
      <c r="C71" s="7" t="s">
        <v>29</v>
      </c>
      <c r="D71" s="2" t="s">
        <v>748</v>
      </c>
      <c r="E71" s="2" t="s">
        <v>749</v>
      </c>
      <c r="F71" s="10">
        <v>18600</v>
      </c>
      <c r="G71" s="10">
        <v>927.02</v>
      </c>
      <c r="H71" s="10">
        <v>0.84</v>
      </c>
    </row>
    <row r="72" spans="2:8">
      <c r="B72" s="2" t="s">
        <v>2818</v>
      </c>
      <c r="C72" s="7" t="s">
        <v>29</v>
      </c>
      <c r="D72" s="2" t="s">
        <v>89</v>
      </c>
      <c r="E72" s="2" t="s">
        <v>100</v>
      </c>
      <c r="F72" s="10">
        <v>86034</v>
      </c>
      <c r="G72" s="10">
        <v>886.15</v>
      </c>
      <c r="H72" s="10">
        <v>0.8</v>
      </c>
    </row>
    <row r="73" spans="2:8">
      <c r="B73" s="2" t="s">
        <v>3361</v>
      </c>
      <c r="C73" s="7" t="s">
        <v>29</v>
      </c>
      <c r="D73" s="2" t="s">
        <v>101</v>
      </c>
      <c r="E73" s="2" t="s">
        <v>915</v>
      </c>
      <c r="F73" s="10">
        <v>89700</v>
      </c>
      <c r="G73" s="10">
        <v>860.58</v>
      </c>
      <c r="H73" s="10">
        <v>0.78</v>
      </c>
    </row>
    <row r="74" spans="2:8">
      <c r="B74" s="2" t="s">
        <v>3223</v>
      </c>
      <c r="C74" s="7" t="s">
        <v>29</v>
      </c>
      <c r="D74" s="2" t="s">
        <v>95</v>
      </c>
      <c r="E74" s="2" t="s">
        <v>1155</v>
      </c>
      <c r="F74" s="10">
        <v>12876</v>
      </c>
      <c r="G74" s="10">
        <v>859.15</v>
      </c>
      <c r="H74" s="10">
        <v>0.77</v>
      </c>
    </row>
    <row r="75" spans="2:8">
      <c r="B75" s="2" t="s">
        <v>3163</v>
      </c>
      <c r="C75" s="7" t="s">
        <v>29</v>
      </c>
      <c r="D75" s="2" t="s">
        <v>112</v>
      </c>
      <c r="E75" s="2" t="s">
        <v>889</v>
      </c>
      <c r="F75" s="10">
        <v>236979</v>
      </c>
      <c r="G75" s="10">
        <v>850.75</v>
      </c>
      <c r="H75" s="10">
        <v>0.77</v>
      </c>
    </row>
    <row r="76" spans="2:8">
      <c r="B76" s="2" t="s">
        <v>2827</v>
      </c>
      <c r="C76" s="7" t="s">
        <v>29</v>
      </c>
      <c r="D76" s="2" t="s">
        <v>141</v>
      </c>
      <c r="E76" s="2" t="s">
        <v>142</v>
      </c>
      <c r="F76" s="10">
        <v>195800</v>
      </c>
      <c r="G76" s="10">
        <v>832.15</v>
      </c>
      <c r="H76" s="10">
        <v>0.75</v>
      </c>
    </row>
    <row r="77" spans="2:8">
      <c r="B77" s="2" t="s">
        <v>3119</v>
      </c>
      <c r="C77" s="7" t="s">
        <v>29</v>
      </c>
      <c r="D77" s="2" t="s">
        <v>123</v>
      </c>
      <c r="E77" s="2" t="s">
        <v>757</v>
      </c>
      <c r="F77" s="10">
        <v>7371</v>
      </c>
      <c r="G77" s="10">
        <v>807.57</v>
      </c>
      <c r="H77" s="10">
        <v>0.73</v>
      </c>
    </row>
    <row r="78" spans="2:8">
      <c r="B78" s="2" t="s">
        <v>3460</v>
      </c>
      <c r="C78" s="7" t="s">
        <v>29</v>
      </c>
      <c r="D78" s="2" t="s">
        <v>98</v>
      </c>
      <c r="E78" s="2" t="s">
        <v>1063</v>
      </c>
      <c r="F78" s="10">
        <v>155000</v>
      </c>
      <c r="G78" s="10">
        <v>787.79</v>
      </c>
      <c r="H78" s="10">
        <v>0.71</v>
      </c>
    </row>
    <row r="79" spans="2:8">
      <c r="B79" s="2" t="s">
        <v>3453</v>
      </c>
      <c r="C79" s="7" t="s">
        <v>29</v>
      </c>
      <c r="D79" s="2" t="s">
        <v>95</v>
      </c>
      <c r="E79" s="2" t="s">
        <v>2175</v>
      </c>
      <c r="F79" s="10">
        <v>391860</v>
      </c>
      <c r="G79" s="10">
        <v>766.01</v>
      </c>
      <c r="H79" s="10">
        <v>0.69</v>
      </c>
    </row>
    <row r="80" spans="2:8">
      <c r="B80" s="2" t="s">
        <v>3141</v>
      </c>
      <c r="C80" s="7" t="s">
        <v>29</v>
      </c>
      <c r="D80" s="2" t="s">
        <v>112</v>
      </c>
      <c r="E80" s="2" t="s">
        <v>1257</v>
      </c>
      <c r="F80" s="10">
        <v>525000</v>
      </c>
      <c r="G80" s="10">
        <v>702.71</v>
      </c>
      <c r="H80" s="10">
        <v>0.63</v>
      </c>
    </row>
    <row r="81" spans="2:8">
      <c r="B81" s="2" t="s">
        <v>3057</v>
      </c>
      <c r="C81" s="7" t="s">
        <v>29</v>
      </c>
      <c r="D81" s="2" t="s">
        <v>949</v>
      </c>
      <c r="E81" s="2" t="s">
        <v>1324</v>
      </c>
      <c r="F81" s="10">
        <v>244618</v>
      </c>
      <c r="G81" s="10">
        <v>695.94</v>
      </c>
      <c r="H81" s="10">
        <v>0.63</v>
      </c>
    </row>
    <row r="82" spans="2:8">
      <c r="B82" s="2" t="s">
        <v>3380</v>
      </c>
      <c r="C82" s="7" t="s">
        <v>29</v>
      </c>
      <c r="D82" s="2" t="s">
        <v>858</v>
      </c>
      <c r="E82" s="2" t="s">
        <v>1239</v>
      </c>
      <c r="F82" s="10">
        <v>47705</v>
      </c>
      <c r="G82" s="10">
        <v>690.48</v>
      </c>
      <c r="H82" s="10">
        <v>0.62</v>
      </c>
    </row>
    <row r="83" spans="2:8">
      <c r="B83" s="2" t="s">
        <v>3197</v>
      </c>
      <c r="C83" s="7" t="s">
        <v>29</v>
      </c>
      <c r="D83" s="2" t="s">
        <v>115</v>
      </c>
      <c r="E83" s="2" t="s">
        <v>729</v>
      </c>
      <c r="F83" s="10">
        <v>23300</v>
      </c>
      <c r="G83" s="10">
        <v>687.35</v>
      </c>
      <c r="H83" s="10">
        <v>0.62</v>
      </c>
    </row>
    <row r="84" spans="2:8">
      <c r="B84" s="2" t="s">
        <v>2791</v>
      </c>
      <c r="C84" s="7" t="s">
        <v>29</v>
      </c>
      <c r="D84" s="2" t="s">
        <v>118</v>
      </c>
      <c r="E84" s="2" t="s">
        <v>119</v>
      </c>
      <c r="F84" s="10">
        <v>143000</v>
      </c>
      <c r="G84" s="10">
        <v>590.45000000000005</v>
      </c>
      <c r="H84" s="10">
        <v>0.53</v>
      </c>
    </row>
    <row r="85" spans="2:8">
      <c r="B85" s="2" t="s">
        <v>3247</v>
      </c>
      <c r="C85" s="7" t="s">
        <v>29</v>
      </c>
      <c r="D85" s="2" t="s">
        <v>85</v>
      </c>
      <c r="E85" s="2" t="s">
        <v>866</v>
      </c>
      <c r="F85" s="10">
        <v>330000</v>
      </c>
      <c r="G85" s="10">
        <v>588.16</v>
      </c>
      <c r="H85" s="10">
        <v>0.53</v>
      </c>
    </row>
    <row r="86" spans="2:8">
      <c r="B86" s="2" t="s">
        <v>3462</v>
      </c>
      <c r="C86" s="7" t="s">
        <v>29</v>
      </c>
      <c r="D86" s="2" t="s">
        <v>98</v>
      </c>
      <c r="E86" s="2" t="s">
        <v>1325</v>
      </c>
      <c r="F86" s="10">
        <v>26079</v>
      </c>
      <c r="G86" s="10">
        <v>388.26</v>
      </c>
      <c r="H86" s="10">
        <v>0.35</v>
      </c>
    </row>
    <row r="87" spans="2:8">
      <c r="B87" s="2" t="s">
        <v>3060</v>
      </c>
      <c r="C87" s="7" t="s">
        <v>29</v>
      </c>
      <c r="D87" s="2" t="s">
        <v>943</v>
      </c>
      <c r="E87" s="2" t="s">
        <v>944</v>
      </c>
      <c r="F87" s="10">
        <v>143000</v>
      </c>
      <c r="G87" s="10">
        <v>370.37</v>
      </c>
      <c r="H87" s="10">
        <v>0.33</v>
      </c>
    </row>
    <row r="88" spans="2:8">
      <c r="B88" s="2" t="s">
        <v>3115</v>
      </c>
      <c r="C88" s="7" t="s">
        <v>29</v>
      </c>
      <c r="D88" s="2" t="s">
        <v>101</v>
      </c>
      <c r="E88" s="2" t="s">
        <v>1315</v>
      </c>
      <c r="F88" s="10">
        <v>23788</v>
      </c>
      <c r="G88" s="10">
        <v>302.58</v>
      </c>
      <c r="H88" s="10">
        <v>0.27</v>
      </c>
    </row>
    <row r="89" spans="2:8">
      <c r="B89" s="2" t="s">
        <v>3097</v>
      </c>
      <c r="C89" s="7" t="s">
        <v>29</v>
      </c>
      <c r="D89" s="2" t="s">
        <v>1169</v>
      </c>
      <c r="E89" s="2" t="s">
        <v>1326</v>
      </c>
      <c r="F89" s="10">
        <v>42110</v>
      </c>
      <c r="G89" s="10">
        <v>289.63</v>
      </c>
      <c r="H89" s="10">
        <v>0.26</v>
      </c>
    </row>
    <row r="90" spans="2:8">
      <c r="B90" s="2" t="s">
        <v>3469</v>
      </c>
      <c r="C90" s="7" t="s">
        <v>29</v>
      </c>
      <c r="D90" s="2" t="s">
        <v>736</v>
      </c>
      <c r="E90" s="2" t="s">
        <v>1327</v>
      </c>
      <c r="F90" s="10">
        <v>24589</v>
      </c>
      <c r="G90" s="10">
        <v>188.6</v>
      </c>
      <c r="H90" s="10">
        <v>0.17</v>
      </c>
    </row>
    <row r="91" spans="2:8" ht="13">
      <c r="B91" s="4" t="s">
        <v>2567</v>
      </c>
    </row>
    <row r="92" spans="2:8">
      <c r="B92" s="2" t="s">
        <v>1075</v>
      </c>
      <c r="C92" s="7" t="s">
        <v>29</v>
      </c>
      <c r="D92" s="2" t="s">
        <v>106</v>
      </c>
      <c r="E92" s="2" t="s">
        <v>1076</v>
      </c>
      <c r="F92" s="10">
        <v>226150</v>
      </c>
      <c r="G92" s="10">
        <v>759.93</v>
      </c>
      <c r="H92" s="10">
        <v>0.69</v>
      </c>
    </row>
    <row r="93" spans="2:8" ht="13">
      <c r="B93" s="4" t="s">
        <v>12</v>
      </c>
      <c r="C93" s="9"/>
      <c r="D93" s="4"/>
      <c r="E93" s="4"/>
      <c r="F93" s="12"/>
      <c r="G93" s="12">
        <f>SUM(G12:G92)</f>
        <v>107845.61</v>
      </c>
      <c r="H93" s="12">
        <f>SUM(H12:H92)</f>
        <v>97.21999999999997</v>
      </c>
    </row>
    <row r="94" spans="2:8" ht="13">
      <c r="B94" s="5" t="s">
        <v>1</v>
      </c>
      <c r="C94" s="8" t="s">
        <v>2</v>
      </c>
      <c r="D94" s="5" t="s">
        <v>14</v>
      </c>
      <c r="E94" s="5" t="s">
        <v>4</v>
      </c>
      <c r="F94" s="11" t="s">
        <v>5</v>
      </c>
      <c r="G94" s="11" t="s">
        <v>6</v>
      </c>
      <c r="H94" s="11" t="s">
        <v>7</v>
      </c>
    </row>
    <row r="95" spans="2:8" ht="13">
      <c r="B95" s="4" t="s">
        <v>15</v>
      </c>
    </row>
    <row r="96" spans="2:8" ht="13">
      <c r="B96" s="4" t="s">
        <v>10</v>
      </c>
    </row>
    <row r="97" spans="2:8" ht="13">
      <c r="B97" s="4" t="s">
        <v>16</v>
      </c>
    </row>
    <row r="98" spans="2:8">
      <c r="B98" s="2" t="s">
        <v>11</v>
      </c>
      <c r="C98" s="7" t="s">
        <v>11</v>
      </c>
      <c r="D98" s="2" t="s">
        <v>11</v>
      </c>
      <c r="E98" s="2" t="s">
        <v>11</v>
      </c>
      <c r="F98" s="10" t="s">
        <v>11</v>
      </c>
      <c r="G98" s="10" t="s">
        <v>11</v>
      </c>
      <c r="H98" s="10" t="s">
        <v>11</v>
      </c>
    </row>
    <row r="99" spans="2:8" ht="13">
      <c r="B99" s="4" t="s">
        <v>20</v>
      </c>
      <c r="C99" s="9"/>
      <c r="D99" s="4"/>
      <c r="E99" s="4"/>
      <c r="F99" s="12"/>
      <c r="G99" s="12">
        <f>SUM(G94:G98)</f>
        <v>0</v>
      </c>
      <c r="H99" s="12">
        <f>SUM(H94:H98)</f>
        <v>0</v>
      </c>
    </row>
    <row r="100" spans="2:8" ht="13">
      <c r="B100" s="4" t="s">
        <v>21</v>
      </c>
    </row>
    <row r="101" spans="2:8">
      <c r="B101" s="2" t="s">
        <v>11</v>
      </c>
      <c r="C101" s="7" t="s">
        <v>11</v>
      </c>
      <c r="D101" s="2" t="s">
        <v>11</v>
      </c>
      <c r="E101" s="2" t="s">
        <v>11</v>
      </c>
      <c r="F101" s="10" t="s">
        <v>11</v>
      </c>
      <c r="G101" s="10" t="s">
        <v>11</v>
      </c>
      <c r="H101" s="10" t="s">
        <v>11</v>
      </c>
    </row>
    <row r="102" spans="2:8" ht="13">
      <c r="B102" s="4" t="s">
        <v>23</v>
      </c>
      <c r="C102" s="9"/>
      <c r="D102" s="4"/>
      <c r="E102" s="4"/>
      <c r="F102" s="12"/>
      <c r="G102" s="12">
        <f>SUM(G100:G101)</f>
        <v>0</v>
      </c>
      <c r="H102" s="12">
        <f>SUM(H100:H101)</f>
        <v>0</v>
      </c>
    </row>
    <row r="103" spans="2:8" ht="13">
      <c r="B103" s="4" t="s">
        <v>24</v>
      </c>
    </row>
    <row r="104" spans="2:8">
      <c r="B104" s="2" t="s">
        <v>11</v>
      </c>
      <c r="C104" s="7" t="s">
        <v>11</v>
      </c>
      <c r="D104" s="2" t="s">
        <v>11</v>
      </c>
      <c r="E104" s="2" t="s">
        <v>11</v>
      </c>
      <c r="F104" s="10" t="s">
        <v>11</v>
      </c>
      <c r="G104" s="10" t="s">
        <v>11</v>
      </c>
      <c r="H104" s="10" t="s">
        <v>11</v>
      </c>
    </row>
    <row r="105" spans="2:8" ht="13">
      <c r="B105" s="4" t="s">
        <v>25</v>
      </c>
      <c r="C105" s="9"/>
      <c r="D105" s="4"/>
      <c r="E105" s="4"/>
      <c r="F105" s="12"/>
      <c r="G105" s="12">
        <f>SUM(G103:G104)</f>
        <v>0</v>
      </c>
      <c r="H105" s="12">
        <f>SUM(H103:H104)</f>
        <v>0</v>
      </c>
    </row>
    <row r="106" spans="2:8" ht="13">
      <c r="B106" s="4" t="s">
        <v>349</v>
      </c>
    </row>
    <row r="107" spans="2:8">
      <c r="B107" s="2" t="s">
        <v>11</v>
      </c>
      <c r="C107" s="7" t="s">
        <v>11</v>
      </c>
      <c r="D107" s="2" t="s">
        <v>11</v>
      </c>
      <c r="E107" s="2" t="s">
        <v>11</v>
      </c>
      <c r="F107" s="10" t="s">
        <v>11</v>
      </c>
      <c r="G107" s="10" t="s">
        <v>11</v>
      </c>
      <c r="H107" s="10" t="s">
        <v>11</v>
      </c>
    </row>
    <row r="108" spans="2:8" ht="13">
      <c r="B108" s="4" t="s">
        <v>126</v>
      </c>
      <c r="C108" s="9"/>
      <c r="D108" s="4"/>
      <c r="E108" s="4"/>
      <c r="F108" s="12"/>
      <c r="G108" s="12">
        <f>SUM(G106:G107)</f>
        <v>0</v>
      </c>
      <c r="H108" s="12">
        <f>SUM(H106:H107)</f>
        <v>0</v>
      </c>
    </row>
    <row r="109" spans="2:8" ht="13">
      <c r="B109" s="4" t="s">
        <v>26</v>
      </c>
    </row>
    <row r="110" spans="2:8">
      <c r="B110" s="2" t="s">
        <v>11</v>
      </c>
      <c r="C110" s="7" t="s">
        <v>11</v>
      </c>
      <c r="D110" s="2" t="s">
        <v>11</v>
      </c>
      <c r="E110" s="2" t="s">
        <v>11</v>
      </c>
      <c r="F110" s="10" t="s">
        <v>11</v>
      </c>
      <c r="G110" s="10" t="s">
        <v>11</v>
      </c>
      <c r="H110" s="10" t="s">
        <v>11</v>
      </c>
    </row>
    <row r="111" spans="2:8" ht="13">
      <c r="B111" s="4" t="s">
        <v>125</v>
      </c>
      <c r="C111" s="9"/>
      <c r="D111" s="4"/>
      <c r="E111" s="4"/>
      <c r="F111" s="12"/>
      <c r="G111" s="12">
        <f>SUM(G109:G110)</f>
        <v>0</v>
      </c>
      <c r="H111" s="12">
        <f>SUM(H109:H110)</f>
        <v>0</v>
      </c>
    </row>
    <row r="112" spans="2:8" ht="13">
      <c r="B112" s="4" t="s">
        <v>27</v>
      </c>
    </row>
    <row r="113" spans="2:8">
      <c r="B113" s="2" t="s">
        <v>11</v>
      </c>
      <c r="C113" s="7" t="s">
        <v>11</v>
      </c>
      <c r="D113" s="2" t="s">
        <v>11</v>
      </c>
      <c r="E113" s="2" t="s">
        <v>11</v>
      </c>
      <c r="F113" s="10" t="s">
        <v>11</v>
      </c>
      <c r="G113" s="10" t="s">
        <v>11</v>
      </c>
      <c r="H113" s="10" t="s">
        <v>11</v>
      </c>
    </row>
    <row r="114" spans="2:8" ht="13">
      <c r="B114" s="4" t="s">
        <v>28</v>
      </c>
      <c r="C114" s="9"/>
      <c r="D114" s="4"/>
      <c r="E114" s="4"/>
      <c r="F114" s="12"/>
      <c r="G114" s="12">
        <f>SUM(G112:G113)</f>
        <v>0</v>
      </c>
      <c r="H114" s="12">
        <f>SUM(H112:H113)</f>
        <v>0</v>
      </c>
    </row>
    <row r="115" spans="2:8" ht="13">
      <c r="B115" s="4" t="s">
        <v>128</v>
      </c>
    </row>
    <row r="116" spans="2:8">
      <c r="B116" s="2" t="s">
        <v>11</v>
      </c>
      <c r="C116" s="7" t="s">
        <v>11</v>
      </c>
      <c r="D116" s="2" t="s">
        <v>11</v>
      </c>
      <c r="E116" s="2" t="s">
        <v>11</v>
      </c>
      <c r="F116" s="10" t="s">
        <v>11</v>
      </c>
      <c r="G116" s="10" t="s">
        <v>11</v>
      </c>
      <c r="H116" s="10" t="s">
        <v>11</v>
      </c>
    </row>
    <row r="117" spans="2:8" ht="13">
      <c r="B117" s="4" t="s">
        <v>30</v>
      </c>
      <c r="C117" s="9"/>
      <c r="D117" s="4"/>
      <c r="E117" s="4"/>
      <c r="F117" s="12"/>
      <c r="G117" s="12">
        <f>SUM(G115:G116)</f>
        <v>0</v>
      </c>
      <c r="H117" s="12">
        <f>SUM(H115:H116)</f>
        <v>0</v>
      </c>
    </row>
    <row r="118" spans="2:8" ht="13">
      <c r="B118" s="4" t="s">
        <v>129</v>
      </c>
    </row>
    <row r="119" spans="2:8">
      <c r="B119" s="2" t="s">
        <v>11</v>
      </c>
      <c r="C119" s="7" t="s">
        <v>11</v>
      </c>
      <c r="D119" s="2" t="s">
        <v>11</v>
      </c>
      <c r="E119" s="2" t="s">
        <v>11</v>
      </c>
      <c r="F119" s="10" t="s">
        <v>11</v>
      </c>
      <c r="G119" s="10" t="s">
        <v>11</v>
      </c>
      <c r="H119" s="10" t="s">
        <v>11</v>
      </c>
    </row>
    <row r="120" spans="2:8" ht="13">
      <c r="B120" s="4" t="s">
        <v>31</v>
      </c>
      <c r="C120" s="9"/>
      <c r="D120" s="4"/>
      <c r="E120" s="4"/>
      <c r="F120" s="12"/>
      <c r="G120" s="12">
        <f>SUM(G118:G119)</f>
        <v>0</v>
      </c>
      <c r="H120" s="12">
        <f>SUM(H118:H119)</f>
        <v>0</v>
      </c>
    </row>
    <row r="121" spans="2:8" ht="13">
      <c r="B121" s="4" t="s">
        <v>130</v>
      </c>
    </row>
    <row r="122" spans="2:8">
      <c r="B122" s="2" t="s">
        <v>350</v>
      </c>
      <c r="C122" s="7" t="s">
        <v>29</v>
      </c>
      <c r="D122" s="2" t="s">
        <v>580</v>
      </c>
      <c r="E122" s="2" t="s">
        <v>1024</v>
      </c>
      <c r="F122" s="10">
        <v>7311.7740000000003</v>
      </c>
      <c r="G122" s="10">
        <v>381.88</v>
      </c>
      <c r="H122" s="10">
        <v>0.34</v>
      </c>
    </row>
    <row r="123" spans="2:8" ht="13">
      <c r="B123" s="4" t="s">
        <v>124</v>
      </c>
      <c r="C123" s="9"/>
      <c r="D123" s="4"/>
      <c r="E123" s="4"/>
      <c r="F123" s="12"/>
      <c r="G123" s="12">
        <f>SUM(G121:G122)</f>
        <v>381.88</v>
      </c>
      <c r="H123" s="12">
        <f>SUM(H121:H122)</f>
        <v>0.34</v>
      </c>
    </row>
    <row r="124" spans="2:8" ht="13">
      <c r="B124" s="4" t="s">
        <v>131</v>
      </c>
    </row>
    <row r="125" spans="2:8">
      <c r="B125" s="2" t="s">
        <v>11</v>
      </c>
      <c r="C125" s="7" t="s">
        <v>11</v>
      </c>
      <c r="D125" s="2" t="s">
        <v>11</v>
      </c>
      <c r="E125" s="2" t="s">
        <v>11</v>
      </c>
      <c r="F125" s="10" t="s">
        <v>11</v>
      </c>
      <c r="G125" s="10" t="s">
        <v>11</v>
      </c>
      <c r="H125" s="10" t="s">
        <v>11</v>
      </c>
    </row>
    <row r="126" spans="2:8" ht="13">
      <c r="B126" s="4" t="s">
        <v>13</v>
      </c>
      <c r="C126" s="9"/>
      <c r="D126" s="4"/>
      <c r="E126" s="4"/>
      <c r="F126" s="12"/>
      <c r="G126" s="12">
        <f>SUM(G124:G125)</f>
        <v>0</v>
      </c>
      <c r="H126" s="12">
        <f>SUM(H124:H125)</f>
        <v>0</v>
      </c>
    </row>
    <row r="127" spans="2:8" ht="13">
      <c r="B127" s="4" t="s">
        <v>132</v>
      </c>
      <c r="C127" s="9"/>
      <c r="D127" s="4"/>
      <c r="E127" s="4"/>
      <c r="F127" s="12"/>
      <c r="G127" s="12">
        <v>449.6</v>
      </c>
      <c r="H127" s="12">
        <v>0.41</v>
      </c>
    </row>
    <row r="128" spans="2:8" ht="13">
      <c r="B128" s="4" t="s">
        <v>32</v>
      </c>
      <c r="C128" s="9"/>
      <c r="D128" s="4"/>
      <c r="E128" s="4"/>
      <c r="F128" s="12"/>
      <c r="G128" s="12">
        <v>108677.09000000001</v>
      </c>
      <c r="H128" s="12">
        <v>97.97</v>
      </c>
    </row>
    <row r="129" spans="2:8" ht="13">
      <c r="B129" s="4" t="s">
        <v>33</v>
      </c>
      <c r="C129" s="9"/>
      <c r="D129" s="4"/>
      <c r="E129" s="4"/>
      <c r="F129" s="12"/>
      <c r="G129" s="12">
        <v>2223.4507423699893</v>
      </c>
      <c r="H129" s="12">
        <v>2.0300000000000011</v>
      </c>
    </row>
    <row r="130" spans="2:8" ht="13">
      <c r="B130" s="4" t="s">
        <v>34</v>
      </c>
      <c r="C130" s="9"/>
      <c r="D130" s="4"/>
      <c r="E130" s="4"/>
      <c r="F130" s="12"/>
      <c r="G130" s="12">
        <v>110900.54074236999</v>
      </c>
      <c r="H130" s="12">
        <v>100</v>
      </c>
    </row>
    <row r="131" spans="2:8">
      <c r="B131" s="2" t="s">
        <v>35</v>
      </c>
    </row>
    <row r="132" spans="2:8" ht="13">
      <c r="B132" s="4" t="s">
        <v>36</v>
      </c>
    </row>
    <row r="133" spans="2:8" ht="13">
      <c r="B133" s="4" t="s">
        <v>37</v>
      </c>
      <c r="C133" s="7" t="s">
        <v>1854</v>
      </c>
    </row>
    <row r="134" spans="2:8" ht="13">
      <c r="B134" s="4" t="s">
        <v>40</v>
      </c>
      <c r="C134" s="7" t="s">
        <v>39</v>
      </c>
    </row>
    <row r="135" spans="2:8" ht="13">
      <c r="B135" s="4" t="s">
        <v>718</v>
      </c>
      <c r="C135" s="7" t="s">
        <v>39</v>
      </c>
    </row>
    <row r="136" spans="2:8" ht="13">
      <c r="B136" s="4" t="s">
        <v>41</v>
      </c>
      <c r="C136" s="7" t="s">
        <v>42</v>
      </c>
    </row>
    <row r="137" spans="2:8" ht="13">
      <c r="B137" s="4" t="s">
        <v>2176</v>
      </c>
      <c r="C137" s="9"/>
    </row>
    <row r="138" spans="2:8" ht="13">
      <c r="B138" s="4" t="s">
        <v>2177</v>
      </c>
      <c r="C138" s="9"/>
    </row>
    <row r="139" spans="2:8" ht="13">
      <c r="B139" s="4" t="s">
        <v>2178</v>
      </c>
      <c r="C139" s="9"/>
    </row>
    <row r="140" spans="2:8" ht="13">
      <c r="B140" s="4" t="s">
        <v>2179</v>
      </c>
      <c r="C140" s="9"/>
    </row>
    <row r="141" spans="2:8" ht="13">
      <c r="B141" s="4" t="s">
        <v>2180</v>
      </c>
      <c r="C141" s="9"/>
    </row>
    <row r="142" spans="2:8" ht="13">
      <c r="B142" s="4" t="s">
        <v>2181</v>
      </c>
      <c r="C142" s="9"/>
    </row>
    <row r="143" spans="2:8" ht="13">
      <c r="B143" s="4" t="s">
        <v>2182</v>
      </c>
      <c r="C143" s="9"/>
    </row>
    <row r="144" spans="2:8" ht="13">
      <c r="B144" s="4" t="s">
        <v>2183</v>
      </c>
      <c r="C144" s="9"/>
    </row>
    <row r="145" spans="2:4" ht="13">
      <c r="B145" s="4" t="s">
        <v>1534</v>
      </c>
      <c r="C145" s="9"/>
    </row>
    <row r="146" spans="2:4">
      <c r="B146" s="2" t="s">
        <v>43</v>
      </c>
    </row>
    <row r="147" spans="2:4">
      <c r="B147" s="2" t="s">
        <v>826</v>
      </c>
    </row>
    <row r="150" spans="2:4" ht="14.5">
      <c r="B150" s="71" t="s">
        <v>2079</v>
      </c>
      <c r="C150" s="72"/>
    </row>
    <row r="151" spans="2:4" ht="14.5">
      <c r="B151" s="71" t="s">
        <v>827</v>
      </c>
      <c r="C151" s="73" t="s">
        <v>828</v>
      </c>
    </row>
    <row r="152" spans="2:4" ht="14.5">
      <c r="B152" s="16" t="s">
        <v>829</v>
      </c>
      <c r="C152" s="17">
        <v>0</v>
      </c>
    </row>
    <row r="153" spans="2:4" ht="14.5">
      <c r="B153" s="16" t="s">
        <v>831</v>
      </c>
      <c r="C153" s="17">
        <v>0</v>
      </c>
    </row>
    <row r="154" spans="2:4" ht="14.5">
      <c r="B154" s="16" t="s">
        <v>832</v>
      </c>
      <c r="C154" s="17">
        <v>0</v>
      </c>
    </row>
    <row r="155" spans="2:4" ht="14.5">
      <c r="B155" s="16" t="s">
        <v>833</v>
      </c>
      <c r="C155" s="17">
        <v>0</v>
      </c>
    </row>
    <row r="156" spans="2:4" ht="14.5">
      <c r="B156" s="16" t="s">
        <v>834</v>
      </c>
      <c r="C156" s="17">
        <v>381.678066</v>
      </c>
    </row>
    <row r="157" spans="2:4" ht="14.5">
      <c r="B157" s="16" t="s">
        <v>835</v>
      </c>
      <c r="C157" s="17">
        <v>0</v>
      </c>
    </row>
    <row r="158" spans="2:4" ht="14.5">
      <c r="B158" s="71" t="s">
        <v>836</v>
      </c>
      <c r="C158" s="72">
        <v>381.678066</v>
      </c>
    </row>
    <row r="160" spans="2:4" ht="14.5">
      <c r="B160" s="16" t="s">
        <v>52</v>
      </c>
      <c r="C160" s="17"/>
      <c r="D160" s="16"/>
    </row>
    <row r="161" spans="2:7" ht="29">
      <c r="B161" s="20" t="s">
        <v>53</v>
      </c>
      <c r="C161" s="18" t="s">
        <v>54</v>
      </c>
      <c r="D161" s="20" t="s">
        <v>55</v>
      </c>
    </row>
    <row r="162" spans="2:7" ht="14.5">
      <c r="B162" s="16" t="s">
        <v>39</v>
      </c>
      <c r="C162" s="17" t="s">
        <v>39</v>
      </c>
      <c r="D162" s="16" t="s">
        <v>39</v>
      </c>
    </row>
    <row r="164" spans="2:7" ht="13">
      <c r="B164" s="24" t="s">
        <v>56</v>
      </c>
      <c r="C164" s="25">
        <v>46295</v>
      </c>
      <c r="D164" s="14"/>
      <c r="E164" s="13"/>
      <c r="F164" s="30"/>
    </row>
    <row r="165" spans="2:7" ht="13">
      <c r="B165" s="24" t="s">
        <v>57</v>
      </c>
      <c r="C165" s="26" t="s">
        <v>58</v>
      </c>
      <c r="D165" s="24" t="s">
        <v>59</v>
      </c>
      <c r="E165" s="27" t="s">
        <v>60</v>
      </c>
      <c r="F165" s="29" t="s">
        <v>61</v>
      </c>
      <c r="G165" s="12"/>
    </row>
    <row r="166" spans="2:7">
      <c r="B166" s="22" t="s">
        <v>39</v>
      </c>
      <c r="C166" s="23" t="s">
        <v>39</v>
      </c>
      <c r="D166" s="22" t="s">
        <v>39</v>
      </c>
      <c r="E166" s="19" t="s">
        <v>39</v>
      </c>
      <c r="F166" s="28" t="s">
        <v>39</v>
      </c>
    </row>
    <row r="169" spans="2:7" ht="13">
      <c r="B169" s="4" t="s">
        <v>62</v>
      </c>
    </row>
    <row r="170" spans="2:7" ht="13">
      <c r="B170" s="4"/>
    </row>
    <row r="171" spans="2:7" ht="13">
      <c r="B171" s="4" t="s">
        <v>1871</v>
      </c>
    </row>
    <row r="172" spans="2:7" ht="13">
      <c r="B172" s="27" t="s">
        <v>63</v>
      </c>
      <c r="C172" s="26" t="s">
        <v>64</v>
      </c>
      <c r="D172" s="4"/>
    </row>
    <row r="173" spans="2:7">
      <c r="B173" s="13" t="s">
        <v>3471</v>
      </c>
      <c r="C173" s="15">
        <v>50</v>
      </c>
    </row>
    <row r="174" spans="2:7">
      <c r="B174" s="13" t="s">
        <v>3472</v>
      </c>
      <c r="C174" s="15">
        <v>40</v>
      </c>
    </row>
    <row r="176" spans="2:7" ht="13">
      <c r="B176" s="27" t="s">
        <v>65</v>
      </c>
      <c r="C176" s="26" t="s">
        <v>64</v>
      </c>
    </row>
    <row r="177" spans="2:3">
      <c r="B177" s="13" t="s">
        <v>3471</v>
      </c>
      <c r="C177" s="15">
        <v>50</v>
      </c>
    </row>
    <row r="178" spans="2:3">
      <c r="B178" s="13" t="s">
        <v>3472</v>
      </c>
      <c r="C178" s="15">
        <v>40</v>
      </c>
    </row>
    <row r="181" spans="2:3" ht="13">
      <c r="B181" s="27" t="s">
        <v>66</v>
      </c>
      <c r="C181" s="26" t="s">
        <v>67</v>
      </c>
    </row>
    <row r="182" spans="2:3">
      <c r="B182" s="13" t="s">
        <v>3471</v>
      </c>
      <c r="C182" s="15">
        <v>2337627.5</v>
      </c>
    </row>
    <row r="183" spans="2:3">
      <c r="B183" s="13" t="s">
        <v>3472</v>
      </c>
      <c r="C183" s="15">
        <v>0</v>
      </c>
    </row>
    <row r="184" spans="2:3" ht="13">
      <c r="C184" s="26">
        <f>SUM(C181:C183)</f>
        <v>2337627.5</v>
      </c>
    </row>
    <row r="186" spans="2:3" ht="13">
      <c r="B186" s="27" t="s">
        <v>68</v>
      </c>
      <c r="C186" s="26" t="s">
        <v>67</v>
      </c>
    </row>
    <row r="187" spans="2:3">
      <c r="B187" s="13" t="s">
        <v>3471</v>
      </c>
      <c r="C187" s="15">
        <v>2297847.5</v>
      </c>
    </row>
    <row r="188" spans="2:3">
      <c r="B188" s="13" t="s">
        <v>3472</v>
      </c>
      <c r="C188" s="15">
        <v>456465</v>
      </c>
    </row>
    <row r="189" spans="2:3" ht="13">
      <c r="C189" s="26">
        <f>SUM(C186:C188)</f>
        <v>2754312.5</v>
      </c>
    </row>
    <row r="192" spans="2:3" ht="13">
      <c r="B192" s="24" t="s">
        <v>69</v>
      </c>
      <c r="C192" s="26">
        <f xml:space="preserve"> C189-C184</f>
        <v>416685</v>
      </c>
    </row>
    <row r="194" spans="2:7" ht="13">
      <c r="B194" s="24" t="s">
        <v>70</v>
      </c>
      <c r="C194" s="25">
        <v>46295</v>
      </c>
      <c r="D194" s="14"/>
      <c r="E194" s="13"/>
      <c r="F194" s="30"/>
    </row>
    <row r="195" spans="2:7" ht="13">
      <c r="B195" s="24" t="s">
        <v>57</v>
      </c>
      <c r="C195" s="26" t="s">
        <v>58</v>
      </c>
      <c r="D195" s="24" t="s">
        <v>59</v>
      </c>
      <c r="E195" s="27" t="s">
        <v>60</v>
      </c>
      <c r="F195" s="29" t="s">
        <v>61</v>
      </c>
      <c r="G195" s="12"/>
    </row>
    <row r="196" spans="2:7">
      <c r="B196" s="22" t="s">
        <v>39</v>
      </c>
      <c r="C196" s="23" t="s">
        <v>39</v>
      </c>
      <c r="D196" s="22" t="s">
        <v>39</v>
      </c>
      <c r="E196" s="19" t="s">
        <v>39</v>
      </c>
      <c r="F196" s="28" t="s">
        <v>39</v>
      </c>
    </row>
    <row r="197" spans="2:7" ht="13">
      <c r="B197" s="4" t="s">
        <v>62</v>
      </c>
    </row>
    <row r="198" spans="2:7" ht="13">
      <c r="B198" s="4"/>
    </row>
    <row r="199" spans="2:7" ht="13">
      <c r="B199" s="4" t="s">
        <v>1871</v>
      </c>
    </row>
    <row r="200" spans="2:7" ht="13">
      <c r="B200" s="24" t="s">
        <v>63</v>
      </c>
      <c r="C200" s="26" t="s">
        <v>64</v>
      </c>
      <c r="D200" s="4"/>
    </row>
    <row r="201" spans="2:7">
      <c r="B201" s="14" t="s">
        <v>39</v>
      </c>
      <c r="C201" s="15" t="s">
        <v>39</v>
      </c>
    </row>
    <row r="203" spans="2:7" ht="13">
      <c r="B203" s="24" t="s">
        <v>65</v>
      </c>
      <c r="C203" s="26" t="s">
        <v>64</v>
      </c>
    </row>
    <row r="204" spans="2:7">
      <c r="B204" s="14" t="s">
        <v>39</v>
      </c>
      <c r="C204" s="15" t="s">
        <v>39</v>
      </c>
    </row>
    <row r="206" spans="2:7" ht="13">
      <c r="B206" s="24" t="s">
        <v>66</v>
      </c>
      <c r="C206" s="26" t="s">
        <v>67</v>
      </c>
    </row>
    <row r="207" spans="2:7">
      <c r="B207" s="14" t="s">
        <v>39</v>
      </c>
      <c r="C207" s="15" t="s">
        <v>39</v>
      </c>
    </row>
    <row r="209" spans="2:80" ht="13">
      <c r="B209" s="27" t="s">
        <v>68</v>
      </c>
      <c r="C209" s="26" t="s">
        <v>67</v>
      </c>
    </row>
    <row r="210" spans="2:80">
      <c r="B210" s="13" t="s">
        <v>39</v>
      </c>
      <c r="C210" s="15" t="s">
        <v>39</v>
      </c>
    </row>
    <row r="212" spans="2:80" ht="13">
      <c r="B212" s="24" t="s">
        <v>69</v>
      </c>
      <c r="C212" s="26" t="s">
        <v>39</v>
      </c>
    </row>
    <row r="215" spans="2:80" ht="13">
      <c r="B215" s="4" t="s">
        <v>1872</v>
      </c>
    </row>
    <row r="217" spans="2:80" ht="13">
      <c r="B217" s="24" t="s">
        <v>57</v>
      </c>
      <c r="C217" s="26" t="s">
        <v>71</v>
      </c>
      <c r="D217" s="24" t="s">
        <v>72</v>
      </c>
      <c r="E217" s="24" t="s">
        <v>73</v>
      </c>
      <c r="F217" s="12"/>
    </row>
    <row r="218" spans="2:80">
      <c r="B218" s="14" t="s">
        <v>39</v>
      </c>
      <c r="C218" s="15" t="s">
        <v>39</v>
      </c>
      <c r="D218" s="14" t="s">
        <v>39</v>
      </c>
      <c r="E218" s="14" t="s">
        <v>39</v>
      </c>
    </row>
    <row r="221" spans="2:80" ht="13">
      <c r="B221" s="4" t="s">
        <v>74</v>
      </c>
      <c r="C221" s="9" t="s">
        <v>39</v>
      </c>
      <c r="D221" s="4"/>
      <c r="E221" s="4"/>
      <c r="F221" s="12"/>
      <c r="G221" s="12"/>
      <c r="H221" s="12"/>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row>
    <row r="223" spans="2:80" ht="13">
      <c r="B223" s="4" t="s">
        <v>1873</v>
      </c>
    </row>
    <row r="225" spans="2:7" ht="13">
      <c r="B225" s="24" t="s">
        <v>75</v>
      </c>
      <c r="C225" s="26" t="s">
        <v>64</v>
      </c>
      <c r="D225" s="4"/>
    </row>
    <row r="226" spans="2:7">
      <c r="B226" s="14" t="s">
        <v>39</v>
      </c>
      <c r="C226" s="15" t="s">
        <v>39</v>
      </c>
    </row>
    <row r="229" spans="2:7" ht="13">
      <c r="B229" s="24" t="s">
        <v>76</v>
      </c>
      <c r="C229" s="26" t="s">
        <v>77</v>
      </c>
      <c r="D229" s="4"/>
    </row>
    <row r="230" spans="2:7">
      <c r="B230" s="14" t="s">
        <v>39</v>
      </c>
      <c r="C230" s="15" t="s">
        <v>39</v>
      </c>
    </row>
    <row r="233" spans="2:7" ht="13">
      <c r="B233" s="4" t="s">
        <v>78</v>
      </c>
    </row>
    <row r="236" spans="2:7" ht="13">
      <c r="B236" s="4" t="s">
        <v>1874</v>
      </c>
    </row>
    <row r="238" spans="2:7" ht="13">
      <c r="B238" s="24" t="s">
        <v>57</v>
      </c>
      <c r="C238" s="26" t="s">
        <v>79</v>
      </c>
      <c r="D238" s="24" t="s">
        <v>71</v>
      </c>
      <c r="E238" s="24" t="s">
        <v>72</v>
      </c>
      <c r="F238" s="29" t="s">
        <v>73</v>
      </c>
      <c r="G238" s="12"/>
    </row>
    <row r="239" spans="2:7">
      <c r="B239" s="14" t="s">
        <v>39</v>
      </c>
      <c r="C239" s="15" t="s">
        <v>39</v>
      </c>
      <c r="D239" s="14" t="s">
        <v>39</v>
      </c>
      <c r="E239" s="14" t="s">
        <v>39</v>
      </c>
      <c r="F239" s="21" t="s">
        <v>39</v>
      </c>
    </row>
    <row r="242" spans="2:80" ht="13">
      <c r="B242" s="4" t="s">
        <v>74</v>
      </c>
      <c r="C242" s="9" t="s">
        <v>39</v>
      </c>
      <c r="D242" s="4"/>
      <c r="E242" s="4"/>
      <c r="F242" s="12"/>
      <c r="G242" s="12"/>
      <c r="H242" s="12"/>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row>
    <row r="244" spans="2:80" ht="13">
      <c r="B244" s="4" t="s">
        <v>1873</v>
      </c>
    </row>
    <row r="246" spans="2:80" ht="13">
      <c r="B246" s="24" t="s">
        <v>75</v>
      </c>
      <c r="C246" s="26" t="s">
        <v>64</v>
      </c>
      <c r="D246" s="4"/>
    </row>
    <row r="247" spans="2:80">
      <c r="B247" s="14" t="s">
        <v>39</v>
      </c>
      <c r="C247" s="15" t="s">
        <v>39</v>
      </c>
    </row>
    <row r="250" spans="2:80" ht="13">
      <c r="B250" s="24" t="s">
        <v>76</v>
      </c>
      <c r="C250" s="26" t="s">
        <v>77</v>
      </c>
      <c r="D250" s="4"/>
    </row>
    <row r="251" spans="2:80">
      <c r="B251" s="14" t="s">
        <v>39</v>
      </c>
      <c r="C251" s="15" t="s">
        <v>39</v>
      </c>
    </row>
    <row r="254" spans="2:80" ht="13">
      <c r="B254" s="4" t="s">
        <v>78</v>
      </c>
    </row>
    <row r="257" spans="2:7" ht="13">
      <c r="B257" s="4" t="s">
        <v>1875</v>
      </c>
    </row>
    <row r="258" spans="2:7" ht="13">
      <c r="B258" s="24" t="s">
        <v>57</v>
      </c>
      <c r="C258" s="26" t="s">
        <v>80</v>
      </c>
      <c r="D258" s="24" t="s">
        <v>81</v>
      </c>
      <c r="E258" s="24" t="s">
        <v>82</v>
      </c>
      <c r="F258" s="29" t="s">
        <v>83</v>
      </c>
      <c r="G258" s="12"/>
    </row>
    <row r="259" spans="2:7">
      <c r="B259" s="14" t="s">
        <v>39</v>
      </c>
      <c r="C259" s="15" t="s">
        <v>39</v>
      </c>
      <c r="D259" s="14" t="s">
        <v>39</v>
      </c>
      <c r="E259" s="14" t="s">
        <v>39</v>
      </c>
      <c r="F259" s="21" t="s">
        <v>39</v>
      </c>
    </row>
    <row r="260" spans="2:7">
      <c r="B260" s="2" t="s">
        <v>127</v>
      </c>
    </row>
  </sheetData>
  <mergeCells count="3">
    <mergeCell ref="B1:E1"/>
    <mergeCell ref="C3:C7"/>
    <mergeCell ref="D3:D7"/>
  </mergeCells>
  <hyperlinks>
    <hyperlink ref="A1" location="Index!A1" display="Index" xr:uid="{2F160F09-4B71-45E3-89F5-B2D95B684BB3}"/>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4784F-0AB0-4AA6-99CD-367CAFA1654F}">
  <sheetPr codeName="Sheet26"/>
  <dimension ref="A1:CB22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1276</v>
      </c>
      <c r="C1" s="243"/>
      <c r="D1" s="243"/>
      <c r="E1" s="243"/>
    </row>
    <row r="3" spans="1:9" ht="14.5">
      <c r="B3" s="68" t="s">
        <v>1277</v>
      </c>
      <c r="C3" s="244"/>
      <c r="D3" s="245"/>
      <c r="E3" s="1"/>
    </row>
    <row r="4" spans="1:9" ht="14.5">
      <c r="B4" s="69" t="s">
        <v>1278</v>
      </c>
      <c r="C4" s="244"/>
      <c r="D4" s="245"/>
      <c r="E4" s="1"/>
    </row>
    <row r="5" spans="1:9" ht="14.5">
      <c r="B5" s="69" t="s">
        <v>135</v>
      </c>
      <c r="C5" s="244"/>
      <c r="D5" s="245"/>
      <c r="E5" s="1"/>
    </row>
    <row r="6" spans="1:9" ht="14.5">
      <c r="B6" s="69" t="s">
        <v>722</v>
      </c>
      <c r="C6" s="244"/>
      <c r="D6" s="245"/>
      <c r="E6" s="1"/>
    </row>
    <row r="7" spans="1:9" ht="14.5">
      <c r="B7" s="69" t="s">
        <v>1279</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3059</v>
      </c>
      <c r="C15" s="7" t="s">
        <v>29</v>
      </c>
      <c r="D15" s="2" t="s">
        <v>108</v>
      </c>
      <c r="E15" s="2" t="s">
        <v>731</v>
      </c>
      <c r="F15" s="10">
        <v>15211819</v>
      </c>
      <c r="G15" s="10">
        <v>151220.69</v>
      </c>
      <c r="H15" s="10">
        <v>16.3</v>
      </c>
    </row>
    <row r="16" spans="1:9">
      <c r="B16" s="2" t="s">
        <v>2800</v>
      </c>
      <c r="C16" s="7" t="s">
        <v>29</v>
      </c>
      <c r="D16" s="2" t="s">
        <v>108</v>
      </c>
      <c r="E16" s="2" t="s">
        <v>114</v>
      </c>
      <c r="F16" s="10">
        <v>4410344</v>
      </c>
      <c r="G16" s="10">
        <v>90438.51</v>
      </c>
      <c r="H16" s="10">
        <v>9.75</v>
      </c>
    </row>
    <row r="17" spans="2:8">
      <c r="B17" s="2" t="s">
        <v>3341</v>
      </c>
      <c r="C17" s="7" t="s">
        <v>29</v>
      </c>
      <c r="D17" s="2" t="s">
        <v>108</v>
      </c>
      <c r="E17" s="2" t="s">
        <v>941</v>
      </c>
      <c r="F17" s="10">
        <v>5062533</v>
      </c>
      <c r="G17" s="10">
        <v>77153</v>
      </c>
      <c r="H17" s="10">
        <v>8.32</v>
      </c>
    </row>
    <row r="18" spans="2:8">
      <c r="B18" s="2" t="s">
        <v>2831</v>
      </c>
      <c r="C18" s="7" t="s">
        <v>29</v>
      </c>
      <c r="D18" s="2" t="s">
        <v>90</v>
      </c>
      <c r="E18" s="2" t="s">
        <v>91</v>
      </c>
      <c r="F18" s="10">
        <v>22095000</v>
      </c>
      <c r="G18" s="10">
        <v>70704</v>
      </c>
      <c r="H18" s="10">
        <v>7.62</v>
      </c>
    </row>
    <row r="19" spans="2:8">
      <c r="B19" s="2" t="s">
        <v>3148</v>
      </c>
      <c r="C19" s="7" t="s">
        <v>29</v>
      </c>
      <c r="D19" s="2" t="s">
        <v>724</v>
      </c>
      <c r="E19" s="2" t="s">
        <v>725</v>
      </c>
      <c r="F19" s="10">
        <v>2669200</v>
      </c>
      <c r="G19" s="10">
        <v>46897.84</v>
      </c>
      <c r="H19" s="10">
        <v>5.0599999999999996</v>
      </c>
    </row>
    <row r="20" spans="2:8">
      <c r="B20" s="2" t="s">
        <v>3293</v>
      </c>
      <c r="C20" s="7" t="s">
        <v>29</v>
      </c>
      <c r="D20" s="2" t="s">
        <v>108</v>
      </c>
      <c r="E20" s="2" t="s">
        <v>1280</v>
      </c>
      <c r="F20" s="10">
        <v>684306</v>
      </c>
      <c r="G20" s="10">
        <v>36124.51</v>
      </c>
      <c r="H20" s="10">
        <v>3.89</v>
      </c>
    </row>
    <row r="21" spans="2:8">
      <c r="B21" s="2" t="s">
        <v>2807</v>
      </c>
      <c r="C21" s="7" t="s">
        <v>29</v>
      </c>
      <c r="D21" s="2" t="s">
        <v>108</v>
      </c>
      <c r="E21" s="2" t="s">
        <v>164</v>
      </c>
      <c r="F21" s="10">
        <v>2683810</v>
      </c>
      <c r="G21" s="10">
        <v>33010.86</v>
      </c>
      <c r="H21" s="10">
        <v>3.56</v>
      </c>
    </row>
    <row r="22" spans="2:8">
      <c r="B22" s="2" t="s">
        <v>2805</v>
      </c>
      <c r="C22" s="7" t="s">
        <v>29</v>
      </c>
      <c r="D22" s="2" t="s">
        <v>157</v>
      </c>
      <c r="E22" s="2" t="s">
        <v>158</v>
      </c>
      <c r="F22" s="10">
        <v>2334641</v>
      </c>
      <c r="G22" s="10">
        <v>24838.25</v>
      </c>
      <c r="H22" s="10">
        <v>2.68</v>
      </c>
    </row>
    <row r="23" spans="2:8">
      <c r="B23" s="2" t="s">
        <v>3378</v>
      </c>
      <c r="C23" s="7" t="s">
        <v>29</v>
      </c>
      <c r="D23" s="2" t="s">
        <v>1261</v>
      </c>
      <c r="E23" s="2" t="s">
        <v>1282</v>
      </c>
      <c r="F23" s="10">
        <v>7540028</v>
      </c>
      <c r="G23" s="10">
        <v>19287.39</v>
      </c>
      <c r="H23" s="10">
        <v>2.08</v>
      </c>
    </row>
    <row r="24" spans="2:8">
      <c r="B24" s="2" t="s">
        <v>3345</v>
      </c>
      <c r="C24" s="7" t="s">
        <v>29</v>
      </c>
      <c r="D24" s="2" t="s">
        <v>1064</v>
      </c>
      <c r="E24" s="2" t="s">
        <v>1283</v>
      </c>
      <c r="F24" s="10">
        <v>1655043</v>
      </c>
      <c r="G24" s="10">
        <v>18217.060000000001</v>
      </c>
      <c r="H24" s="10">
        <v>1.96</v>
      </c>
    </row>
    <row r="25" spans="2:8">
      <c r="B25" s="2" t="s">
        <v>2826</v>
      </c>
      <c r="C25" s="7" t="s">
        <v>29</v>
      </c>
      <c r="D25" s="2" t="s">
        <v>95</v>
      </c>
      <c r="E25" s="2" t="s">
        <v>148</v>
      </c>
      <c r="F25" s="10">
        <v>129651</v>
      </c>
      <c r="G25" s="10">
        <v>16984.28</v>
      </c>
      <c r="H25" s="10">
        <v>1.83</v>
      </c>
    </row>
    <row r="26" spans="2:8">
      <c r="B26" s="2" t="s">
        <v>3055</v>
      </c>
      <c r="C26" s="7" t="s">
        <v>29</v>
      </c>
      <c r="D26" s="2" t="s">
        <v>90</v>
      </c>
      <c r="E26" s="2" t="s">
        <v>1068</v>
      </c>
      <c r="F26" s="10">
        <v>556870</v>
      </c>
      <c r="G26" s="10">
        <v>16148.12</v>
      </c>
      <c r="H26" s="10">
        <v>1.74</v>
      </c>
    </row>
    <row r="27" spans="2:8">
      <c r="B27" s="2" t="s">
        <v>3292</v>
      </c>
      <c r="C27" s="7" t="s">
        <v>29</v>
      </c>
      <c r="D27" s="2" t="s">
        <v>108</v>
      </c>
      <c r="E27" s="2" t="s">
        <v>727</v>
      </c>
      <c r="F27" s="10">
        <v>863314</v>
      </c>
      <c r="G27" s="10">
        <v>15100.23</v>
      </c>
      <c r="H27" s="10">
        <v>1.63</v>
      </c>
    </row>
    <row r="28" spans="2:8">
      <c r="B28" s="2" t="s">
        <v>3262</v>
      </c>
      <c r="C28" s="7" t="s">
        <v>29</v>
      </c>
      <c r="D28" s="2" t="s">
        <v>108</v>
      </c>
      <c r="E28" s="2" t="s">
        <v>1225</v>
      </c>
      <c r="F28" s="10">
        <v>360830</v>
      </c>
      <c r="G28" s="10">
        <v>14595.57</v>
      </c>
      <c r="H28" s="10">
        <v>1.57</v>
      </c>
    </row>
    <row r="29" spans="2:8">
      <c r="B29" s="2" t="s">
        <v>3338</v>
      </c>
      <c r="C29" s="7" t="s">
        <v>29</v>
      </c>
      <c r="D29" s="2" t="s">
        <v>894</v>
      </c>
      <c r="E29" s="2" t="s">
        <v>1285</v>
      </c>
      <c r="F29" s="10">
        <v>821717</v>
      </c>
      <c r="G29" s="10">
        <v>13847.57</v>
      </c>
      <c r="H29" s="10">
        <v>1.49</v>
      </c>
    </row>
    <row r="30" spans="2:8">
      <c r="B30" s="2" t="s">
        <v>3354</v>
      </c>
      <c r="C30" s="7" t="s">
        <v>29</v>
      </c>
      <c r="D30" s="2" t="s">
        <v>108</v>
      </c>
      <c r="E30" s="2" t="s">
        <v>1284</v>
      </c>
      <c r="F30" s="10">
        <v>5225514</v>
      </c>
      <c r="G30" s="10">
        <v>13494.89</v>
      </c>
      <c r="H30" s="10">
        <v>1.45</v>
      </c>
    </row>
    <row r="31" spans="2:8">
      <c r="B31" s="2" t="s">
        <v>3301</v>
      </c>
      <c r="C31" s="7" t="s">
        <v>29</v>
      </c>
      <c r="D31" s="2" t="s">
        <v>108</v>
      </c>
      <c r="E31" s="2" t="s">
        <v>947</v>
      </c>
      <c r="F31" s="10">
        <v>593404</v>
      </c>
      <c r="G31" s="10">
        <v>12784.3</v>
      </c>
      <c r="H31" s="10">
        <v>1.38</v>
      </c>
    </row>
    <row r="32" spans="2:8">
      <c r="B32" s="2" t="s">
        <v>3298</v>
      </c>
      <c r="C32" s="7" t="s">
        <v>29</v>
      </c>
      <c r="D32" s="2" t="s">
        <v>90</v>
      </c>
      <c r="E32" s="2" t="s">
        <v>1157</v>
      </c>
      <c r="F32" s="10">
        <v>4994082</v>
      </c>
      <c r="G32" s="10">
        <v>12490.2</v>
      </c>
      <c r="H32" s="10">
        <v>1.35</v>
      </c>
    </row>
    <row r="33" spans="2:8">
      <c r="B33" s="2" t="s">
        <v>2820</v>
      </c>
      <c r="C33" s="7" t="s">
        <v>29</v>
      </c>
      <c r="D33" s="2" t="s">
        <v>157</v>
      </c>
      <c r="E33" s="2" t="s">
        <v>543</v>
      </c>
      <c r="F33" s="10">
        <v>699836</v>
      </c>
      <c r="G33" s="10">
        <v>11743.25</v>
      </c>
      <c r="H33" s="10">
        <v>1.27</v>
      </c>
    </row>
    <row r="34" spans="2:8">
      <c r="B34" s="2" t="s">
        <v>3260</v>
      </c>
      <c r="C34" s="7" t="s">
        <v>29</v>
      </c>
      <c r="D34" s="2" t="s">
        <v>108</v>
      </c>
      <c r="E34" s="2" t="s">
        <v>1281</v>
      </c>
      <c r="F34" s="10">
        <v>7296766</v>
      </c>
      <c r="G34" s="10">
        <v>11565.37</v>
      </c>
      <c r="H34" s="10">
        <v>1.25</v>
      </c>
    </row>
    <row r="35" spans="2:8">
      <c r="B35" s="2" t="s">
        <v>3373</v>
      </c>
      <c r="C35" s="7" t="s">
        <v>29</v>
      </c>
      <c r="D35" s="2" t="s">
        <v>761</v>
      </c>
      <c r="E35" s="2" t="s">
        <v>762</v>
      </c>
      <c r="F35" s="10">
        <v>381550</v>
      </c>
      <c r="G35" s="10">
        <v>11077.92</v>
      </c>
      <c r="H35" s="10">
        <v>1.19</v>
      </c>
    </row>
    <row r="36" spans="2:8">
      <c r="B36" s="2" t="s">
        <v>3389</v>
      </c>
      <c r="C36" s="7" t="s">
        <v>29</v>
      </c>
      <c r="D36" s="2" t="s">
        <v>108</v>
      </c>
      <c r="E36" s="2" t="s">
        <v>1286</v>
      </c>
      <c r="F36" s="10">
        <v>580894</v>
      </c>
      <c r="G36" s="10">
        <v>9078.2099999999991</v>
      </c>
      <c r="H36" s="10">
        <v>0.98</v>
      </c>
    </row>
    <row r="37" spans="2:8">
      <c r="B37" s="2" t="s">
        <v>1287</v>
      </c>
      <c r="C37" s="7" t="s">
        <v>29</v>
      </c>
      <c r="D37" s="2" t="s">
        <v>1064</v>
      </c>
      <c r="E37" s="2" t="s">
        <v>1288</v>
      </c>
      <c r="F37" s="10">
        <v>190751</v>
      </c>
      <c r="G37" s="10">
        <v>8675.36</v>
      </c>
      <c r="H37" s="10">
        <v>0.94</v>
      </c>
    </row>
    <row r="38" spans="2:8">
      <c r="B38" s="2" t="s">
        <v>2789</v>
      </c>
      <c r="C38" s="7" t="s">
        <v>29</v>
      </c>
      <c r="D38" s="2" t="s">
        <v>112</v>
      </c>
      <c r="E38" s="2" t="s">
        <v>181</v>
      </c>
      <c r="F38" s="10">
        <v>649865</v>
      </c>
      <c r="G38" s="10">
        <v>8543.1299999999992</v>
      </c>
      <c r="H38" s="10">
        <v>0.92</v>
      </c>
    </row>
    <row r="39" spans="2:8">
      <c r="B39" s="2" t="s">
        <v>3473</v>
      </c>
      <c r="C39" s="7" t="s">
        <v>29</v>
      </c>
      <c r="D39" s="2" t="s">
        <v>108</v>
      </c>
      <c r="E39" s="2" t="s">
        <v>1289</v>
      </c>
      <c r="F39" s="10">
        <v>992598</v>
      </c>
      <c r="G39" s="10">
        <v>8452.4699999999993</v>
      </c>
      <c r="H39" s="10">
        <v>0.91</v>
      </c>
    </row>
    <row r="40" spans="2:8">
      <c r="B40" s="2" t="s">
        <v>3287</v>
      </c>
      <c r="C40" s="7" t="s">
        <v>29</v>
      </c>
      <c r="D40" s="2" t="s">
        <v>724</v>
      </c>
      <c r="E40" s="2" t="s">
        <v>745</v>
      </c>
      <c r="F40" s="10">
        <v>508012</v>
      </c>
      <c r="G40" s="10">
        <v>8413.69</v>
      </c>
      <c r="H40" s="10">
        <v>0.91</v>
      </c>
    </row>
    <row r="41" spans="2:8">
      <c r="B41" s="2" t="s">
        <v>3355</v>
      </c>
      <c r="C41" s="7" t="s">
        <v>29</v>
      </c>
      <c r="D41" s="2" t="s">
        <v>108</v>
      </c>
      <c r="E41" s="2" t="s">
        <v>1290</v>
      </c>
      <c r="F41" s="10">
        <v>2996475</v>
      </c>
      <c r="G41" s="10">
        <v>8141.42</v>
      </c>
      <c r="H41" s="10">
        <v>0.88</v>
      </c>
    </row>
    <row r="42" spans="2:8">
      <c r="B42" s="2" t="s">
        <v>3154</v>
      </c>
      <c r="C42" s="7" t="s">
        <v>29</v>
      </c>
      <c r="D42" s="2" t="s">
        <v>104</v>
      </c>
      <c r="E42" s="2" t="s">
        <v>170</v>
      </c>
      <c r="F42" s="10">
        <v>172762</v>
      </c>
      <c r="G42" s="10">
        <v>7257.73</v>
      </c>
      <c r="H42" s="10">
        <v>0.78</v>
      </c>
    </row>
    <row r="43" spans="2:8">
      <c r="B43" s="2" t="s">
        <v>3474</v>
      </c>
      <c r="C43" s="7" t="s">
        <v>29</v>
      </c>
      <c r="D43" s="2" t="s">
        <v>1064</v>
      </c>
      <c r="E43" s="2" t="s">
        <v>1292</v>
      </c>
      <c r="F43" s="10">
        <v>1302727</v>
      </c>
      <c r="G43" s="10">
        <v>7157.83</v>
      </c>
      <c r="H43" s="10">
        <v>0.77</v>
      </c>
    </row>
    <row r="44" spans="2:8">
      <c r="B44" s="2" t="s">
        <v>3448</v>
      </c>
      <c r="C44" s="7" t="s">
        <v>29</v>
      </c>
      <c r="D44" s="2" t="s">
        <v>1261</v>
      </c>
      <c r="E44" s="2" t="s">
        <v>1291</v>
      </c>
      <c r="F44" s="10">
        <v>391655</v>
      </c>
      <c r="G44" s="10">
        <v>7127.73</v>
      </c>
      <c r="H44" s="10">
        <v>0.77</v>
      </c>
    </row>
    <row r="45" spans="2:8">
      <c r="B45" s="2" t="s">
        <v>3162</v>
      </c>
      <c r="C45" s="7" t="s">
        <v>29</v>
      </c>
      <c r="D45" s="2" t="s">
        <v>748</v>
      </c>
      <c r="E45" s="2" t="s">
        <v>937</v>
      </c>
      <c r="F45" s="10">
        <v>1666635</v>
      </c>
      <c r="G45" s="10">
        <v>6828.2</v>
      </c>
      <c r="H45" s="10">
        <v>0.74</v>
      </c>
    </row>
    <row r="46" spans="2:8">
      <c r="B46" s="2" t="s">
        <v>2790</v>
      </c>
      <c r="C46" s="7" t="s">
        <v>29</v>
      </c>
      <c r="D46" s="2" t="s">
        <v>108</v>
      </c>
      <c r="E46" s="2" t="s">
        <v>179</v>
      </c>
      <c r="F46" s="10">
        <v>1580733</v>
      </c>
      <c r="G46" s="10">
        <v>6672.27</v>
      </c>
      <c r="H46" s="10">
        <v>0.72</v>
      </c>
    </row>
    <row r="47" spans="2:8">
      <c r="B47" s="2" t="s">
        <v>2811</v>
      </c>
      <c r="C47" s="7" t="s">
        <v>29</v>
      </c>
      <c r="D47" s="2" t="s">
        <v>89</v>
      </c>
      <c r="E47" s="2" t="s">
        <v>165</v>
      </c>
      <c r="F47" s="10">
        <v>3600100</v>
      </c>
      <c r="G47" s="10">
        <v>6620.94</v>
      </c>
      <c r="H47" s="10">
        <v>0.71</v>
      </c>
    </row>
    <row r="48" spans="2:8">
      <c r="B48" s="2" t="s">
        <v>3184</v>
      </c>
      <c r="C48" s="7" t="s">
        <v>29</v>
      </c>
      <c r="D48" s="2" t="s">
        <v>98</v>
      </c>
      <c r="E48" s="2" t="s">
        <v>1161</v>
      </c>
      <c r="F48" s="10">
        <v>268338</v>
      </c>
      <c r="G48" s="10">
        <v>6281.79</v>
      </c>
      <c r="H48" s="10">
        <v>0.68</v>
      </c>
    </row>
    <row r="49" spans="2:8">
      <c r="B49" s="2" t="s">
        <v>3344</v>
      </c>
      <c r="C49" s="7" t="s">
        <v>29</v>
      </c>
      <c r="D49" s="2" t="s">
        <v>1064</v>
      </c>
      <c r="E49" s="2" t="s">
        <v>1293</v>
      </c>
      <c r="F49" s="10">
        <v>409286</v>
      </c>
      <c r="G49" s="10">
        <v>6184.31</v>
      </c>
      <c r="H49" s="10">
        <v>0.67</v>
      </c>
    </row>
    <row r="50" spans="2:8">
      <c r="B50" s="2" t="s">
        <v>3295</v>
      </c>
      <c r="C50" s="7" t="s">
        <v>29</v>
      </c>
      <c r="D50" s="2" t="s">
        <v>90</v>
      </c>
      <c r="E50" s="2" t="s">
        <v>903</v>
      </c>
      <c r="F50" s="10">
        <v>483240</v>
      </c>
      <c r="G50" s="10">
        <v>5893.11</v>
      </c>
      <c r="H50" s="10">
        <v>0.64</v>
      </c>
    </row>
    <row r="51" spans="2:8">
      <c r="B51" s="2" t="s">
        <v>3074</v>
      </c>
      <c r="C51" s="7" t="s">
        <v>29</v>
      </c>
      <c r="D51" s="2" t="s">
        <v>1261</v>
      </c>
      <c r="E51" s="2" t="s">
        <v>1296</v>
      </c>
      <c r="F51" s="10">
        <v>1383040</v>
      </c>
      <c r="G51" s="10">
        <v>5628.97</v>
      </c>
      <c r="H51" s="10">
        <v>0.61</v>
      </c>
    </row>
    <row r="52" spans="2:8">
      <c r="B52" s="2" t="s">
        <v>3241</v>
      </c>
      <c r="C52" s="7" t="s">
        <v>29</v>
      </c>
      <c r="D52" s="2" t="s">
        <v>92</v>
      </c>
      <c r="E52" s="2" t="s">
        <v>861</v>
      </c>
      <c r="F52" s="10">
        <v>111349</v>
      </c>
      <c r="G52" s="10">
        <v>5300.21</v>
      </c>
      <c r="H52" s="10">
        <v>0.56999999999999995</v>
      </c>
    </row>
    <row r="53" spans="2:8">
      <c r="B53" s="2" t="s">
        <v>3337</v>
      </c>
      <c r="C53" s="7" t="s">
        <v>29</v>
      </c>
      <c r="D53" s="2" t="s">
        <v>108</v>
      </c>
      <c r="E53" s="2" t="s">
        <v>1294</v>
      </c>
      <c r="F53" s="10">
        <v>1015088</v>
      </c>
      <c r="G53" s="10">
        <v>5015.55</v>
      </c>
      <c r="H53" s="10">
        <v>0.54</v>
      </c>
    </row>
    <row r="54" spans="2:8">
      <c r="B54" s="2" t="s">
        <v>3309</v>
      </c>
      <c r="C54" s="7" t="s">
        <v>29</v>
      </c>
      <c r="D54" s="2" t="s">
        <v>90</v>
      </c>
      <c r="E54" s="2" t="s">
        <v>1202</v>
      </c>
      <c r="F54" s="10">
        <v>2175675</v>
      </c>
      <c r="G54" s="10">
        <v>4955.1000000000004</v>
      </c>
      <c r="H54" s="10">
        <v>0.53</v>
      </c>
    </row>
    <row r="55" spans="2:8">
      <c r="B55" s="2" t="s">
        <v>3330</v>
      </c>
      <c r="C55" s="7" t="s">
        <v>29</v>
      </c>
      <c r="D55" s="2" t="s">
        <v>1064</v>
      </c>
      <c r="E55" s="2" t="s">
        <v>1295</v>
      </c>
      <c r="F55" s="10">
        <v>151061</v>
      </c>
      <c r="G55" s="10">
        <v>4877.16</v>
      </c>
      <c r="H55" s="10">
        <v>0.53</v>
      </c>
    </row>
    <row r="56" spans="2:8">
      <c r="B56" s="2" t="s">
        <v>1297</v>
      </c>
      <c r="C56" s="7" t="s">
        <v>29</v>
      </c>
      <c r="D56" s="2" t="s">
        <v>894</v>
      </c>
      <c r="E56" s="2" t="s">
        <v>1298</v>
      </c>
      <c r="F56" s="10">
        <v>2888172</v>
      </c>
      <c r="G56" s="10">
        <v>4704.54</v>
      </c>
      <c r="H56" s="10">
        <v>0.51</v>
      </c>
    </row>
    <row r="57" spans="2:8">
      <c r="B57" s="2" t="s">
        <v>3352</v>
      </c>
      <c r="C57" s="7" t="s">
        <v>29</v>
      </c>
      <c r="D57" s="2" t="s">
        <v>157</v>
      </c>
      <c r="E57" s="2" t="s">
        <v>1072</v>
      </c>
      <c r="F57" s="10">
        <v>2598412</v>
      </c>
      <c r="G57" s="10">
        <v>4463.8100000000004</v>
      </c>
      <c r="H57" s="10">
        <v>0.48</v>
      </c>
    </row>
    <row r="58" spans="2:8">
      <c r="B58" s="2" t="s">
        <v>2828</v>
      </c>
      <c r="C58" s="7" t="s">
        <v>29</v>
      </c>
      <c r="D58" s="2" t="s">
        <v>115</v>
      </c>
      <c r="E58" s="2" t="s">
        <v>143</v>
      </c>
      <c r="F58" s="10">
        <v>247000</v>
      </c>
      <c r="G58" s="10">
        <v>3519.75</v>
      </c>
      <c r="H58" s="10">
        <v>0.38</v>
      </c>
    </row>
    <row r="59" spans="2:8">
      <c r="B59" s="2" t="s">
        <v>3358</v>
      </c>
      <c r="C59" s="7" t="s">
        <v>29</v>
      </c>
      <c r="D59" s="2" t="s">
        <v>108</v>
      </c>
      <c r="E59" s="2" t="s">
        <v>1299</v>
      </c>
      <c r="F59" s="10">
        <v>641917</v>
      </c>
      <c r="G59" s="10">
        <v>3003.21</v>
      </c>
      <c r="H59" s="10">
        <v>0.32</v>
      </c>
    </row>
    <row r="60" spans="2:8">
      <c r="B60" s="2" t="s">
        <v>3235</v>
      </c>
      <c r="C60" s="7" t="s">
        <v>29</v>
      </c>
      <c r="D60" s="2" t="s">
        <v>104</v>
      </c>
      <c r="E60" s="2" t="s">
        <v>1300</v>
      </c>
      <c r="F60" s="10">
        <v>8275</v>
      </c>
      <c r="G60" s="10">
        <v>2534.63</v>
      </c>
      <c r="H60" s="10">
        <v>0.27</v>
      </c>
    </row>
    <row r="61" spans="2:8">
      <c r="B61" s="2" t="s">
        <v>3263</v>
      </c>
      <c r="C61" s="7" t="s">
        <v>29</v>
      </c>
      <c r="D61" s="2" t="s">
        <v>104</v>
      </c>
      <c r="E61" s="2" t="s">
        <v>751</v>
      </c>
      <c r="F61" s="10">
        <v>35000</v>
      </c>
      <c r="G61" s="10">
        <v>2371.6</v>
      </c>
      <c r="H61" s="10">
        <v>0.26</v>
      </c>
    </row>
    <row r="62" spans="2:8">
      <c r="B62" s="2" t="s">
        <v>2100</v>
      </c>
      <c r="C62" s="7" t="s">
        <v>29</v>
      </c>
      <c r="D62" s="2" t="s">
        <v>89</v>
      </c>
      <c r="E62" s="2" t="s">
        <v>2101</v>
      </c>
      <c r="F62" s="10">
        <v>133044</v>
      </c>
      <c r="G62" s="10">
        <v>2345.63</v>
      </c>
      <c r="H62" s="10">
        <v>0.25</v>
      </c>
    </row>
    <row r="63" spans="2:8">
      <c r="B63" s="2" t="s">
        <v>3348</v>
      </c>
      <c r="C63" s="7" t="s">
        <v>29</v>
      </c>
      <c r="D63" s="2" t="s">
        <v>108</v>
      </c>
      <c r="E63" s="2" t="s">
        <v>1301</v>
      </c>
      <c r="F63" s="10">
        <v>331400</v>
      </c>
      <c r="G63" s="10">
        <v>1654.02</v>
      </c>
      <c r="H63" s="10">
        <v>0.18</v>
      </c>
    </row>
    <row r="64" spans="2:8">
      <c r="B64" s="2" t="s">
        <v>1302</v>
      </c>
      <c r="C64" s="7" t="s">
        <v>29</v>
      </c>
      <c r="D64" s="2" t="s">
        <v>894</v>
      </c>
      <c r="E64" s="2" t="s">
        <v>1303</v>
      </c>
      <c r="F64" s="10">
        <v>1221500</v>
      </c>
      <c r="G64" s="10">
        <v>1220.1600000000001</v>
      </c>
      <c r="H64" s="10">
        <v>0.13</v>
      </c>
    </row>
    <row r="65" spans="2:8">
      <c r="B65" s="2" t="s">
        <v>3038</v>
      </c>
      <c r="C65" s="7" t="s">
        <v>29</v>
      </c>
      <c r="D65" s="2" t="s">
        <v>104</v>
      </c>
      <c r="E65" s="2" t="s">
        <v>1304</v>
      </c>
      <c r="F65" s="10">
        <v>30000</v>
      </c>
      <c r="G65" s="10">
        <v>960</v>
      </c>
      <c r="H65" s="10">
        <v>0.1</v>
      </c>
    </row>
    <row r="66" spans="2:8" ht="13">
      <c r="B66" s="4" t="s">
        <v>2567</v>
      </c>
    </row>
    <row r="67" spans="2:8">
      <c r="B67" s="2" t="s">
        <v>11</v>
      </c>
      <c r="C67" s="7" t="s">
        <v>11</v>
      </c>
      <c r="D67" s="2" t="s">
        <v>11</v>
      </c>
      <c r="E67" s="2" t="s">
        <v>11</v>
      </c>
      <c r="F67" s="10" t="s">
        <v>11</v>
      </c>
      <c r="G67" s="10" t="s">
        <v>11</v>
      </c>
      <c r="H67" s="10" t="s">
        <v>11</v>
      </c>
    </row>
    <row r="68" spans="2:8" ht="13">
      <c r="B68" s="4" t="s">
        <v>12</v>
      </c>
      <c r="C68" s="9"/>
      <c r="D68" s="4"/>
      <c r="E68" s="4"/>
      <c r="F68" s="12"/>
      <c r="G68" s="12">
        <f>SUM(G12:G67)</f>
        <v>881606.34</v>
      </c>
      <c r="H68" s="12">
        <f>SUM(H12:H67)</f>
        <v>95.049999999999955</v>
      </c>
    </row>
    <row r="69" spans="2:8" ht="13">
      <c r="B69" s="5" t="s">
        <v>1</v>
      </c>
      <c r="C69" s="8" t="s">
        <v>2</v>
      </c>
      <c r="D69" s="5" t="s">
        <v>14</v>
      </c>
      <c r="E69" s="5" t="s">
        <v>4</v>
      </c>
      <c r="F69" s="11" t="s">
        <v>5</v>
      </c>
      <c r="G69" s="11" t="s">
        <v>6</v>
      </c>
      <c r="H69" s="11" t="s">
        <v>7</v>
      </c>
    </row>
    <row r="70" spans="2:8" ht="13">
      <c r="B70" s="4" t="s">
        <v>15</v>
      </c>
    </row>
    <row r="71" spans="2:8" ht="13">
      <c r="B71" s="4" t="s">
        <v>10</v>
      </c>
    </row>
    <row r="72" spans="2:8" ht="13">
      <c r="B72" s="4" t="s">
        <v>16</v>
      </c>
    </row>
    <row r="73" spans="2:8">
      <c r="B73" s="2" t="s">
        <v>11</v>
      </c>
      <c r="C73" s="7" t="s">
        <v>11</v>
      </c>
      <c r="D73" s="2" t="s">
        <v>11</v>
      </c>
      <c r="E73" s="2" t="s">
        <v>11</v>
      </c>
      <c r="F73" s="10" t="s">
        <v>11</v>
      </c>
      <c r="G73" s="10" t="s">
        <v>11</v>
      </c>
      <c r="H73" s="10" t="s">
        <v>11</v>
      </c>
    </row>
    <row r="74" spans="2:8" ht="13">
      <c r="B74" s="4" t="s">
        <v>20</v>
      </c>
      <c r="C74" s="9"/>
      <c r="D74" s="4"/>
      <c r="E74" s="4"/>
      <c r="F74" s="12"/>
      <c r="G74" s="12">
        <f>SUM(G69:G73)</f>
        <v>0</v>
      </c>
      <c r="H74" s="12">
        <f>SUM(H69:H73)</f>
        <v>0</v>
      </c>
    </row>
    <row r="75" spans="2:8" ht="13">
      <c r="B75" s="4" t="s">
        <v>21</v>
      </c>
    </row>
    <row r="76" spans="2:8">
      <c r="B76" s="2" t="s">
        <v>11</v>
      </c>
      <c r="C76" s="7" t="s">
        <v>11</v>
      </c>
      <c r="D76" s="2" t="s">
        <v>11</v>
      </c>
      <c r="E76" s="2" t="s">
        <v>11</v>
      </c>
      <c r="F76" s="10" t="s">
        <v>11</v>
      </c>
      <c r="G76" s="10" t="s">
        <v>11</v>
      </c>
      <c r="H76" s="10" t="s">
        <v>11</v>
      </c>
    </row>
    <row r="77" spans="2:8" ht="13">
      <c r="B77" s="4" t="s">
        <v>23</v>
      </c>
      <c r="C77" s="9"/>
      <c r="D77" s="4"/>
      <c r="E77" s="4"/>
      <c r="F77" s="12"/>
      <c r="G77" s="12">
        <f>SUM(G75:G76)</f>
        <v>0</v>
      </c>
      <c r="H77" s="12">
        <f>SUM(H75:H76)</f>
        <v>0</v>
      </c>
    </row>
    <row r="78" spans="2:8" ht="13">
      <c r="B78" s="4" t="s">
        <v>24</v>
      </c>
    </row>
    <row r="79" spans="2:8">
      <c r="B79" s="2" t="s">
        <v>11</v>
      </c>
      <c r="C79" s="7" t="s">
        <v>11</v>
      </c>
      <c r="D79" s="2" t="s">
        <v>11</v>
      </c>
      <c r="E79" s="2" t="s">
        <v>11</v>
      </c>
      <c r="F79" s="10" t="s">
        <v>11</v>
      </c>
      <c r="G79" s="10" t="s">
        <v>11</v>
      </c>
      <c r="H79" s="10" t="s">
        <v>11</v>
      </c>
    </row>
    <row r="80" spans="2:8" ht="13">
      <c r="B80" s="4" t="s">
        <v>25</v>
      </c>
      <c r="C80" s="9"/>
      <c r="D80" s="4"/>
      <c r="E80" s="4"/>
      <c r="F80" s="12"/>
      <c r="G80" s="12">
        <f>SUM(G78:G79)</f>
        <v>0</v>
      </c>
      <c r="H80" s="12">
        <f>SUM(H78:H79)</f>
        <v>0</v>
      </c>
    </row>
    <row r="81" spans="2:8" ht="13">
      <c r="B81" s="4" t="s">
        <v>349</v>
      </c>
    </row>
    <row r="82" spans="2:8">
      <c r="B82" s="2" t="s">
        <v>11</v>
      </c>
      <c r="C82" s="7" t="s">
        <v>11</v>
      </c>
      <c r="D82" s="2" t="s">
        <v>11</v>
      </c>
      <c r="E82" s="2" t="s">
        <v>11</v>
      </c>
      <c r="F82" s="10" t="s">
        <v>11</v>
      </c>
      <c r="G82" s="10" t="s">
        <v>11</v>
      </c>
      <c r="H82" s="10" t="s">
        <v>11</v>
      </c>
    </row>
    <row r="83" spans="2:8" ht="13">
      <c r="B83" s="4" t="s">
        <v>126</v>
      </c>
      <c r="C83" s="9"/>
      <c r="D83" s="4"/>
      <c r="E83" s="4"/>
      <c r="F83" s="12"/>
      <c r="G83" s="12">
        <f>SUM(G81:G82)</f>
        <v>0</v>
      </c>
      <c r="H83" s="12">
        <f>SUM(H81:H82)</f>
        <v>0</v>
      </c>
    </row>
    <row r="84" spans="2:8" ht="13">
      <c r="B84" s="4" t="s">
        <v>26</v>
      </c>
    </row>
    <row r="85" spans="2:8">
      <c r="B85" s="2" t="s">
        <v>11</v>
      </c>
      <c r="C85" s="7" t="s">
        <v>11</v>
      </c>
      <c r="D85" s="2" t="s">
        <v>11</v>
      </c>
      <c r="E85" s="2" t="s">
        <v>11</v>
      </c>
      <c r="F85" s="10" t="s">
        <v>11</v>
      </c>
      <c r="G85" s="10" t="s">
        <v>11</v>
      </c>
      <c r="H85" s="10" t="s">
        <v>11</v>
      </c>
    </row>
    <row r="86" spans="2:8" ht="13">
      <c r="B86" s="4" t="s">
        <v>125</v>
      </c>
      <c r="C86" s="9"/>
      <c r="D86" s="4"/>
      <c r="E86" s="4"/>
      <c r="F86" s="12"/>
      <c r="G86" s="12">
        <f>SUM(G84:G85)</f>
        <v>0</v>
      </c>
      <c r="H86" s="12">
        <f>SUM(H84:H85)</f>
        <v>0</v>
      </c>
    </row>
    <row r="87" spans="2:8" ht="13">
      <c r="B87" s="4" t="s">
        <v>27</v>
      </c>
    </row>
    <row r="88" spans="2:8">
      <c r="B88" s="2" t="s">
        <v>11</v>
      </c>
      <c r="C88" s="7" t="s">
        <v>11</v>
      </c>
      <c r="D88" s="2" t="s">
        <v>11</v>
      </c>
      <c r="E88" s="2" t="s">
        <v>11</v>
      </c>
      <c r="F88" s="10" t="s">
        <v>11</v>
      </c>
      <c r="G88" s="10" t="s">
        <v>11</v>
      </c>
      <c r="H88" s="10" t="s">
        <v>11</v>
      </c>
    </row>
    <row r="89" spans="2:8" ht="13">
      <c r="B89" s="4" t="s">
        <v>28</v>
      </c>
      <c r="C89" s="9"/>
      <c r="D89" s="4"/>
      <c r="E89" s="4"/>
      <c r="F89" s="12"/>
      <c r="G89" s="12">
        <f>SUM(G87:G88)</f>
        <v>0</v>
      </c>
      <c r="H89" s="12">
        <f>SUM(H87:H88)</f>
        <v>0</v>
      </c>
    </row>
    <row r="90" spans="2:8" ht="13">
      <c r="B90" s="4" t="s">
        <v>128</v>
      </c>
    </row>
    <row r="91" spans="2:8">
      <c r="B91" s="2" t="s">
        <v>11</v>
      </c>
      <c r="C91" s="7" t="s">
        <v>11</v>
      </c>
      <c r="D91" s="2" t="s">
        <v>11</v>
      </c>
      <c r="E91" s="2" t="s">
        <v>11</v>
      </c>
      <c r="F91" s="10" t="s">
        <v>11</v>
      </c>
      <c r="G91" s="10" t="s">
        <v>11</v>
      </c>
      <c r="H91" s="10" t="s">
        <v>11</v>
      </c>
    </row>
    <row r="92" spans="2:8" ht="13">
      <c r="B92" s="4" t="s">
        <v>30</v>
      </c>
      <c r="C92" s="9"/>
      <c r="D92" s="4"/>
      <c r="E92" s="4"/>
      <c r="F92" s="12"/>
      <c r="G92" s="12">
        <f>SUM(G90:G91)</f>
        <v>0</v>
      </c>
      <c r="H92" s="12">
        <f>SUM(H90:H91)</f>
        <v>0</v>
      </c>
    </row>
    <row r="93" spans="2:8" ht="13">
      <c r="B93" s="4" t="s">
        <v>129</v>
      </c>
    </row>
    <row r="94" spans="2:8">
      <c r="B94" s="2" t="s">
        <v>11</v>
      </c>
      <c r="C94" s="7" t="s">
        <v>11</v>
      </c>
      <c r="D94" s="2" t="s">
        <v>11</v>
      </c>
      <c r="E94" s="2" t="s">
        <v>11</v>
      </c>
      <c r="F94" s="10" t="s">
        <v>11</v>
      </c>
      <c r="G94" s="10" t="s">
        <v>11</v>
      </c>
      <c r="H94" s="10" t="s">
        <v>11</v>
      </c>
    </row>
    <row r="95" spans="2:8" ht="13">
      <c r="B95" s="4" t="s">
        <v>31</v>
      </c>
      <c r="C95" s="9"/>
      <c r="D95" s="4"/>
      <c r="E95" s="4"/>
      <c r="F95" s="12"/>
      <c r="G95" s="12">
        <f>SUM(G93:G94)</f>
        <v>0</v>
      </c>
      <c r="H95" s="12">
        <f>SUM(H93:H94)</f>
        <v>0</v>
      </c>
    </row>
    <row r="96" spans="2:8" ht="13">
      <c r="B96" s="4" t="s">
        <v>130</v>
      </c>
    </row>
    <row r="97" spans="2:8">
      <c r="B97" s="2" t="s">
        <v>11</v>
      </c>
      <c r="C97" s="7" t="s">
        <v>11</v>
      </c>
      <c r="D97" s="2" t="s">
        <v>11</v>
      </c>
      <c r="E97" s="2" t="s">
        <v>11</v>
      </c>
      <c r="F97" s="10" t="s">
        <v>11</v>
      </c>
      <c r="G97" s="10" t="s">
        <v>11</v>
      </c>
      <c r="H97" s="10" t="s">
        <v>11</v>
      </c>
    </row>
    <row r="98" spans="2:8" ht="13">
      <c r="B98" s="4" t="s">
        <v>124</v>
      </c>
      <c r="C98" s="9"/>
      <c r="D98" s="4"/>
      <c r="E98" s="4"/>
      <c r="F98" s="12"/>
      <c r="G98" s="12">
        <f>SUM(G96:G97)</f>
        <v>0</v>
      </c>
      <c r="H98" s="12">
        <f>SUM(H96:H97)</f>
        <v>0</v>
      </c>
    </row>
    <row r="99" spans="2:8" ht="13">
      <c r="B99" s="4" t="s">
        <v>131</v>
      </c>
    </row>
    <row r="100" spans="2:8">
      <c r="B100" s="2" t="s">
        <v>11</v>
      </c>
      <c r="C100" s="7" t="s">
        <v>11</v>
      </c>
      <c r="D100" s="2" t="s">
        <v>11</v>
      </c>
      <c r="E100" s="2" t="s">
        <v>11</v>
      </c>
      <c r="F100" s="10" t="s">
        <v>11</v>
      </c>
      <c r="G100" s="10" t="s">
        <v>11</v>
      </c>
      <c r="H100" s="10" t="s">
        <v>11</v>
      </c>
    </row>
    <row r="101" spans="2:8" ht="13">
      <c r="B101" s="4" t="s">
        <v>13</v>
      </c>
      <c r="C101" s="9"/>
      <c r="D101" s="4"/>
      <c r="E101" s="4"/>
      <c r="F101" s="12"/>
      <c r="G101" s="12">
        <f>SUM(G99:G100)</f>
        <v>0</v>
      </c>
      <c r="H101" s="12">
        <f>SUM(H99:H100)</f>
        <v>0</v>
      </c>
    </row>
    <row r="102" spans="2:8" ht="13">
      <c r="B102" s="4" t="s">
        <v>467</v>
      </c>
      <c r="C102" s="9"/>
      <c r="D102" s="4"/>
      <c r="E102" s="4"/>
      <c r="F102" s="12"/>
      <c r="G102" s="12">
        <v>17900</v>
      </c>
      <c r="H102" s="12">
        <v>1.93</v>
      </c>
    </row>
    <row r="103" spans="2:8" ht="13">
      <c r="B103" s="4" t="s">
        <v>468</v>
      </c>
      <c r="C103" s="9"/>
      <c r="D103" s="4"/>
      <c r="E103" s="4"/>
      <c r="F103" s="12"/>
      <c r="G103" s="12">
        <v>7112.08</v>
      </c>
      <c r="H103" s="12">
        <v>0.77</v>
      </c>
    </row>
    <row r="104" spans="2:8" ht="13">
      <c r="B104" s="4" t="s">
        <v>32</v>
      </c>
      <c r="C104" s="9"/>
      <c r="D104" s="4"/>
      <c r="E104" s="4"/>
      <c r="F104" s="12"/>
      <c r="G104" s="12">
        <v>906618.41999999993</v>
      </c>
      <c r="H104" s="12">
        <v>97.75</v>
      </c>
    </row>
    <row r="105" spans="2:8" ht="13">
      <c r="B105" s="4" t="s">
        <v>33</v>
      </c>
      <c r="C105" s="9"/>
      <c r="D105" s="4"/>
      <c r="E105" s="4"/>
      <c r="F105" s="12"/>
      <c r="G105" s="12">
        <v>21009.907854800069</v>
      </c>
      <c r="H105" s="12">
        <v>2.25</v>
      </c>
    </row>
    <row r="106" spans="2:8" ht="13">
      <c r="B106" s="4" t="s">
        <v>34</v>
      </c>
      <c r="C106" s="9"/>
      <c r="D106" s="4"/>
      <c r="E106" s="4"/>
      <c r="F106" s="12"/>
      <c r="G106" s="12">
        <v>927628.32785480004</v>
      </c>
      <c r="H106" s="12">
        <v>100</v>
      </c>
    </row>
    <row r="107" spans="2:8">
      <c r="B107" s="2" t="s">
        <v>35</v>
      </c>
    </row>
    <row r="108" spans="2:8" ht="13">
      <c r="B108" s="4" t="s">
        <v>36</v>
      </c>
    </row>
    <row r="109" spans="2:8" ht="13">
      <c r="B109" s="4" t="s">
        <v>37</v>
      </c>
      <c r="C109" s="7" t="s">
        <v>1854</v>
      </c>
    </row>
    <row r="110" spans="2:8" ht="13">
      <c r="B110" s="4" t="s">
        <v>40</v>
      </c>
      <c r="C110" s="7" t="s">
        <v>39</v>
      </c>
    </row>
    <row r="111" spans="2:8" ht="13">
      <c r="B111" s="4" t="s">
        <v>718</v>
      </c>
      <c r="C111" s="7" t="s">
        <v>39</v>
      </c>
    </row>
    <row r="112" spans="2:8" ht="13">
      <c r="B112" s="4" t="s">
        <v>41</v>
      </c>
      <c r="C112" s="7" t="s">
        <v>42</v>
      </c>
    </row>
    <row r="113" spans="2:3" ht="13">
      <c r="B113" s="4" t="s">
        <v>2165</v>
      </c>
      <c r="C113" s="9"/>
    </row>
    <row r="114" spans="2:3" ht="13">
      <c r="B114" s="4" t="s">
        <v>2166</v>
      </c>
      <c r="C114" s="9"/>
    </row>
    <row r="115" spans="2:3" ht="13">
      <c r="B115" s="4" t="s">
        <v>2167</v>
      </c>
      <c r="C115" s="9"/>
    </row>
    <row r="116" spans="2:3" ht="13">
      <c r="B116" s="4" t="s">
        <v>2168</v>
      </c>
      <c r="C116" s="9"/>
    </row>
    <row r="117" spans="2:3" ht="13">
      <c r="B117" s="4" t="s">
        <v>2169</v>
      </c>
      <c r="C117" s="9"/>
    </row>
    <row r="118" spans="2:3" ht="13">
      <c r="B118" s="4" t="s">
        <v>2170</v>
      </c>
      <c r="C118" s="9"/>
    </row>
    <row r="119" spans="2:3" ht="13">
      <c r="B119" s="4" t="s">
        <v>2171</v>
      </c>
      <c r="C119" s="9"/>
    </row>
    <row r="120" spans="2:3" ht="13">
      <c r="B120" s="4" t="s">
        <v>2172</v>
      </c>
      <c r="C120" s="9"/>
    </row>
    <row r="121" spans="2:3" ht="13">
      <c r="B121" s="4" t="s">
        <v>2267</v>
      </c>
      <c r="C121" s="9"/>
    </row>
    <row r="122" spans="2:3">
      <c r="B122" s="2" t="s">
        <v>43</v>
      </c>
    </row>
    <row r="123" spans="2:3">
      <c r="B123" s="2" t="s">
        <v>826</v>
      </c>
    </row>
    <row r="126" spans="2:3" ht="14.5">
      <c r="B126" s="71" t="s">
        <v>2079</v>
      </c>
      <c r="C126" s="72"/>
    </row>
    <row r="127" spans="2:3" ht="14.5">
      <c r="B127" s="71" t="s">
        <v>827</v>
      </c>
      <c r="C127" s="73" t="s">
        <v>828</v>
      </c>
    </row>
    <row r="128" spans="2:3" ht="14.5">
      <c r="B128" s="16" t="s">
        <v>829</v>
      </c>
      <c r="C128" s="17">
        <v>15000</v>
      </c>
    </row>
    <row r="129" spans="2:7" ht="14.5">
      <c r="B129" s="16" t="s">
        <v>831</v>
      </c>
      <c r="C129" s="17">
        <v>0</v>
      </c>
    </row>
    <row r="130" spans="2:7" ht="14.5">
      <c r="B130" s="16" t="s">
        <v>832</v>
      </c>
      <c r="C130" s="17">
        <v>0</v>
      </c>
    </row>
    <row r="131" spans="2:7" ht="14.5">
      <c r="B131" s="16" t="s">
        <v>833</v>
      </c>
      <c r="C131" s="17">
        <v>0</v>
      </c>
    </row>
    <row r="132" spans="2:7" ht="14.5">
      <c r="B132" s="16" t="s">
        <v>834</v>
      </c>
      <c r="C132" s="17">
        <v>0</v>
      </c>
    </row>
    <row r="133" spans="2:7" ht="14.5">
      <c r="B133" s="16" t="s">
        <v>835</v>
      </c>
      <c r="C133" s="17">
        <v>0</v>
      </c>
    </row>
    <row r="134" spans="2:7" ht="14.5">
      <c r="B134" s="71" t="s">
        <v>836</v>
      </c>
      <c r="C134" s="72">
        <v>15000</v>
      </c>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5" spans="2:4" ht="13">
      <c r="B145" s="4" t="s">
        <v>62</v>
      </c>
    </row>
    <row r="146" spans="2:4" ht="13">
      <c r="B146" s="4"/>
    </row>
    <row r="147" spans="2:4" ht="13">
      <c r="B147" s="4" t="s">
        <v>1871</v>
      </c>
    </row>
    <row r="148" spans="2:4" ht="13">
      <c r="B148" s="24" t="s">
        <v>63</v>
      </c>
      <c r="C148" s="26" t="s">
        <v>64</v>
      </c>
      <c r="D148" s="4"/>
    </row>
    <row r="149" spans="2:4">
      <c r="B149" s="14" t="s">
        <v>39</v>
      </c>
      <c r="C149" s="15" t="s">
        <v>39</v>
      </c>
    </row>
    <row r="151" spans="2:4" ht="13">
      <c r="B151" s="24" t="s">
        <v>65</v>
      </c>
      <c r="C151" s="26" t="s">
        <v>64</v>
      </c>
    </row>
    <row r="152" spans="2:4">
      <c r="B152" s="14" t="s">
        <v>39</v>
      </c>
      <c r="C152" s="15" t="s">
        <v>39</v>
      </c>
    </row>
    <row r="154" spans="2:4" ht="13">
      <c r="B154" s="24" t="s">
        <v>66</v>
      </c>
      <c r="C154" s="26" t="s">
        <v>67</v>
      </c>
    </row>
    <row r="155" spans="2:4">
      <c r="B155" s="14" t="s">
        <v>39</v>
      </c>
      <c r="C155" s="15" t="s">
        <v>39</v>
      </c>
    </row>
    <row r="157" spans="2:4" ht="13">
      <c r="B157" s="27" t="s">
        <v>68</v>
      </c>
      <c r="C157" s="26" t="s">
        <v>67</v>
      </c>
    </row>
    <row r="158" spans="2:4">
      <c r="B158" s="13" t="s">
        <v>39</v>
      </c>
      <c r="C158" s="15" t="s">
        <v>39</v>
      </c>
    </row>
    <row r="160" spans="2:4" ht="13">
      <c r="B160" s="24" t="s">
        <v>69</v>
      </c>
      <c r="C160" s="26" t="s">
        <v>39</v>
      </c>
    </row>
    <row r="162" spans="2:7" ht="13">
      <c r="B162" s="24" t="s">
        <v>70</v>
      </c>
      <c r="C162" s="25">
        <v>46295</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5" spans="2:7" ht="13">
      <c r="B165" s="4" t="s">
        <v>62</v>
      </c>
    </row>
    <row r="166" spans="2:7" ht="13">
      <c r="B166" s="4"/>
    </row>
    <row r="167" spans="2:7" ht="13">
      <c r="B167" s="4" t="s">
        <v>1871</v>
      </c>
    </row>
    <row r="168" spans="2:7" ht="13">
      <c r="B168" s="24" t="s">
        <v>63</v>
      </c>
      <c r="C168" s="26" t="s">
        <v>64</v>
      </c>
      <c r="D168" s="4"/>
    </row>
    <row r="169" spans="2:7">
      <c r="B169" s="14" t="s">
        <v>39</v>
      </c>
      <c r="C169" s="15" t="s">
        <v>39</v>
      </c>
    </row>
    <row r="171" spans="2:7" ht="13">
      <c r="B171" s="24" t="s">
        <v>65</v>
      </c>
      <c r="C171" s="26" t="s">
        <v>64</v>
      </c>
    </row>
    <row r="172" spans="2:7">
      <c r="B172" s="14" t="s">
        <v>39</v>
      </c>
      <c r="C172" s="15" t="s">
        <v>39</v>
      </c>
    </row>
    <row r="174" spans="2:7" ht="13">
      <c r="B174" s="24" t="s">
        <v>66</v>
      </c>
      <c r="C174" s="26" t="s">
        <v>67</v>
      </c>
    </row>
    <row r="175" spans="2:7">
      <c r="B175" s="14" t="s">
        <v>39</v>
      </c>
      <c r="C175" s="15" t="s">
        <v>39</v>
      </c>
    </row>
    <row r="177" spans="2:80" ht="13">
      <c r="B177" s="27" t="s">
        <v>68</v>
      </c>
      <c r="C177" s="26" t="s">
        <v>67</v>
      </c>
    </row>
    <row r="178" spans="2:80">
      <c r="B178" s="13" t="s">
        <v>39</v>
      </c>
      <c r="C178" s="15" t="s">
        <v>39</v>
      </c>
    </row>
    <row r="180" spans="2:80" ht="13">
      <c r="B180" s="24" t="s">
        <v>69</v>
      </c>
      <c r="C180" s="26" t="s">
        <v>39</v>
      </c>
    </row>
    <row r="183" spans="2:80" ht="13">
      <c r="B183" s="4" t="s">
        <v>1872</v>
      </c>
    </row>
    <row r="185" spans="2:80" ht="13">
      <c r="B185" s="24" t="s">
        <v>57</v>
      </c>
      <c r="C185" s="26" t="s">
        <v>71</v>
      </c>
      <c r="D185" s="24" t="s">
        <v>72</v>
      </c>
      <c r="E185" s="24" t="s">
        <v>73</v>
      </c>
      <c r="F185" s="12"/>
    </row>
    <row r="186" spans="2:80">
      <c r="B186" s="14" t="s">
        <v>39</v>
      </c>
      <c r="C186" s="15" t="s">
        <v>39</v>
      </c>
      <c r="D186" s="14" t="s">
        <v>39</v>
      </c>
      <c r="E186" s="14" t="s">
        <v>39</v>
      </c>
    </row>
    <row r="189" spans="2:80" ht="13">
      <c r="B189" s="4" t="s">
        <v>74</v>
      </c>
      <c r="C189" s="9" t="s">
        <v>39</v>
      </c>
      <c r="D189" s="4"/>
      <c r="E189" s="4"/>
      <c r="F189" s="12"/>
      <c r="G189" s="12"/>
      <c r="H189" s="12"/>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row>
    <row r="191" spans="2:80" ht="13">
      <c r="B191" s="4" t="s">
        <v>1873</v>
      </c>
    </row>
    <row r="193" spans="2:7" ht="13">
      <c r="B193" s="24" t="s">
        <v>75</v>
      </c>
      <c r="C193" s="26" t="s">
        <v>64</v>
      </c>
      <c r="D193" s="4"/>
    </row>
    <row r="194" spans="2:7">
      <c r="B194" s="14" t="s">
        <v>39</v>
      </c>
      <c r="C194" s="15" t="s">
        <v>39</v>
      </c>
    </row>
    <row r="197" spans="2:7" ht="13">
      <c r="B197" s="24" t="s">
        <v>76</v>
      </c>
      <c r="C197" s="26" t="s">
        <v>77</v>
      </c>
      <c r="D197" s="4"/>
    </row>
    <row r="198" spans="2:7">
      <c r="B198" s="14" t="s">
        <v>39</v>
      </c>
      <c r="C198" s="15" t="s">
        <v>39</v>
      </c>
    </row>
    <row r="201" spans="2:7" ht="13">
      <c r="B201" s="4" t="s">
        <v>78</v>
      </c>
    </row>
    <row r="204" spans="2:7" ht="13">
      <c r="B204" s="4" t="s">
        <v>1874</v>
      </c>
    </row>
    <row r="206" spans="2:7" ht="13">
      <c r="B206" s="24" t="s">
        <v>57</v>
      </c>
      <c r="C206" s="26" t="s">
        <v>79</v>
      </c>
      <c r="D206" s="24" t="s">
        <v>71</v>
      </c>
      <c r="E206" s="24" t="s">
        <v>72</v>
      </c>
      <c r="F206" s="29" t="s">
        <v>73</v>
      </c>
      <c r="G206" s="12"/>
    </row>
    <row r="207" spans="2:7">
      <c r="B207" s="14" t="s">
        <v>39</v>
      </c>
      <c r="C207" s="15" t="s">
        <v>39</v>
      </c>
      <c r="D207" s="14" t="s">
        <v>39</v>
      </c>
      <c r="E207" s="14" t="s">
        <v>39</v>
      </c>
      <c r="F207" s="21" t="s">
        <v>39</v>
      </c>
    </row>
    <row r="210" spans="2:80" ht="13">
      <c r="B210" s="4" t="s">
        <v>74</v>
      </c>
      <c r="C210" s="9" t="s">
        <v>39</v>
      </c>
      <c r="D210" s="4"/>
      <c r="E210" s="4"/>
      <c r="F210" s="12"/>
      <c r="G210" s="12"/>
      <c r="H210" s="12"/>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row>
    <row r="212" spans="2:80" ht="13">
      <c r="B212" s="4" t="s">
        <v>1873</v>
      </c>
    </row>
    <row r="214" spans="2:80" ht="13">
      <c r="B214" s="24" t="s">
        <v>75</v>
      </c>
      <c r="C214" s="26" t="s">
        <v>64</v>
      </c>
      <c r="D214" s="4"/>
    </row>
    <row r="215" spans="2:80">
      <c r="B215" s="14" t="s">
        <v>39</v>
      </c>
      <c r="C215" s="15" t="s">
        <v>39</v>
      </c>
    </row>
    <row r="218" spans="2:80" ht="13">
      <c r="B218" s="24" t="s">
        <v>76</v>
      </c>
      <c r="C218" s="26" t="s">
        <v>77</v>
      </c>
      <c r="D218" s="4"/>
    </row>
    <row r="219" spans="2:80">
      <c r="B219" s="14" t="s">
        <v>39</v>
      </c>
      <c r="C219" s="15" t="s">
        <v>39</v>
      </c>
    </row>
    <row r="222" spans="2:80" ht="13">
      <c r="B222" s="4" t="s">
        <v>78</v>
      </c>
    </row>
    <row r="225" spans="2:7" ht="13">
      <c r="B225" s="4" t="s">
        <v>1875</v>
      </c>
    </row>
    <row r="226" spans="2:7" ht="13">
      <c r="B226" s="24" t="s">
        <v>57</v>
      </c>
      <c r="C226" s="26" t="s">
        <v>80</v>
      </c>
      <c r="D226" s="24" t="s">
        <v>81</v>
      </c>
      <c r="E226" s="24" t="s">
        <v>82</v>
      </c>
      <c r="F226" s="29" t="s">
        <v>83</v>
      </c>
      <c r="G226" s="12"/>
    </row>
    <row r="227" spans="2:7">
      <c r="B227" s="14" t="s">
        <v>39</v>
      </c>
      <c r="C227" s="15" t="s">
        <v>39</v>
      </c>
      <c r="D227" s="14" t="s">
        <v>39</v>
      </c>
      <c r="E227" s="14" t="s">
        <v>39</v>
      </c>
      <c r="F227" s="21" t="s">
        <v>39</v>
      </c>
    </row>
    <row r="228" spans="2:7">
      <c r="B228" s="2" t="s">
        <v>127</v>
      </c>
    </row>
  </sheetData>
  <mergeCells count="3">
    <mergeCell ref="B1:E1"/>
    <mergeCell ref="C3:C7"/>
    <mergeCell ref="D3:D7"/>
  </mergeCells>
  <hyperlinks>
    <hyperlink ref="A1" location="Index!A1" display="Index" xr:uid="{0E95A6BD-CE62-44C3-93C9-7BDE962DF06A}"/>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DA2DD-6CEC-4072-93FE-07F892BD06C3}">
  <sheetPr codeName="Sheet25"/>
  <dimension ref="A1:CB22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1248</v>
      </c>
      <c r="C1" s="243"/>
      <c r="D1" s="243"/>
      <c r="E1" s="243"/>
    </row>
    <row r="3" spans="1:9" ht="14.5">
      <c r="B3" s="68" t="s">
        <v>1249</v>
      </c>
      <c r="C3" s="244"/>
      <c r="D3" s="245"/>
      <c r="E3" s="1"/>
    </row>
    <row r="4" spans="1:9" ht="29">
      <c r="B4" s="69" t="s">
        <v>1250</v>
      </c>
      <c r="C4" s="244"/>
      <c r="D4" s="245"/>
      <c r="E4" s="1"/>
    </row>
    <row r="5" spans="1:9" ht="14.5">
      <c r="B5" s="69" t="s">
        <v>135</v>
      </c>
      <c r="C5" s="244"/>
      <c r="D5" s="245"/>
      <c r="E5" s="1"/>
    </row>
    <row r="6" spans="1:9" ht="14.5">
      <c r="B6" s="69" t="s">
        <v>1251</v>
      </c>
      <c r="C6" s="244"/>
      <c r="D6" s="245"/>
      <c r="E6" s="1"/>
    </row>
    <row r="7" spans="1:9" ht="29">
      <c r="B7" s="69" t="s">
        <v>137</v>
      </c>
      <c r="C7" s="70" t="s">
        <v>138</v>
      </c>
      <c r="D7" s="70" t="s">
        <v>139</v>
      </c>
      <c r="E7"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260000</v>
      </c>
      <c r="G15" s="10">
        <v>1842.62</v>
      </c>
      <c r="H15" s="10">
        <v>5.88</v>
      </c>
    </row>
    <row r="16" spans="1:9">
      <c r="B16" s="2" t="s">
        <v>2830</v>
      </c>
      <c r="C16" s="7" t="s">
        <v>29</v>
      </c>
      <c r="D16" s="2" t="s">
        <v>87</v>
      </c>
      <c r="E16" s="2" t="s">
        <v>88</v>
      </c>
      <c r="F16" s="10">
        <v>130000</v>
      </c>
      <c r="G16" s="10">
        <v>1543.1</v>
      </c>
      <c r="H16" s="10">
        <v>4.92</v>
      </c>
    </row>
    <row r="17" spans="2:8">
      <c r="B17" s="2" t="s">
        <v>2832</v>
      </c>
      <c r="C17" s="7" t="s">
        <v>29</v>
      </c>
      <c r="D17" s="2" t="s">
        <v>85</v>
      </c>
      <c r="E17" s="2" t="s">
        <v>86</v>
      </c>
      <c r="F17" s="10">
        <v>100000</v>
      </c>
      <c r="G17" s="10">
        <v>1321.7</v>
      </c>
      <c r="H17" s="10">
        <v>4.22</v>
      </c>
    </row>
    <row r="18" spans="2:8">
      <c r="B18" s="2" t="s">
        <v>2821</v>
      </c>
      <c r="C18" s="7" t="s">
        <v>29</v>
      </c>
      <c r="D18" s="2" t="s">
        <v>85</v>
      </c>
      <c r="E18" s="2" t="s">
        <v>99</v>
      </c>
      <c r="F18" s="10">
        <v>300000</v>
      </c>
      <c r="G18" s="10">
        <v>1251</v>
      </c>
      <c r="H18" s="10">
        <v>3.99</v>
      </c>
    </row>
    <row r="19" spans="2:8">
      <c r="B19" s="2" t="s">
        <v>2817</v>
      </c>
      <c r="C19" s="7" t="s">
        <v>29</v>
      </c>
      <c r="D19" s="2" t="s">
        <v>95</v>
      </c>
      <c r="E19" s="2" t="s">
        <v>160</v>
      </c>
      <c r="F19" s="10">
        <v>26000</v>
      </c>
      <c r="G19" s="10">
        <v>1192.6199999999999</v>
      </c>
      <c r="H19" s="10">
        <v>3.8</v>
      </c>
    </row>
    <row r="20" spans="2:8">
      <c r="B20" s="2" t="s">
        <v>3467</v>
      </c>
      <c r="C20" s="7" t="s">
        <v>29</v>
      </c>
      <c r="D20" s="2" t="s">
        <v>85</v>
      </c>
      <c r="E20" s="2" t="s">
        <v>1134</v>
      </c>
      <c r="F20" s="10">
        <v>506666</v>
      </c>
      <c r="G20" s="10">
        <v>1145.32</v>
      </c>
      <c r="H20" s="10">
        <v>3.65</v>
      </c>
    </row>
    <row r="21" spans="2:8">
      <c r="B21" s="2" t="s">
        <v>3280</v>
      </c>
      <c r="C21" s="7" t="s">
        <v>29</v>
      </c>
      <c r="D21" s="2" t="s">
        <v>97</v>
      </c>
      <c r="E21" s="2" t="s">
        <v>921</v>
      </c>
      <c r="F21" s="10">
        <v>145000</v>
      </c>
      <c r="G21" s="10">
        <v>1139.7</v>
      </c>
      <c r="H21" s="10">
        <v>3.64</v>
      </c>
    </row>
    <row r="22" spans="2:8">
      <c r="B22" s="2" t="s">
        <v>3149</v>
      </c>
      <c r="C22" s="7" t="s">
        <v>29</v>
      </c>
      <c r="D22" s="2" t="s">
        <v>736</v>
      </c>
      <c r="E22" s="2" t="s">
        <v>737</v>
      </c>
      <c r="F22" s="10">
        <v>30000</v>
      </c>
      <c r="G22" s="10">
        <v>1128</v>
      </c>
      <c r="H22" s="10">
        <v>3.6</v>
      </c>
    </row>
    <row r="23" spans="2:8">
      <c r="B23" s="2" t="s">
        <v>3244</v>
      </c>
      <c r="C23" s="7" t="s">
        <v>29</v>
      </c>
      <c r="D23" s="2" t="s">
        <v>85</v>
      </c>
      <c r="E23" s="2" t="s">
        <v>728</v>
      </c>
      <c r="F23" s="10">
        <v>82500</v>
      </c>
      <c r="G23" s="10">
        <v>1011.45</v>
      </c>
      <c r="H23" s="10">
        <v>3.23</v>
      </c>
    </row>
    <row r="24" spans="2:8">
      <c r="B24" s="2" t="s">
        <v>3371</v>
      </c>
      <c r="C24" s="7" t="s">
        <v>29</v>
      </c>
      <c r="D24" s="2" t="s">
        <v>743</v>
      </c>
      <c r="E24" s="2" t="s">
        <v>744</v>
      </c>
      <c r="F24" s="10">
        <v>40000</v>
      </c>
      <c r="G24" s="10">
        <v>751.64</v>
      </c>
      <c r="H24" s="10">
        <v>2.4</v>
      </c>
    </row>
    <row r="25" spans="2:8">
      <c r="B25" s="2" t="s">
        <v>3204</v>
      </c>
      <c r="C25" s="7" t="s">
        <v>29</v>
      </c>
      <c r="D25" s="2" t="s">
        <v>109</v>
      </c>
      <c r="E25" s="2" t="s">
        <v>756</v>
      </c>
      <c r="F25" s="10">
        <v>60000</v>
      </c>
      <c r="G25" s="10">
        <v>739.8</v>
      </c>
      <c r="H25" s="10">
        <v>2.36</v>
      </c>
    </row>
    <row r="26" spans="2:8">
      <c r="B26" s="2" t="s">
        <v>3078</v>
      </c>
      <c r="C26" s="7" t="s">
        <v>29</v>
      </c>
      <c r="D26" s="2" t="s">
        <v>85</v>
      </c>
      <c r="E26" s="2" t="s">
        <v>1135</v>
      </c>
      <c r="F26" s="10">
        <v>336000</v>
      </c>
      <c r="G26" s="10">
        <v>683.89</v>
      </c>
      <c r="H26" s="10">
        <v>2.1800000000000002</v>
      </c>
    </row>
    <row r="27" spans="2:8">
      <c r="B27" s="2" t="s">
        <v>2819</v>
      </c>
      <c r="C27" s="7" t="s">
        <v>29</v>
      </c>
      <c r="D27" s="2" t="s">
        <v>97</v>
      </c>
      <c r="E27" s="2" t="s">
        <v>153</v>
      </c>
      <c r="F27" s="10">
        <v>70000</v>
      </c>
      <c r="G27" s="10">
        <v>664.65</v>
      </c>
      <c r="H27" s="10">
        <v>2.12</v>
      </c>
    </row>
    <row r="28" spans="2:8">
      <c r="B28" s="2" t="s">
        <v>3376</v>
      </c>
      <c r="C28" s="7" t="s">
        <v>29</v>
      </c>
      <c r="D28" s="2" t="s">
        <v>105</v>
      </c>
      <c r="E28" s="2" t="s">
        <v>1073</v>
      </c>
      <c r="F28" s="10">
        <v>120000</v>
      </c>
      <c r="G28" s="10">
        <v>650.04</v>
      </c>
      <c r="H28" s="10">
        <v>2.0699999999999998</v>
      </c>
    </row>
    <row r="29" spans="2:8">
      <c r="B29" s="2" t="s">
        <v>3297</v>
      </c>
      <c r="C29" s="7" t="s">
        <v>29</v>
      </c>
      <c r="D29" s="2" t="s">
        <v>854</v>
      </c>
      <c r="E29" s="2" t="s">
        <v>898</v>
      </c>
      <c r="F29" s="10">
        <v>40000</v>
      </c>
      <c r="G29" s="10">
        <v>636</v>
      </c>
      <c r="H29" s="10">
        <v>2.0299999999999998</v>
      </c>
    </row>
    <row r="30" spans="2:8">
      <c r="B30" s="2" t="s">
        <v>3059</v>
      </c>
      <c r="C30" s="7" t="s">
        <v>29</v>
      </c>
      <c r="D30" s="2" t="s">
        <v>108</v>
      </c>
      <c r="E30" s="2" t="s">
        <v>731</v>
      </c>
      <c r="F30" s="10">
        <v>63523</v>
      </c>
      <c r="G30" s="10">
        <v>631.48</v>
      </c>
      <c r="H30" s="10">
        <v>2.0099999999999998</v>
      </c>
    </row>
    <row r="31" spans="2:8">
      <c r="B31" s="2" t="s">
        <v>3296</v>
      </c>
      <c r="C31" s="7" t="s">
        <v>29</v>
      </c>
      <c r="D31" s="2" t="s">
        <v>144</v>
      </c>
      <c r="E31" s="2" t="s">
        <v>942</v>
      </c>
      <c r="F31" s="10">
        <v>46000</v>
      </c>
      <c r="G31" s="10">
        <v>622.84</v>
      </c>
      <c r="H31" s="10">
        <v>1.99</v>
      </c>
    </row>
    <row r="32" spans="2:8">
      <c r="B32" s="2" t="s">
        <v>3082</v>
      </c>
      <c r="C32" s="7" t="s">
        <v>29</v>
      </c>
      <c r="D32" s="2" t="s">
        <v>95</v>
      </c>
      <c r="E32" s="2" t="s">
        <v>1253</v>
      </c>
      <c r="F32" s="10">
        <v>200000</v>
      </c>
      <c r="G32" s="10">
        <v>599.9</v>
      </c>
      <c r="H32" s="10">
        <v>1.91</v>
      </c>
    </row>
    <row r="33" spans="2:8">
      <c r="B33" s="2" t="s">
        <v>3049</v>
      </c>
      <c r="C33" s="7" t="s">
        <v>29</v>
      </c>
      <c r="D33" s="2" t="s">
        <v>743</v>
      </c>
      <c r="E33" s="2" t="s">
        <v>869</v>
      </c>
      <c r="F33" s="10">
        <v>225000</v>
      </c>
      <c r="G33" s="10">
        <v>591.19000000000005</v>
      </c>
      <c r="H33" s="10">
        <v>1.89</v>
      </c>
    </row>
    <row r="34" spans="2:8">
      <c r="B34" s="2" t="s">
        <v>3379</v>
      </c>
      <c r="C34" s="7" t="s">
        <v>29</v>
      </c>
      <c r="D34" s="2" t="s">
        <v>101</v>
      </c>
      <c r="E34" s="2" t="s">
        <v>1145</v>
      </c>
      <c r="F34" s="10">
        <v>80000</v>
      </c>
      <c r="G34" s="10">
        <v>575.36</v>
      </c>
      <c r="H34" s="10">
        <v>1.84</v>
      </c>
    </row>
    <row r="35" spans="2:8">
      <c r="B35" s="2" t="s">
        <v>2800</v>
      </c>
      <c r="C35" s="7" t="s">
        <v>29</v>
      </c>
      <c r="D35" s="2" t="s">
        <v>108</v>
      </c>
      <c r="E35" s="2" t="s">
        <v>114</v>
      </c>
      <c r="F35" s="10">
        <v>28000</v>
      </c>
      <c r="G35" s="10">
        <v>574.16999999999996</v>
      </c>
      <c r="H35" s="10">
        <v>1.83</v>
      </c>
    </row>
    <row r="36" spans="2:8">
      <c r="B36" s="2" t="s">
        <v>3145</v>
      </c>
      <c r="C36" s="7" t="s">
        <v>29</v>
      </c>
      <c r="D36" s="2" t="s">
        <v>123</v>
      </c>
      <c r="E36" s="2" t="s">
        <v>1062</v>
      </c>
      <c r="F36" s="10">
        <v>2500</v>
      </c>
      <c r="G36" s="10">
        <v>558.63</v>
      </c>
      <c r="H36" s="10">
        <v>1.78</v>
      </c>
    </row>
    <row r="37" spans="2:8">
      <c r="B37" s="2" t="s">
        <v>3475</v>
      </c>
      <c r="C37" s="7" t="s">
        <v>29</v>
      </c>
      <c r="D37" s="2" t="s">
        <v>95</v>
      </c>
      <c r="E37" s="2" t="s">
        <v>1254</v>
      </c>
      <c r="F37" s="10">
        <v>50000</v>
      </c>
      <c r="G37" s="10">
        <v>545.5</v>
      </c>
      <c r="H37" s="10">
        <v>1.74</v>
      </c>
    </row>
    <row r="38" spans="2:8">
      <c r="B38" s="2" t="s">
        <v>3364</v>
      </c>
      <c r="C38" s="7" t="s">
        <v>29</v>
      </c>
      <c r="D38" s="2" t="s">
        <v>854</v>
      </c>
      <c r="E38" s="2" t="s">
        <v>855</v>
      </c>
      <c r="F38" s="10">
        <v>100000</v>
      </c>
      <c r="G38" s="10">
        <v>521.20000000000005</v>
      </c>
      <c r="H38" s="10">
        <v>1.66</v>
      </c>
    </row>
    <row r="39" spans="2:8">
      <c r="B39" s="2" t="s">
        <v>172</v>
      </c>
      <c r="C39" s="7" t="s">
        <v>29</v>
      </c>
      <c r="D39" s="2" t="s">
        <v>173</v>
      </c>
      <c r="E39" s="2" t="s">
        <v>174</v>
      </c>
      <c r="F39" s="10">
        <v>50000</v>
      </c>
      <c r="G39" s="10">
        <v>519.70000000000005</v>
      </c>
      <c r="H39" s="10">
        <v>1.66</v>
      </c>
    </row>
    <row r="40" spans="2:8">
      <c r="B40" s="2" t="s">
        <v>3380</v>
      </c>
      <c r="C40" s="7" t="s">
        <v>29</v>
      </c>
      <c r="D40" s="2" t="s">
        <v>858</v>
      </c>
      <c r="E40" s="2" t="s">
        <v>1239</v>
      </c>
      <c r="F40" s="10">
        <v>35000</v>
      </c>
      <c r="G40" s="10">
        <v>506.59</v>
      </c>
      <c r="H40" s="10">
        <v>1.62</v>
      </c>
    </row>
    <row r="41" spans="2:8">
      <c r="B41" s="2" t="s">
        <v>3476</v>
      </c>
      <c r="C41" s="7" t="s">
        <v>29</v>
      </c>
      <c r="D41" s="2" t="s">
        <v>105</v>
      </c>
      <c r="E41" s="2" t="s">
        <v>1252</v>
      </c>
      <c r="F41" s="10">
        <v>197800</v>
      </c>
      <c r="G41" s="10">
        <v>501.62</v>
      </c>
      <c r="H41" s="10">
        <v>1.6</v>
      </c>
    </row>
    <row r="42" spans="2:8">
      <c r="B42" s="2" t="s">
        <v>3302</v>
      </c>
      <c r="C42" s="7" t="s">
        <v>29</v>
      </c>
      <c r="D42" s="2" t="s">
        <v>98</v>
      </c>
      <c r="E42" s="2" t="s">
        <v>1166</v>
      </c>
      <c r="F42" s="10">
        <v>400</v>
      </c>
      <c r="G42" s="10">
        <v>501.12</v>
      </c>
      <c r="H42" s="10">
        <v>1.6</v>
      </c>
    </row>
    <row r="43" spans="2:8">
      <c r="B43" s="2" t="s">
        <v>1255</v>
      </c>
      <c r="C43" s="7" t="s">
        <v>29</v>
      </c>
      <c r="D43" s="2" t="s">
        <v>101</v>
      </c>
      <c r="E43" s="2" t="s">
        <v>1256</v>
      </c>
      <c r="F43" s="10">
        <v>40000</v>
      </c>
      <c r="G43" s="10">
        <v>484.76</v>
      </c>
      <c r="H43" s="10">
        <v>1.55</v>
      </c>
    </row>
    <row r="44" spans="2:8">
      <c r="B44" s="2" t="s">
        <v>1263</v>
      </c>
      <c r="C44" s="7" t="s">
        <v>29</v>
      </c>
      <c r="D44" s="2" t="s">
        <v>98</v>
      </c>
      <c r="E44" s="2" t="s">
        <v>1264</v>
      </c>
      <c r="F44" s="10">
        <v>177456</v>
      </c>
      <c r="G44" s="10">
        <v>466.8</v>
      </c>
      <c r="H44" s="10">
        <v>1.49</v>
      </c>
    </row>
    <row r="45" spans="2:8">
      <c r="B45" s="2" t="s">
        <v>3245</v>
      </c>
      <c r="C45" s="7" t="s">
        <v>29</v>
      </c>
      <c r="D45" s="2" t="s">
        <v>85</v>
      </c>
      <c r="E45" s="2" t="s">
        <v>883</v>
      </c>
      <c r="F45" s="10">
        <v>50000</v>
      </c>
      <c r="G45" s="10">
        <v>450.7</v>
      </c>
      <c r="H45" s="10">
        <v>1.44</v>
      </c>
    </row>
    <row r="46" spans="2:8">
      <c r="B46" s="2" t="s">
        <v>3377</v>
      </c>
      <c r="C46" s="7" t="s">
        <v>29</v>
      </c>
      <c r="D46" s="2" t="s">
        <v>105</v>
      </c>
      <c r="E46" s="2" t="s">
        <v>732</v>
      </c>
      <c r="F46" s="10">
        <v>63529</v>
      </c>
      <c r="G46" s="10">
        <v>423.13</v>
      </c>
      <c r="H46" s="10">
        <v>1.35</v>
      </c>
    </row>
    <row r="47" spans="2:8">
      <c r="B47" s="2" t="s">
        <v>3185</v>
      </c>
      <c r="C47" s="7" t="s">
        <v>29</v>
      </c>
      <c r="D47" s="2" t="s">
        <v>949</v>
      </c>
      <c r="E47" s="2" t="s">
        <v>1258</v>
      </c>
      <c r="F47" s="10">
        <v>280000</v>
      </c>
      <c r="G47" s="10">
        <v>407.71</v>
      </c>
      <c r="H47" s="10">
        <v>1.3</v>
      </c>
    </row>
    <row r="48" spans="2:8">
      <c r="B48" s="2" t="s">
        <v>3141</v>
      </c>
      <c r="C48" s="7" t="s">
        <v>29</v>
      </c>
      <c r="D48" s="2" t="s">
        <v>112</v>
      </c>
      <c r="E48" s="2" t="s">
        <v>1257</v>
      </c>
      <c r="F48" s="10">
        <v>300000</v>
      </c>
      <c r="G48" s="10">
        <v>401.55</v>
      </c>
      <c r="H48" s="10">
        <v>1.28</v>
      </c>
    </row>
    <row r="49" spans="2:8">
      <c r="B49" s="2" t="s">
        <v>3135</v>
      </c>
      <c r="C49" s="7" t="s">
        <v>29</v>
      </c>
      <c r="D49" s="2" t="s">
        <v>87</v>
      </c>
      <c r="E49" s="2" t="s">
        <v>1218</v>
      </c>
      <c r="F49" s="10">
        <v>200000</v>
      </c>
      <c r="G49" s="10">
        <v>401.04</v>
      </c>
      <c r="H49" s="10">
        <v>1.28</v>
      </c>
    </row>
    <row r="50" spans="2:8">
      <c r="B50" s="2" t="s">
        <v>3477</v>
      </c>
      <c r="C50" s="7" t="s">
        <v>29</v>
      </c>
      <c r="D50" s="2" t="s">
        <v>1259</v>
      </c>
      <c r="E50" s="2" t="s">
        <v>1260</v>
      </c>
      <c r="F50" s="10">
        <v>100000</v>
      </c>
      <c r="G50" s="10">
        <v>393.7</v>
      </c>
      <c r="H50" s="10">
        <v>1.26</v>
      </c>
    </row>
    <row r="51" spans="2:8">
      <c r="B51" s="2" t="s">
        <v>3478</v>
      </c>
      <c r="C51" s="7" t="s">
        <v>29</v>
      </c>
      <c r="D51" s="2" t="s">
        <v>1261</v>
      </c>
      <c r="E51" s="2" t="s">
        <v>1262</v>
      </c>
      <c r="F51" s="10">
        <v>30000</v>
      </c>
      <c r="G51" s="10">
        <v>344.58</v>
      </c>
      <c r="H51" s="10">
        <v>1.1000000000000001</v>
      </c>
    </row>
    <row r="52" spans="2:8">
      <c r="B52" s="2" t="s">
        <v>3450</v>
      </c>
      <c r="C52" s="7" t="s">
        <v>29</v>
      </c>
      <c r="D52" s="2" t="s">
        <v>95</v>
      </c>
      <c r="E52" s="2" t="s">
        <v>168</v>
      </c>
      <c r="F52" s="10">
        <v>40000</v>
      </c>
      <c r="G52" s="10">
        <v>336.7</v>
      </c>
      <c r="H52" s="10">
        <v>1.07</v>
      </c>
    </row>
    <row r="53" spans="2:8">
      <c r="B53" s="2" t="s">
        <v>3479</v>
      </c>
      <c r="C53" s="7" t="s">
        <v>29</v>
      </c>
      <c r="D53" s="2" t="s">
        <v>101</v>
      </c>
      <c r="E53" s="2" t="s">
        <v>1265</v>
      </c>
      <c r="F53" s="10">
        <v>97856</v>
      </c>
      <c r="G53" s="10">
        <v>334.37</v>
      </c>
      <c r="H53" s="10">
        <v>1.07</v>
      </c>
    </row>
    <row r="54" spans="2:8">
      <c r="B54" s="2" t="s">
        <v>3094</v>
      </c>
      <c r="C54" s="7" t="s">
        <v>29</v>
      </c>
      <c r="D54" s="2" t="s">
        <v>98</v>
      </c>
      <c r="E54" s="2" t="s">
        <v>1266</v>
      </c>
      <c r="F54" s="10">
        <v>85000</v>
      </c>
      <c r="G54" s="10">
        <v>328.36</v>
      </c>
      <c r="H54" s="10">
        <v>1.05</v>
      </c>
    </row>
    <row r="55" spans="2:8">
      <c r="B55" s="2" t="s">
        <v>3044</v>
      </c>
      <c r="C55" s="7" t="s">
        <v>29</v>
      </c>
      <c r="D55" s="2" t="s">
        <v>724</v>
      </c>
      <c r="E55" s="2" t="s">
        <v>848</v>
      </c>
      <c r="F55" s="10">
        <v>85143</v>
      </c>
      <c r="G55" s="10">
        <v>317.75</v>
      </c>
      <c r="H55" s="10">
        <v>1.01</v>
      </c>
    </row>
    <row r="56" spans="2:8">
      <c r="B56" s="2" t="s">
        <v>1267</v>
      </c>
      <c r="C56" s="7" t="s">
        <v>29</v>
      </c>
      <c r="D56" s="2" t="s">
        <v>92</v>
      </c>
      <c r="E56" s="2" t="s">
        <v>1268</v>
      </c>
      <c r="F56" s="10">
        <v>97894</v>
      </c>
      <c r="G56" s="10">
        <v>316.64</v>
      </c>
      <c r="H56" s="10">
        <v>1.01</v>
      </c>
    </row>
    <row r="57" spans="2:8">
      <c r="B57" s="2" t="s">
        <v>3208</v>
      </c>
      <c r="C57" s="7" t="s">
        <v>29</v>
      </c>
      <c r="D57" s="2" t="s">
        <v>115</v>
      </c>
      <c r="E57" s="2" t="s">
        <v>865</v>
      </c>
      <c r="F57" s="10">
        <v>100000</v>
      </c>
      <c r="G57" s="10">
        <v>283.5</v>
      </c>
      <c r="H57" s="10">
        <v>0.9</v>
      </c>
    </row>
    <row r="58" spans="2:8">
      <c r="B58" s="2" t="s">
        <v>746</v>
      </c>
      <c r="C58" s="7" t="s">
        <v>29</v>
      </c>
      <c r="D58" s="2" t="s">
        <v>85</v>
      </c>
      <c r="E58" s="2" t="s">
        <v>747</v>
      </c>
      <c r="F58" s="10">
        <v>120000</v>
      </c>
      <c r="G58" s="10">
        <v>276.66000000000003</v>
      </c>
      <c r="H58" s="10">
        <v>0.88</v>
      </c>
    </row>
    <row r="59" spans="2:8">
      <c r="B59" s="2" t="s">
        <v>3480</v>
      </c>
      <c r="C59" s="7" t="s">
        <v>29</v>
      </c>
      <c r="D59" s="2" t="s">
        <v>90</v>
      </c>
      <c r="E59" s="2" t="s">
        <v>755</v>
      </c>
      <c r="F59" s="10">
        <v>70000</v>
      </c>
      <c r="G59" s="10">
        <v>271.22000000000003</v>
      </c>
      <c r="H59" s="10">
        <v>0.87</v>
      </c>
    </row>
    <row r="60" spans="2:8">
      <c r="B60" s="2" t="s">
        <v>3090</v>
      </c>
      <c r="C60" s="7" t="s">
        <v>29</v>
      </c>
      <c r="D60" s="2" t="s">
        <v>95</v>
      </c>
      <c r="E60" s="2" t="s">
        <v>1269</v>
      </c>
      <c r="F60" s="10">
        <v>75155</v>
      </c>
      <c r="G60" s="10">
        <v>218.66</v>
      </c>
      <c r="H60" s="10">
        <v>0.7</v>
      </c>
    </row>
    <row r="61" spans="2:8">
      <c r="B61" s="2" t="s">
        <v>3481</v>
      </c>
      <c r="C61" s="7" t="s">
        <v>29</v>
      </c>
      <c r="D61" s="2" t="s">
        <v>84</v>
      </c>
      <c r="E61" s="2" t="s">
        <v>1270</v>
      </c>
      <c r="F61" s="10">
        <v>150000</v>
      </c>
      <c r="G61" s="10">
        <v>211.53</v>
      </c>
      <c r="H61" s="10">
        <v>0.67</v>
      </c>
    </row>
    <row r="62" spans="2:8">
      <c r="B62" s="2" t="s">
        <v>1272</v>
      </c>
      <c r="C62" s="7" t="s">
        <v>29</v>
      </c>
      <c r="D62" s="2" t="s">
        <v>84</v>
      </c>
      <c r="E62" s="2" t="s">
        <v>1273</v>
      </c>
      <c r="F62" s="10">
        <v>110000</v>
      </c>
      <c r="G62" s="10">
        <v>204.51</v>
      </c>
      <c r="H62" s="10">
        <v>0.65</v>
      </c>
    </row>
    <row r="63" spans="2:8">
      <c r="B63" s="2" t="s">
        <v>3482</v>
      </c>
      <c r="C63" s="7" t="s">
        <v>29</v>
      </c>
      <c r="D63" s="2" t="s">
        <v>104</v>
      </c>
      <c r="E63" s="2" t="s">
        <v>1271</v>
      </c>
      <c r="F63" s="10">
        <v>9000</v>
      </c>
      <c r="G63" s="10">
        <v>188.57</v>
      </c>
      <c r="H63" s="10">
        <v>0.6</v>
      </c>
    </row>
    <row r="64" spans="2:8">
      <c r="B64" s="2" t="s">
        <v>1274</v>
      </c>
      <c r="C64" s="7" t="s">
        <v>29</v>
      </c>
      <c r="D64" s="2" t="s">
        <v>96</v>
      </c>
      <c r="E64" s="2" t="s">
        <v>1275</v>
      </c>
      <c r="F64" s="10">
        <v>40000</v>
      </c>
      <c r="G64" s="10">
        <v>15.69</v>
      </c>
      <c r="H64" s="10">
        <v>0.05</v>
      </c>
    </row>
    <row r="65" spans="2:8" ht="13">
      <c r="B65" s="4" t="s">
        <v>2567</v>
      </c>
    </row>
    <row r="66" spans="2:8">
      <c r="B66" s="2" t="s">
        <v>1075</v>
      </c>
      <c r="C66" s="7" t="s">
        <v>29</v>
      </c>
      <c r="D66" s="2" t="s">
        <v>106</v>
      </c>
      <c r="E66" s="2" t="s">
        <v>1076</v>
      </c>
      <c r="F66" s="10">
        <v>200000</v>
      </c>
      <c r="G66" s="10">
        <v>672.06</v>
      </c>
      <c r="H66" s="10">
        <v>2.14</v>
      </c>
    </row>
    <row r="67" spans="2:8" ht="13">
      <c r="B67" s="4" t="s">
        <v>12</v>
      </c>
      <c r="C67" s="9"/>
      <c r="D67" s="4"/>
      <c r="E67" s="4"/>
      <c r="F67" s="12"/>
      <c r="G67" s="12">
        <f>SUM(G12:G66)</f>
        <v>30701.019999999997</v>
      </c>
      <c r="H67" s="12">
        <f>SUM(H12:H66)</f>
        <v>97.939999999999955</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349</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443.93</v>
      </c>
      <c r="H101" s="12">
        <v>1.42</v>
      </c>
    </row>
    <row r="102" spans="2:8" ht="13">
      <c r="B102" s="4" t="s">
        <v>32</v>
      </c>
      <c r="C102" s="9"/>
      <c r="D102" s="4"/>
      <c r="E102" s="4"/>
      <c r="F102" s="12"/>
      <c r="G102" s="12">
        <v>31144.95</v>
      </c>
      <c r="H102" s="12">
        <v>99.36</v>
      </c>
    </row>
    <row r="103" spans="2:8" ht="13">
      <c r="B103" s="4" t="s">
        <v>33</v>
      </c>
      <c r="C103" s="9"/>
      <c r="D103" s="4"/>
      <c r="E103" s="4"/>
      <c r="F103" s="12"/>
      <c r="G103" s="12">
        <v>200.11757139999855</v>
      </c>
      <c r="H103" s="12">
        <v>0.64000000000000057</v>
      </c>
    </row>
    <row r="104" spans="2:8" ht="13">
      <c r="B104" s="4" t="s">
        <v>34</v>
      </c>
      <c r="C104" s="9"/>
      <c r="D104" s="4"/>
      <c r="E104" s="4"/>
      <c r="F104" s="12"/>
      <c r="G104" s="12">
        <v>31345.067571399999</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2161</v>
      </c>
      <c r="C111" s="9"/>
    </row>
    <row r="112" spans="2:8" ht="13">
      <c r="B112" s="4" t="s">
        <v>2162</v>
      </c>
      <c r="C112" s="9"/>
    </row>
    <row r="113" spans="2:3" ht="13">
      <c r="B113" s="4" t="s">
        <v>2163</v>
      </c>
      <c r="C113" s="9"/>
    </row>
    <row r="114" spans="2:3" ht="13">
      <c r="B114" s="4" t="s">
        <v>2164</v>
      </c>
      <c r="C114" s="9"/>
    </row>
    <row r="115" spans="2:3" ht="13">
      <c r="B115" s="4" t="s">
        <v>3015</v>
      </c>
      <c r="C115" s="9"/>
    </row>
    <row r="116" spans="2:3">
      <c r="B116" s="2" t="s">
        <v>43</v>
      </c>
    </row>
    <row r="117" spans="2:3">
      <c r="B117" s="2" t="s">
        <v>826</v>
      </c>
    </row>
    <row r="120" spans="2:3" ht="14.5">
      <c r="B120" s="71" t="s">
        <v>2079</v>
      </c>
      <c r="C120" s="72"/>
    </row>
    <row r="121" spans="2:3" ht="14.5">
      <c r="B121" s="71" t="s">
        <v>827</v>
      </c>
      <c r="C121" s="73" t="s">
        <v>828</v>
      </c>
    </row>
    <row r="122" spans="2:3" ht="14.5">
      <c r="B122" s="16" t="s">
        <v>829</v>
      </c>
      <c r="C122" s="17" t="s">
        <v>830</v>
      </c>
    </row>
    <row r="123" spans="2:3" ht="14.5">
      <c r="B123" s="16" t="s">
        <v>831</v>
      </c>
      <c r="C123" s="17" t="s">
        <v>830</v>
      </c>
    </row>
    <row r="124" spans="2:3" ht="14.5">
      <c r="B124" s="16" t="s">
        <v>832</v>
      </c>
      <c r="C124" s="17" t="s">
        <v>830</v>
      </c>
    </row>
    <row r="125" spans="2:3" ht="14.5">
      <c r="B125" s="16" t="s">
        <v>833</v>
      </c>
      <c r="C125" s="17" t="s">
        <v>830</v>
      </c>
    </row>
    <row r="126" spans="2:3" ht="14.5">
      <c r="B126" s="16" t="s">
        <v>834</v>
      </c>
      <c r="C126" s="17" t="s">
        <v>830</v>
      </c>
    </row>
    <row r="127" spans="2:3" ht="14.5">
      <c r="B127" s="16" t="s">
        <v>835</v>
      </c>
      <c r="C127" s="17" t="s">
        <v>830</v>
      </c>
    </row>
    <row r="128" spans="2:3" ht="14.5">
      <c r="B128" s="71" t="s">
        <v>836</v>
      </c>
      <c r="C128" s="72" t="s">
        <v>830</v>
      </c>
    </row>
    <row r="130" spans="2:7" ht="14.5">
      <c r="B130" s="16" t="s">
        <v>52</v>
      </c>
      <c r="C130" s="17"/>
      <c r="D130" s="16"/>
    </row>
    <row r="131" spans="2:7" ht="29">
      <c r="B131" s="20" t="s">
        <v>53</v>
      </c>
      <c r="C131" s="18" t="s">
        <v>54</v>
      </c>
      <c r="D131" s="20" t="s">
        <v>55</v>
      </c>
    </row>
    <row r="132" spans="2:7" ht="14.5">
      <c r="B132" s="16" t="s">
        <v>39</v>
      </c>
      <c r="C132" s="17" t="s">
        <v>39</v>
      </c>
      <c r="D132" s="16" t="s">
        <v>39</v>
      </c>
    </row>
    <row r="134" spans="2:7" ht="13">
      <c r="B134" s="24" t="s">
        <v>56</v>
      </c>
      <c r="C134" s="25">
        <v>46295</v>
      </c>
      <c r="D134" s="14"/>
      <c r="E134" s="13"/>
      <c r="F134" s="30"/>
    </row>
    <row r="135" spans="2:7" ht="13">
      <c r="B135" s="24" t="s">
        <v>57</v>
      </c>
      <c r="C135" s="26" t="s">
        <v>58</v>
      </c>
      <c r="D135" s="24" t="s">
        <v>59</v>
      </c>
      <c r="E135" s="27" t="s">
        <v>60</v>
      </c>
      <c r="F135" s="29" t="s">
        <v>61</v>
      </c>
      <c r="G135" s="12"/>
    </row>
    <row r="136" spans="2:7">
      <c r="B136" s="22" t="s">
        <v>39</v>
      </c>
      <c r="C136" s="23" t="s">
        <v>39</v>
      </c>
      <c r="D136" s="22" t="s">
        <v>39</v>
      </c>
      <c r="E136" s="19" t="s">
        <v>39</v>
      </c>
      <c r="F136" s="28" t="s">
        <v>39</v>
      </c>
    </row>
    <row r="139" spans="2:7" ht="13">
      <c r="B139" s="4" t="s">
        <v>62</v>
      </c>
    </row>
    <row r="140" spans="2:7" ht="13">
      <c r="B140" s="4"/>
    </row>
    <row r="141" spans="2:7" ht="13">
      <c r="B141" s="4" t="s">
        <v>1871</v>
      </c>
    </row>
    <row r="142" spans="2:7" ht="13">
      <c r="B142" s="24" t="s">
        <v>63</v>
      </c>
      <c r="C142" s="26" t="s">
        <v>64</v>
      </c>
      <c r="D142" s="4"/>
    </row>
    <row r="143" spans="2:7">
      <c r="B143" s="14" t="s">
        <v>39</v>
      </c>
      <c r="C143" s="15" t="s">
        <v>39</v>
      </c>
    </row>
    <row r="145" spans="2:7" ht="13">
      <c r="B145" s="24" t="s">
        <v>65</v>
      </c>
      <c r="C145" s="26" t="s">
        <v>64</v>
      </c>
    </row>
    <row r="146" spans="2:7">
      <c r="B146" s="14" t="s">
        <v>39</v>
      </c>
      <c r="C146" s="15" t="s">
        <v>39</v>
      </c>
    </row>
    <row r="148" spans="2:7" ht="13">
      <c r="B148" s="24" t="s">
        <v>66</v>
      </c>
      <c r="C148" s="26" t="s">
        <v>67</v>
      </c>
    </row>
    <row r="149" spans="2:7">
      <c r="B149" s="14" t="s">
        <v>39</v>
      </c>
      <c r="C149" s="15" t="s">
        <v>39</v>
      </c>
    </row>
    <row r="151" spans="2:7" ht="13">
      <c r="B151" s="27" t="s">
        <v>68</v>
      </c>
      <c r="C151" s="26" t="s">
        <v>67</v>
      </c>
    </row>
    <row r="152" spans="2:7">
      <c r="B152" s="13" t="s">
        <v>39</v>
      </c>
      <c r="C152" s="15" t="s">
        <v>39</v>
      </c>
    </row>
    <row r="154" spans="2:7" ht="13">
      <c r="B154" s="24" t="s">
        <v>69</v>
      </c>
      <c r="C154" s="26" t="s">
        <v>39</v>
      </c>
    </row>
    <row r="156" spans="2:7" ht="13">
      <c r="B156" s="24" t="s">
        <v>70</v>
      </c>
      <c r="C156" s="25">
        <v>46295</v>
      </c>
      <c r="D156" s="14"/>
      <c r="E156" s="13"/>
      <c r="F156" s="30"/>
    </row>
    <row r="157" spans="2:7" ht="13">
      <c r="B157" s="24" t="s">
        <v>57</v>
      </c>
      <c r="C157" s="26" t="s">
        <v>58</v>
      </c>
      <c r="D157" s="24" t="s">
        <v>59</v>
      </c>
      <c r="E157" s="27" t="s">
        <v>60</v>
      </c>
      <c r="F157" s="29" t="s">
        <v>61</v>
      </c>
      <c r="G157" s="12"/>
    </row>
    <row r="158" spans="2:7">
      <c r="B158" s="22" t="s">
        <v>39</v>
      </c>
      <c r="C158" s="23" t="s">
        <v>39</v>
      </c>
      <c r="D158" s="22" t="s">
        <v>39</v>
      </c>
      <c r="E158" s="19" t="s">
        <v>39</v>
      </c>
      <c r="F158" s="28" t="s">
        <v>39</v>
      </c>
    </row>
    <row r="159" spans="2:7" ht="13">
      <c r="B159" s="4" t="s">
        <v>62</v>
      </c>
    </row>
    <row r="160" spans="2:7" ht="13">
      <c r="B160" s="4"/>
    </row>
    <row r="161" spans="2:4" ht="13">
      <c r="B161" s="4" t="s">
        <v>1871</v>
      </c>
    </row>
    <row r="162" spans="2:4" ht="13">
      <c r="B162" s="24" t="s">
        <v>63</v>
      </c>
      <c r="C162" s="26" t="s">
        <v>64</v>
      </c>
      <c r="D162" s="4"/>
    </row>
    <row r="163" spans="2:4">
      <c r="B163" s="14" t="s">
        <v>39</v>
      </c>
      <c r="C163" s="15" t="s">
        <v>39</v>
      </c>
    </row>
    <row r="165" spans="2:4" ht="13">
      <c r="B165" s="24" t="s">
        <v>65</v>
      </c>
      <c r="C165" s="26" t="s">
        <v>64</v>
      </c>
    </row>
    <row r="166" spans="2:4">
      <c r="B166" s="14" t="s">
        <v>39</v>
      </c>
      <c r="C166" s="15" t="s">
        <v>39</v>
      </c>
    </row>
    <row r="168" spans="2:4" ht="13">
      <c r="B168" s="24" t="s">
        <v>66</v>
      </c>
      <c r="C168" s="26" t="s">
        <v>67</v>
      </c>
    </row>
    <row r="169" spans="2:4">
      <c r="B169" s="14" t="s">
        <v>39</v>
      </c>
      <c r="C169" s="15" t="s">
        <v>39</v>
      </c>
    </row>
    <row r="171" spans="2:4" ht="13">
      <c r="B171" s="27" t="s">
        <v>68</v>
      </c>
      <c r="C171" s="26" t="s">
        <v>67</v>
      </c>
    </row>
    <row r="172" spans="2:4">
      <c r="B172" s="13" t="s">
        <v>39</v>
      </c>
      <c r="C172" s="15" t="s">
        <v>39</v>
      </c>
    </row>
    <row r="174" spans="2:4" ht="13">
      <c r="B174" s="24" t="s">
        <v>69</v>
      </c>
      <c r="C174" s="26" t="s">
        <v>39</v>
      </c>
    </row>
    <row r="177" spans="2:80" ht="13">
      <c r="B177" s="4" t="s">
        <v>1872</v>
      </c>
    </row>
    <row r="179" spans="2:80" ht="13">
      <c r="B179" s="24" t="s">
        <v>57</v>
      </c>
      <c r="C179" s="26" t="s">
        <v>71</v>
      </c>
      <c r="D179" s="24" t="s">
        <v>72</v>
      </c>
      <c r="E179" s="24" t="s">
        <v>73</v>
      </c>
      <c r="F179" s="12"/>
    </row>
    <row r="180" spans="2:80">
      <c r="B180" s="14" t="s">
        <v>39</v>
      </c>
      <c r="C180" s="15" t="s">
        <v>39</v>
      </c>
      <c r="D180" s="14" t="s">
        <v>39</v>
      </c>
      <c r="E180" s="14" t="s">
        <v>39</v>
      </c>
    </row>
    <row r="183" spans="2:80" ht="13">
      <c r="B183" s="4" t="s">
        <v>74</v>
      </c>
      <c r="C183" s="9" t="s">
        <v>39</v>
      </c>
      <c r="D183" s="4"/>
      <c r="E183" s="4"/>
      <c r="F183" s="12"/>
      <c r="G183" s="12"/>
      <c r="H183" s="12"/>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row>
    <row r="185" spans="2:80" ht="13">
      <c r="B185" s="4" t="s">
        <v>1873</v>
      </c>
    </row>
    <row r="187" spans="2:80" ht="13">
      <c r="B187" s="24" t="s">
        <v>75</v>
      </c>
      <c r="C187" s="26" t="s">
        <v>64</v>
      </c>
      <c r="D187" s="4"/>
    </row>
    <row r="188" spans="2:80">
      <c r="B188" s="14" t="s">
        <v>39</v>
      </c>
      <c r="C188" s="15" t="s">
        <v>39</v>
      </c>
    </row>
    <row r="191" spans="2:80" ht="13">
      <c r="B191" s="24" t="s">
        <v>76</v>
      </c>
      <c r="C191" s="26" t="s">
        <v>77</v>
      </c>
      <c r="D191" s="4"/>
    </row>
    <row r="192" spans="2:80">
      <c r="B192" s="14" t="s">
        <v>39</v>
      </c>
      <c r="C192" s="15" t="s">
        <v>39</v>
      </c>
    </row>
    <row r="195" spans="2:80" ht="13">
      <c r="B195" s="4" t="s">
        <v>78</v>
      </c>
    </row>
    <row r="198" spans="2:80" ht="13">
      <c r="B198" s="4" t="s">
        <v>1874</v>
      </c>
    </row>
    <row r="200" spans="2:80" ht="13">
      <c r="B200" s="24" t="s">
        <v>57</v>
      </c>
      <c r="C200" s="26" t="s">
        <v>79</v>
      </c>
      <c r="D200" s="24" t="s">
        <v>71</v>
      </c>
      <c r="E200" s="24" t="s">
        <v>72</v>
      </c>
      <c r="F200" s="29" t="s">
        <v>73</v>
      </c>
      <c r="G200" s="12"/>
    </row>
    <row r="201" spans="2:80">
      <c r="B201" s="14" t="s">
        <v>39</v>
      </c>
      <c r="C201" s="15" t="s">
        <v>39</v>
      </c>
      <c r="D201" s="14" t="s">
        <v>39</v>
      </c>
      <c r="E201" s="14" t="s">
        <v>39</v>
      </c>
      <c r="F201" s="21" t="s">
        <v>39</v>
      </c>
    </row>
    <row r="204" spans="2:80" ht="13">
      <c r="B204" s="4" t="s">
        <v>74</v>
      </c>
      <c r="C204" s="9" t="s">
        <v>39</v>
      </c>
      <c r="D204" s="4"/>
      <c r="E204" s="4"/>
      <c r="F204" s="12"/>
      <c r="G204" s="12"/>
      <c r="H204" s="12"/>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row>
    <row r="206" spans="2:80" ht="13">
      <c r="B206" s="4" t="s">
        <v>1873</v>
      </c>
    </row>
    <row r="208" spans="2:80" ht="13">
      <c r="B208" s="24" t="s">
        <v>75</v>
      </c>
      <c r="C208" s="26" t="s">
        <v>64</v>
      </c>
      <c r="D208" s="4"/>
    </row>
    <row r="209" spans="2:7">
      <c r="B209" s="14" t="s">
        <v>39</v>
      </c>
      <c r="C209" s="15" t="s">
        <v>39</v>
      </c>
    </row>
    <row r="212" spans="2:7" ht="13">
      <c r="B212" s="24" t="s">
        <v>76</v>
      </c>
      <c r="C212" s="26" t="s">
        <v>77</v>
      </c>
      <c r="D212" s="4"/>
    </row>
    <row r="213" spans="2:7">
      <c r="B213" s="14" t="s">
        <v>39</v>
      </c>
      <c r="C213" s="15" t="s">
        <v>39</v>
      </c>
    </row>
    <row r="216" spans="2:7" ht="13">
      <c r="B216" s="4" t="s">
        <v>78</v>
      </c>
    </row>
    <row r="219" spans="2:7" ht="13">
      <c r="B219" s="4" t="s">
        <v>1875</v>
      </c>
    </row>
    <row r="220" spans="2:7" ht="13">
      <c r="B220" s="24" t="s">
        <v>57</v>
      </c>
      <c r="C220" s="26" t="s">
        <v>80</v>
      </c>
      <c r="D220" s="24" t="s">
        <v>81</v>
      </c>
      <c r="E220" s="24" t="s">
        <v>82</v>
      </c>
      <c r="F220" s="29" t="s">
        <v>83</v>
      </c>
      <c r="G220" s="12"/>
    </row>
    <row r="221" spans="2:7">
      <c r="B221" s="14" t="s">
        <v>39</v>
      </c>
      <c r="C221" s="15" t="s">
        <v>39</v>
      </c>
      <c r="D221" s="14" t="s">
        <v>39</v>
      </c>
      <c r="E221" s="14" t="s">
        <v>39</v>
      </c>
      <c r="F221" s="21" t="s">
        <v>39</v>
      </c>
    </row>
    <row r="222" spans="2:7">
      <c r="B222" s="2" t="s">
        <v>127</v>
      </c>
    </row>
  </sheetData>
  <mergeCells count="3">
    <mergeCell ref="B1:E1"/>
    <mergeCell ref="C3:C6"/>
    <mergeCell ref="D3:D6"/>
  </mergeCells>
  <hyperlinks>
    <hyperlink ref="A1" location="Index!A1" display="Index" xr:uid="{2CEE2A2A-DE38-4B27-A29C-88AFD3CA3888}"/>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3C6D4-E1FA-441C-B161-342520563C66}">
  <sheetPr codeName="Sheet24"/>
  <dimension ref="A1:CB22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1231</v>
      </c>
      <c r="C1" s="243"/>
      <c r="D1" s="243"/>
      <c r="E1" s="243"/>
    </row>
    <row r="3" spans="1:9" ht="14.5">
      <c r="B3" s="68" t="s">
        <v>1232</v>
      </c>
      <c r="C3" s="244"/>
      <c r="D3" s="245"/>
      <c r="E3" s="1"/>
    </row>
    <row r="4" spans="1:9" ht="14.5">
      <c r="B4" s="69" t="s">
        <v>1233</v>
      </c>
      <c r="C4" s="244"/>
      <c r="D4" s="245"/>
      <c r="E4" s="1"/>
    </row>
    <row r="5" spans="1:9" ht="14.5">
      <c r="B5" s="69" t="s">
        <v>135</v>
      </c>
      <c r="C5" s="244"/>
      <c r="D5" s="245"/>
      <c r="E5" s="1"/>
    </row>
    <row r="6" spans="1:9" ht="14.5">
      <c r="B6" s="69" t="s">
        <v>722</v>
      </c>
      <c r="C6" s="244"/>
      <c r="D6" s="245"/>
      <c r="E6" s="1"/>
    </row>
    <row r="7" spans="1:9" ht="29">
      <c r="B7" s="69" t="s">
        <v>1234</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2830</v>
      </c>
      <c r="C15" s="7" t="s">
        <v>29</v>
      </c>
      <c r="D15" s="2" t="s">
        <v>87</v>
      </c>
      <c r="E15" s="2" t="s">
        <v>88</v>
      </c>
      <c r="F15" s="10">
        <v>975926</v>
      </c>
      <c r="G15" s="10">
        <v>11584.24</v>
      </c>
      <c r="H15" s="10">
        <v>4.8</v>
      </c>
    </row>
    <row r="16" spans="1:9">
      <c r="B16" s="2" t="s">
        <v>3376</v>
      </c>
      <c r="C16" s="7" t="s">
        <v>29</v>
      </c>
      <c r="D16" s="2" t="s">
        <v>105</v>
      </c>
      <c r="E16" s="2" t="s">
        <v>1073</v>
      </c>
      <c r="F16" s="10">
        <v>1893074</v>
      </c>
      <c r="G16" s="10">
        <v>10254.780000000001</v>
      </c>
      <c r="H16" s="10">
        <v>4.25</v>
      </c>
    </row>
    <row r="17" spans="2:8">
      <c r="B17" s="2" t="s">
        <v>3244</v>
      </c>
      <c r="C17" s="7" t="s">
        <v>29</v>
      </c>
      <c r="D17" s="2" t="s">
        <v>85</v>
      </c>
      <c r="E17" s="2" t="s">
        <v>728</v>
      </c>
      <c r="F17" s="10">
        <v>777895</v>
      </c>
      <c r="G17" s="10">
        <v>9536.99</v>
      </c>
      <c r="H17" s="10">
        <v>3.95</v>
      </c>
    </row>
    <row r="18" spans="2:8">
      <c r="B18" s="2" t="s">
        <v>3122</v>
      </c>
      <c r="C18" s="7" t="s">
        <v>29</v>
      </c>
      <c r="D18" s="2" t="s">
        <v>844</v>
      </c>
      <c r="E18" s="2" t="s">
        <v>902</v>
      </c>
      <c r="F18" s="10">
        <v>833532</v>
      </c>
      <c r="G18" s="10">
        <v>9459.75</v>
      </c>
      <c r="H18" s="10">
        <v>3.92</v>
      </c>
    </row>
    <row r="19" spans="2:8">
      <c r="B19" s="2" t="s">
        <v>3050</v>
      </c>
      <c r="C19" s="7" t="s">
        <v>29</v>
      </c>
      <c r="D19" s="2" t="s">
        <v>85</v>
      </c>
      <c r="E19" s="2" t="s">
        <v>726</v>
      </c>
      <c r="F19" s="10">
        <v>1272264</v>
      </c>
      <c r="G19" s="10">
        <v>9016.5300000000007</v>
      </c>
      <c r="H19" s="10">
        <v>3.73</v>
      </c>
    </row>
    <row r="20" spans="2:8">
      <c r="B20" s="2" t="s">
        <v>3239</v>
      </c>
      <c r="C20" s="7" t="s">
        <v>29</v>
      </c>
      <c r="D20" s="2" t="s">
        <v>101</v>
      </c>
      <c r="E20" s="2" t="s">
        <v>1235</v>
      </c>
      <c r="F20" s="10">
        <v>2700537</v>
      </c>
      <c r="G20" s="10">
        <v>7156.42</v>
      </c>
      <c r="H20" s="10">
        <v>2.96</v>
      </c>
    </row>
    <row r="21" spans="2:8">
      <c r="B21" s="2" t="s">
        <v>3149</v>
      </c>
      <c r="C21" s="7" t="s">
        <v>29</v>
      </c>
      <c r="D21" s="2" t="s">
        <v>736</v>
      </c>
      <c r="E21" s="2" t="s">
        <v>737</v>
      </c>
      <c r="F21" s="10">
        <v>187454</v>
      </c>
      <c r="G21" s="10">
        <v>7048.27</v>
      </c>
      <c r="H21" s="10">
        <v>2.92</v>
      </c>
    </row>
    <row r="22" spans="2:8">
      <c r="B22" s="2" t="s">
        <v>3162</v>
      </c>
      <c r="C22" s="7" t="s">
        <v>29</v>
      </c>
      <c r="D22" s="2" t="s">
        <v>748</v>
      </c>
      <c r="E22" s="2" t="s">
        <v>937</v>
      </c>
      <c r="F22" s="10">
        <v>1640254</v>
      </c>
      <c r="G22" s="10">
        <v>6720.12</v>
      </c>
      <c r="H22" s="10">
        <v>2.78</v>
      </c>
    </row>
    <row r="23" spans="2:8">
      <c r="B23" s="2" t="s">
        <v>3241</v>
      </c>
      <c r="C23" s="7" t="s">
        <v>29</v>
      </c>
      <c r="D23" s="2" t="s">
        <v>92</v>
      </c>
      <c r="E23" s="2" t="s">
        <v>861</v>
      </c>
      <c r="F23" s="10">
        <v>131105</v>
      </c>
      <c r="G23" s="10">
        <v>6240.6</v>
      </c>
      <c r="H23" s="10">
        <v>2.58</v>
      </c>
    </row>
    <row r="24" spans="2:8">
      <c r="B24" s="2" t="s">
        <v>2789</v>
      </c>
      <c r="C24" s="7" t="s">
        <v>29</v>
      </c>
      <c r="D24" s="2" t="s">
        <v>112</v>
      </c>
      <c r="E24" s="2" t="s">
        <v>181</v>
      </c>
      <c r="F24" s="10">
        <v>464918</v>
      </c>
      <c r="G24" s="10">
        <v>6111.81</v>
      </c>
      <c r="H24" s="10">
        <v>2.5299999999999998</v>
      </c>
    </row>
    <row r="25" spans="2:8">
      <c r="B25" s="2" t="s">
        <v>3144</v>
      </c>
      <c r="C25" s="7" t="s">
        <v>29</v>
      </c>
      <c r="D25" s="2" t="s">
        <v>92</v>
      </c>
      <c r="E25" s="2" t="s">
        <v>1236</v>
      </c>
      <c r="F25" s="10">
        <v>223183</v>
      </c>
      <c r="G25" s="10">
        <v>6082.85</v>
      </c>
      <c r="H25" s="10">
        <v>2.52</v>
      </c>
    </row>
    <row r="26" spans="2:8">
      <c r="B26" s="2" t="s">
        <v>3121</v>
      </c>
      <c r="C26" s="7" t="s">
        <v>29</v>
      </c>
      <c r="D26" s="2" t="s">
        <v>123</v>
      </c>
      <c r="E26" s="2" t="s">
        <v>863</v>
      </c>
      <c r="F26" s="10">
        <v>1561149</v>
      </c>
      <c r="G26" s="10">
        <v>5838.7</v>
      </c>
      <c r="H26" s="10">
        <v>2.42</v>
      </c>
    </row>
    <row r="27" spans="2:8">
      <c r="B27" s="2" t="s">
        <v>3394</v>
      </c>
      <c r="C27" s="7" t="s">
        <v>29</v>
      </c>
      <c r="D27" s="2" t="s">
        <v>854</v>
      </c>
      <c r="E27" s="2" t="s">
        <v>1061</v>
      </c>
      <c r="F27" s="10">
        <v>7771148</v>
      </c>
      <c r="G27" s="10">
        <v>5813.6</v>
      </c>
      <c r="H27" s="10">
        <v>2.41</v>
      </c>
    </row>
    <row r="28" spans="2:8">
      <c r="B28" s="2" t="s">
        <v>2799</v>
      </c>
      <c r="C28" s="7" t="s">
        <v>29</v>
      </c>
      <c r="D28" s="2" t="s">
        <v>101</v>
      </c>
      <c r="E28" s="2" t="s">
        <v>113</v>
      </c>
      <c r="F28" s="10">
        <v>577859</v>
      </c>
      <c r="G28" s="10">
        <v>5678.62</v>
      </c>
      <c r="H28" s="10">
        <v>2.35</v>
      </c>
    </row>
    <row r="29" spans="2:8">
      <c r="B29" s="2" t="s">
        <v>877</v>
      </c>
      <c r="C29" s="7" t="s">
        <v>29</v>
      </c>
      <c r="D29" s="2" t="s">
        <v>102</v>
      </c>
      <c r="E29" s="2" t="s">
        <v>878</v>
      </c>
      <c r="F29" s="10">
        <v>2287343</v>
      </c>
      <c r="G29" s="10">
        <v>5164.82</v>
      </c>
      <c r="H29" s="10">
        <v>2.14</v>
      </c>
    </row>
    <row r="30" spans="2:8">
      <c r="B30" s="2" t="s">
        <v>2805</v>
      </c>
      <c r="C30" s="7" t="s">
        <v>29</v>
      </c>
      <c r="D30" s="2" t="s">
        <v>157</v>
      </c>
      <c r="E30" s="2" t="s">
        <v>158</v>
      </c>
      <c r="F30" s="10">
        <v>484416</v>
      </c>
      <c r="G30" s="10">
        <v>5153.7</v>
      </c>
      <c r="H30" s="10">
        <v>2.13</v>
      </c>
    </row>
    <row r="31" spans="2:8">
      <c r="B31" s="2" t="s">
        <v>3172</v>
      </c>
      <c r="C31" s="7" t="s">
        <v>29</v>
      </c>
      <c r="D31" s="2" t="s">
        <v>106</v>
      </c>
      <c r="E31" s="2" t="s">
        <v>107</v>
      </c>
      <c r="F31" s="10">
        <v>310791</v>
      </c>
      <c r="G31" s="10">
        <v>5061.2299999999996</v>
      </c>
      <c r="H31" s="10">
        <v>2.1</v>
      </c>
    </row>
    <row r="32" spans="2:8">
      <c r="B32" s="2" t="s">
        <v>3280</v>
      </c>
      <c r="C32" s="7" t="s">
        <v>29</v>
      </c>
      <c r="D32" s="2" t="s">
        <v>97</v>
      </c>
      <c r="E32" s="2" t="s">
        <v>921</v>
      </c>
      <c r="F32" s="10">
        <v>640000</v>
      </c>
      <c r="G32" s="10">
        <v>5030.3999999999996</v>
      </c>
      <c r="H32" s="10">
        <v>2.08</v>
      </c>
    </row>
    <row r="33" spans="2:8">
      <c r="B33" s="2" t="s">
        <v>3120</v>
      </c>
      <c r="C33" s="7" t="s">
        <v>29</v>
      </c>
      <c r="D33" s="2" t="s">
        <v>844</v>
      </c>
      <c r="E33" s="2" t="s">
        <v>871</v>
      </c>
      <c r="F33" s="10">
        <v>2656742</v>
      </c>
      <c r="G33" s="10">
        <v>4896.38</v>
      </c>
      <c r="H33" s="10">
        <v>2.0299999999999998</v>
      </c>
    </row>
    <row r="34" spans="2:8">
      <c r="B34" s="2" t="s">
        <v>1069</v>
      </c>
      <c r="C34" s="7" t="s">
        <v>29</v>
      </c>
      <c r="D34" s="2" t="s">
        <v>98</v>
      </c>
      <c r="E34" s="2" t="s">
        <v>1070</v>
      </c>
      <c r="F34" s="10">
        <v>137781</v>
      </c>
      <c r="G34" s="10">
        <v>4814.76</v>
      </c>
      <c r="H34" s="10">
        <v>1.99</v>
      </c>
    </row>
    <row r="35" spans="2:8">
      <c r="B35" s="2" t="s">
        <v>2796</v>
      </c>
      <c r="C35" s="7" t="s">
        <v>29</v>
      </c>
      <c r="D35" s="2" t="s">
        <v>123</v>
      </c>
      <c r="E35" s="2" t="s">
        <v>177</v>
      </c>
      <c r="F35" s="10">
        <v>567892</v>
      </c>
      <c r="G35" s="10">
        <v>4801.8100000000004</v>
      </c>
      <c r="H35" s="10">
        <v>1.99</v>
      </c>
    </row>
    <row r="36" spans="2:8">
      <c r="B36" s="2" t="s">
        <v>2791</v>
      </c>
      <c r="C36" s="7" t="s">
        <v>29</v>
      </c>
      <c r="D36" s="2" t="s">
        <v>118</v>
      </c>
      <c r="E36" s="2" t="s">
        <v>119</v>
      </c>
      <c r="F36" s="10">
        <v>1161523</v>
      </c>
      <c r="G36" s="10">
        <v>4795.93</v>
      </c>
      <c r="H36" s="10">
        <v>1.99</v>
      </c>
    </row>
    <row r="37" spans="2:8">
      <c r="B37" s="2" t="s">
        <v>2804</v>
      </c>
      <c r="C37" s="7" t="s">
        <v>29</v>
      </c>
      <c r="D37" s="2" t="s">
        <v>105</v>
      </c>
      <c r="E37" s="2" t="s">
        <v>171</v>
      </c>
      <c r="F37" s="10">
        <v>57747</v>
      </c>
      <c r="G37" s="10">
        <v>4715.33</v>
      </c>
      <c r="H37" s="10">
        <v>1.95</v>
      </c>
    </row>
    <row r="38" spans="2:8">
      <c r="B38" s="2" t="s">
        <v>2820</v>
      </c>
      <c r="C38" s="7" t="s">
        <v>29</v>
      </c>
      <c r="D38" s="2" t="s">
        <v>157</v>
      </c>
      <c r="E38" s="2" t="s">
        <v>543</v>
      </c>
      <c r="F38" s="10">
        <v>280000</v>
      </c>
      <c r="G38" s="10">
        <v>4698.3999999999996</v>
      </c>
      <c r="H38" s="10">
        <v>1.95</v>
      </c>
    </row>
    <row r="39" spans="2:8">
      <c r="B39" s="2" t="s">
        <v>3273</v>
      </c>
      <c r="C39" s="7" t="s">
        <v>29</v>
      </c>
      <c r="D39" s="2" t="s">
        <v>105</v>
      </c>
      <c r="E39" s="2" t="s">
        <v>1060</v>
      </c>
      <c r="F39" s="10">
        <v>234860</v>
      </c>
      <c r="G39" s="10">
        <v>4666.67</v>
      </c>
      <c r="H39" s="10">
        <v>1.93</v>
      </c>
    </row>
    <row r="40" spans="2:8">
      <c r="B40" s="2" t="s">
        <v>3153</v>
      </c>
      <c r="C40" s="7" t="s">
        <v>29</v>
      </c>
      <c r="D40" s="2" t="s">
        <v>98</v>
      </c>
      <c r="E40" s="2" t="s">
        <v>960</v>
      </c>
      <c r="F40" s="10">
        <v>242000</v>
      </c>
      <c r="G40" s="10">
        <v>4660.92</v>
      </c>
      <c r="H40" s="10">
        <v>1.93</v>
      </c>
    </row>
    <row r="41" spans="2:8">
      <c r="B41" s="2" t="s">
        <v>3079</v>
      </c>
      <c r="C41" s="7" t="s">
        <v>29</v>
      </c>
      <c r="D41" s="2" t="s">
        <v>92</v>
      </c>
      <c r="E41" s="2" t="s">
        <v>1240</v>
      </c>
      <c r="F41" s="10">
        <v>599070</v>
      </c>
      <c r="G41" s="10">
        <v>4581.6899999999996</v>
      </c>
      <c r="H41" s="10">
        <v>1.9</v>
      </c>
    </row>
    <row r="42" spans="2:8">
      <c r="B42" s="2" t="s">
        <v>3093</v>
      </c>
      <c r="C42" s="7" t="s">
        <v>29</v>
      </c>
      <c r="D42" s="2" t="s">
        <v>112</v>
      </c>
      <c r="E42" s="2" t="s">
        <v>1237</v>
      </c>
      <c r="F42" s="10">
        <v>1040197</v>
      </c>
      <c r="G42" s="10">
        <v>4566.46</v>
      </c>
      <c r="H42" s="10">
        <v>1.89</v>
      </c>
    </row>
    <row r="43" spans="2:8">
      <c r="B43" s="2" t="s">
        <v>2825</v>
      </c>
      <c r="C43" s="7" t="s">
        <v>29</v>
      </c>
      <c r="D43" s="2" t="s">
        <v>93</v>
      </c>
      <c r="E43" s="2" t="s">
        <v>94</v>
      </c>
      <c r="F43" s="10">
        <v>248161</v>
      </c>
      <c r="G43" s="10">
        <v>4462.68</v>
      </c>
      <c r="H43" s="10">
        <v>1.85</v>
      </c>
    </row>
    <row r="44" spans="2:8">
      <c r="B44" s="2" t="s">
        <v>3137</v>
      </c>
      <c r="C44" s="7" t="s">
        <v>29</v>
      </c>
      <c r="D44" s="2" t="s">
        <v>123</v>
      </c>
      <c r="E44" s="2" t="s">
        <v>1238</v>
      </c>
      <c r="F44" s="10">
        <v>1298324</v>
      </c>
      <c r="G44" s="10">
        <v>4385.74</v>
      </c>
      <c r="H44" s="10">
        <v>1.82</v>
      </c>
    </row>
    <row r="45" spans="2:8">
      <c r="B45" s="2" t="s">
        <v>2797</v>
      </c>
      <c r="C45" s="7" t="s">
        <v>29</v>
      </c>
      <c r="D45" s="2" t="s">
        <v>144</v>
      </c>
      <c r="E45" s="2" t="s">
        <v>175</v>
      </c>
      <c r="F45" s="10">
        <v>981792</v>
      </c>
      <c r="G45" s="10">
        <v>4241.34</v>
      </c>
      <c r="H45" s="10">
        <v>1.76</v>
      </c>
    </row>
    <row r="46" spans="2:8">
      <c r="B46" s="2" t="s">
        <v>3114</v>
      </c>
      <c r="C46" s="7" t="s">
        <v>29</v>
      </c>
      <c r="D46" s="2" t="s">
        <v>109</v>
      </c>
      <c r="E46" s="2" t="s">
        <v>1217</v>
      </c>
      <c r="F46" s="10">
        <v>14553</v>
      </c>
      <c r="G46" s="10">
        <v>3947.5</v>
      </c>
      <c r="H46" s="10">
        <v>1.63</v>
      </c>
    </row>
    <row r="47" spans="2:8">
      <c r="B47" s="2" t="s">
        <v>2794</v>
      </c>
      <c r="C47" s="7" t="s">
        <v>29</v>
      </c>
      <c r="D47" s="2" t="s">
        <v>109</v>
      </c>
      <c r="E47" s="2" t="s">
        <v>117</v>
      </c>
      <c r="F47" s="10">
        <v>133000</v>
      </c>
      <c r="G47" s="10">
        <v>3683.17</v>
      </c>
      <c r="H47" s="10">
        <v>1.52</v>
      </c>
    </row>
    <row r="48" spans="2:8">
      <c r="B48" s="2" t="s">
        <v>3362</v>
      </c>
      <c r="C48" s="7" t="s">
        <v>29</v>
      </c>
      <c r="D48" s="2" t="s">
        <v>101</v>
      </c>
      <c r="E48" s="2" t="s">
        <v>916</v>
      </c>
      <c r="F48" s="10">
        <v>210000</v>
      </c>
      <c r="G48" s="10">
        <v>3635.1</v>
      </c>
      <c r="H48" s="10">
        <v>1.5</v>
      </c>
    </row>
    <row r="49" spans="2:8">
      <c r="B49" s="2" t="s">
        <v>3297</v>
      </c>
      <c r="C49" s="7" t="s">
        <v>29</v>
      </c>
      <c r="D49" s="2" t="s">
        <v>854</v>
      </c>
      <c r="E49" s="2" t="s">
        <v>898</v>
      </c>
      <c r="F49" s="10">
        <v>228545</v>
      </c>
      <c r="G49" s="10">
        <v>3633.87</v>
      </c>
      <c r="H49" s="10">
        <v>1.5</v>
      </c>
    </row>
    <row r="50" spans="2:8">
      <c r="B50" s="2" t="s">
        <v>3078</v>
      </c>
      <c r="C50" s="7" t="s">
        <v>29</v>
      </c>
      <c r="D50" s="2" t="s">
        <v>85</v>
      </c>
      <c r="E50" s="2" t="s">
        <v>1135</v>
      </c>
      <c r="F50" s="10">
        <v>1658000</v>
      </c>
      <c r="G50" s="10">
        <v>3374.69</v>
      </c>
      <c r="H50" s="10">
        <v>1.4</v>
      </c>
    </row>
    <row r="51" spans="2:8">
      <c r="B51" s="2" t="s">
        <v>3364</v>
      </c>
      <c r="C51" s="7" t="s">
        <v>29</v>
      </c>
      <c r="D51" s="2" t="s">
        <v>854</v>
      </c>
      <c r="E51" s="2" t="s">
        <v>855</v>
      </c>
      <c r="F51" s="10">
        <v>641660</v>
      </c>
      <c r="G51" s="10">
        <v>3344.33</v>
      </c>
      <c r="H51" s="10">
        <v>1.38</v>
      </c>
    </row>
    <row r="52" spans="2:8">
      <c r="B52" s="2" t="s">
        <v>3235</v>
      </c>
      <c r="C52" s="7" t="s">
        <v>29</v>
      </c>
      <c r="D52" s="2" t="s">
        <v>104</v>
      </c>
      <c r="E52" s="2" t="s">
        <v>1300</v>
      </c>
      <c r="F52" s="10">
        <v>10200</v>
      </c>
      <c r="G52" s="10">
        <v>3124.26</v>
      </c>
      <c r="H52" s="10">
        <v>1.29</v>
      </c>
    </row>
    <row r="53" spans="2:8">
      <c r="B53" s="2" t="s">
        <v>3223</v>
      </c>
      <c r="C53" s="7" t="s">
        <v>29</v>
      </c>
      <c r="D53" s="2" t="s">
        <v>95</v>
      </c>
      <c r="E53" s="2" t="s">
        <v>1155</v>
      </c>
      <c r="F53" s="10">
        <v>43525</v>
      </c>
      <c r="G53" s="10">
        <v>2904.21</v>
      </c>
      <c r="H53" s="10">
        <v>1.2</v>
      </c>
    </row>
    <row r="54" spans="2:8">
      <c r="B54" s="2" t="s">
        <v>2818</v>
      </c>
      <c r="C54" s="7" t="s">
        <v>29</v>
      </c>
      <c r="D54" s="2" t="s">
        <v>89</v>
      </c>
      <c r="E54" s="2" t="s">
        <v>100</v>
      </c>
      <c r="F54" s="10">
        <v>269000</v>
      </c>
      <c r="G54" s="10">
        <v>2770.7</v>
      </c>
      <c r="H54" s="10">
        <v>1.1499999999999999</v>
      </c>
    </row>
    <row r="55" spans="2:8">
      <c r="B55" s="2" t="s">
        <v>1136</v>
      </c>
      <c r="C55" s="7" t="s">
        <v>29</v>
      </c>
      <c r="D55" s="2" t="s">
        <v>101</v>
      </c>
      <c r="E55" s="2" t="s">
        <v>1137</v>
      </c>
      <c r="F55" s="10">
        <v>507469</v>
      </c>
      <c r="G55" s="10">
        <v>2622.85</v>
      </c>
      <c r="H55" s="10">
        <v>1.0900000000000001</v>
      </c>
    </row>
    <row r="56" spans="2:8">
      <c r="B56" s="2" t="s">
        <v>3380</v>
      </c>
      <c r="C56" s="7" t="s">
        <v>29</v>
      </c>
      <c r="D56" s="2" t="s">
        <v>858</v>
      </c>
      <c r="E56" s="2" t="s">
        <v>1239</v>
      </c>
      <c r="F56" s="10">
        <v>177352</v>
      </c>
      <c r="G56" s="10">
        <v>2566.9899999999998</v>
      </c>
      <c r="H56" s="10">
        <v>1.06</v>
      </c>
    </row>
    <row r="57" spans="2:8">
      <c r="B57" s="2" t="s">
        <v>2826</v>
      </c>
      <c r="C57" s="7" t="s">
        <v>29</v>
      </c>
      <c r="D57" s="2" t="s">
        <v>95</v>
      </c>
      <c r="E57" s="2" t="s">
        <v>148</v>
      </c>
      <c r="F57" s="10">
        <v>19500</v>
      </c>
      <c r="G57" s="10">
        <v>2554.5</v>
      </c>
      <c r="H57" s="10">
        <v>1.06</v>
      </c>
    </row>
    <row r="58" spans="2:8">
      <c r="B58" s="2" t="s">
        <v>3133</v>
      </c>
      <c r="C58" s="7" t="s">
        <v>29</v>
      </c>
      <c r="D58" s="2" t="s">
        <v>938</v>
      </c>
      <c r="E58" s="2" t="s">
        <v>1244</v>
      </c>
      <c r="F58" s="10">
        <v>67929</v>
      </c>
      <c r="G58" s="10">
        <v>2464.19</v>
      </c>
      <c r="H58" s="10">
        <v>1.02</v>
      </c>
    </row>
    <row r="59" spans="2:8">
      <c r="B59" s="2" t="s">
        <v>3371</v>
      </c>
      <c r="C59" s="7" t="s">
        <v>29</v>
      </c>
      <c r="D59" s="2" t="s">
        <v>743</v>
      </c>
      <c r="E59" s="2" t="s">
        <v>744</v>
      </c>
      <c r="F59" s="10">
        <v>125000</v>
      </c>
      <c r="G59" s="10">
        <v>2348.88</v>
      </c>
      <c r="H59" s="10">
        <v>0.97</v>
      </c>
    </row>
    <row r="60" spans="2:8">
      <c r="B60" s="2" t="s">
        <v>3483</v>
      </c>
      <c r="C60" s="7" t="s">
        <v>29</v>
      </c>
      <c r="D60" s="2" t="s">
        <v>759</v>
      </c>
      <c r="E60" s="2" t="s">
        <v>1243</v>
      </c>
      <c r="F60" s="10">
        <v>408649</v>
      </c>
      <c r="G60" s="10">
        <v>2276.79</v>
      </c>
      <c r="H60" s="10">
        <v>0.94</v>
      </c>
    </row>
    <row r="61" spans="2:8">
      <c r="B61" s="2" t="s">
        <v>3316</v>
      </c>
      <c r="C61" s="7" t="s">
        <v>29</v>
      </c>
      <c r="D61" s="2" t="s">
        <v>101</v>
      </c>
      <c r="E61" s="2" t="s">
        <v>953</v>
      </c>
      <c r="F61" s="10">
        <v>331521</v>
      </c>
      <c r="G61" s="10">
        <v>1916.36</v>
      </c>
      <c r="H61" s="10">
        <v>0.79</v>
      </c>
    </row>
    <row r="62" spans="2:8">
      <c r="B62" s="2" t="s">
        <v>3145</v>
      </c>
      <c r="C62" s="7" t="s">
        <v>29</v>
      </c>
      <c r="D62" s="2" t="s">
        <v>123</v>
      </c>
      <c r="E62" s="2" t="s">
        <v>1062</v>
      </c>
      <c r="F62" s="10">
        <v>5282</v>
      </c>
      <c r="G62" s="10">
        <v>1180.26</v>
      </c>
      <c r="H62" s="10">
        <v>0.49</v>
      </c>
    </row>
    <row r="63" spans="2:8">
      <c r="B63" s="2" t="s">
        <v>3125</v>
      </c>
      <c r="C63" s="7" t="s">
        <v>29</v>
      </c>
      <c r="D63" s="2" t="s">
        <v>759</v>
      </c>
      <c r="E63" s="2" t="s">
        <v>1245</v>
      </c>
      <c r="F63" s="10">
        <v>79351</v>
      </c>
      <c r="G63" s="10">
        <v>537.13</v>
      </c>
      <c r="H63" s="10">
        <v>0.22</v>
      </c>
    </row>
    <row r="64" spans="2:8" ht="13">
      <c r="B64" s="4" t="s">
        <v>2567</v>
      </c>
    </row>
    <row r="65" spans="2:8">
      <c r="B65" s="2" t="s">
        <v>11</v>
      </c>
      <c r="C65" s="7" t="s">
        <v>11</v>
      </c>
      <c r="D65" s="2" t="s">
        <v>11</v>
      </c>
      <c r="E65" s="2" t="s">
        <v>11</v>
      </c>
      <c r="F65" s="10" t="s">
        <v>11</v>
      </c>
      <c r="G65" s="10" t="s">
        <v>11</v>
      </c>
      <c r="H65" s="10" t="s">
        <v>11</v>
      </c>
    </row>
    <row r="66" spans="2:8" ht="13">
      <c r="B66" s="4" t="s">
        <v>12</v>
      </c>
      <c r="C66" s="9"/>
      <c r="D66" s="4"/>
      <c r="E66" s="4"/>
      <c r="F66" s="12"/>
      <c r="G66" s="12">
        <f>SUM(G12:G65)</f>
        <v>236127.32</v>
      </c>
      <c r="H66" s="12">
        <f>SUM(H12:H65)</f>
        <v>97.760000000000048</v>
      </c>
    </row>
    <row r="67" spans="2:8" ht="13">
      <c r="B67" s="5" t="s">
        <v>1</v>
      </c>
      <c r="C67" s="8" t="s">
        <v>2</v>
      </c>
      <c r="D67" s="5" t="s">
        <v>14</v>
      </c>
      <c r="E67" s="5" t="s">
        <v>4</v>
      </c>
      <c r="F67" s="11" t="s">
        <v>5</v>
      </c>
      <c r="G67" s="11" t="s">
        <v>6</v>
      </c>
      <c r="H67" s="11" t="s">
        <v>7</v>
      </c>
    </row>
    <row r="68" spans="2:8" ht="13">
      <c r="B68" s="4" t="s">
        <v>15</v>
      </c>
    </row>
    <row r="69" spans="2:8" ht="13">
      <c r="B69" s="4" t="s">
        <v>10</v>
      </c>
    </row>
    <row r="70" spans="2:8" ht="13">
      <c r="B70" s="4" t="s">
        <v>16</v>
      </c>
    </row>
    <row r="71" spans="2:8">
      <c r="B71" s="2" t="s">
        <v>11</v>
      </c>
      <c r="C71" s="7" t="s">
        <v>11</v>
      </c>
      <c r="D71" s="2" t="s">
        <v>11</v>
      </c>
      <c r="E71" s="2" t="s">
        <v>11</v>
      </c>
      <c r="F71" s="10" t="s">
        <v>11</v>
      </c>
      <c r="G71" s="10" t="s">
        <v>11</v>
      </c>
      <c r="H71" s="10" t="s">
        <v>11</v>
      </c>
    </row>
    <row r="72" spans="2:8" ht="13">
      <c r="B72" s="4" t="s">
        <v>20</v>
      </c>
      <c r="C72" s="9"/>
      <c r="D72" s="4"/>
      <c r="E72" s="4"/>
      <c r="F72" s="12"/>
      <c r="G72" s="12">
        <f>SUM(G67:G71)</f>
        <v>0</v>
      </c>
      <c r="H72" s="12">
        <f>SUM(H67:H71)</f>
        <v>0</v>
      </c>
    </row>
    <row r="73" spans="2:8" ht="13">
      <c r="B73" s="4" t="s">
        <v>21</v>
      </c>
    </row>
    <row r="74" spans="2:8">
      <c r="B74" s="2" t="s">
        <v>11</v>
      </c>
      <c r="C74" s="7" t="s">
        <v>11</v>
      </c>
      <c r="D74" s="2" t="s">
        <v>11</v>
      </c>
      <c r="E74" s="2" t="s">
        <v>11</v>
      </c>
      <c r="F74" s="10" t="s">
        <v>11</v>
      </c>
      <c r="G74" s="10" t="s">
        <v>11</v>
      </c>
      <c r="H74" s="10" t="s">
        <v>11</v>
      </c>
    </row>
    <row r="75" spans="2:8" ht="13">
      <c r="B75" s="4" t="s">
        <v>23</v>
      </c>
      <c r="C75" s="9"/>
      <c r="D75" s="4"/>
      <c r="E75" s="4"/>
      <c r="F75" s="12"/>
      <c r="G75" s="12">
        <f>SUM(G73:G74)</f>
        <v>0</v>
      </c>
      <c r="H75" s="12">
        <f>SUM(H73:H74)</f>
        <v>0</v>
      </c>
    </row>
    <row r="76" spans="2:8" ht="13">
      <c r="B76" s="4" t="s">
        <v>24</v>
      </c>
    </row>
    <row r="77" spans="2:8">
      <c r="B77" s="2" t="s">
        <v>11</v>
      </c>
      <c r="C77" s="7" t="s">
        <v>11</v>
      </c>
      <c r="D77" s="2" t="s">
        <v>11</v>
      </c>
      <c r="E77" s="2" t="s">
        <v>11</v>
      </c>
      <c r="F77" s="10" t="s">
        <v>11</v>
      </c>
      <c r="G77" s="10" t="s">
        <v>11</v>
      </c>
      <c r="H77" s="10" t="s">
        <v>11</v>
      </c>
    </row>
    <row r="78" spans="2:8" ht="13">
      <c r="B78" s="4" t="s">
        <v>25</v>
      </c>
      <c r="C78" s="9"/>
      <c r="D78" s="4"/>
      <c r="E78" s="4"/>
      <c r="F78" s="12"/>
      <c r="G78" s="12">
        <f>SUM(G76:G77)</f>
        <v>0</v>
      </c>
      <c r="H78" s="12">
        <f>SUM(H76:H77)</f>
        <v>0</v>
      </c>
    </row>
    <row r="79" spans="2:8" ht="13">
      <c r="B79" s="4" t="s">
        <v>349</v>
      </c>
    </row>
    <row r="80" spans="2:8">
      <c r="B80" s="2" t="s">
        <v>11</v>
      </c>
      <c r="C80" s="7" t="s">
        <v>11</v>
      </c>
      <c r="D80" s="2" t="s">
        <v>11</v>
      </c>
      <c r="E80" s="2" t="s">
        <v>11</v>
      </c>
      <c r="F80" s="10" t="s">
        <v>11</v>
      </c>
      <c r="G80" s="10" t="s">
        <v>11</v>
      </c>
      <c r="H80" s="10" t="s">
        <v>11</v>
      </c>
    </row>
    <row r="81" spans="2:8" ht="13">
      <c r="B81" s="4" t="s">
        <v>126</v>
      </c>
      <c r="C81" s="9"/>
      <c r="D81" s="4"/>
      <c r="E81" s="4"/>
      <c r="F81" s="12"/>
      <c r="G81" s="12">
        <f>SUM(G79:G80)</f>
        <v>0</v>
      </c>
      <c r="H81" s="12">
        <f>SUM(H79:H80)</f>
        <v>0</v>
      </c>
    </row>
    <row r="82" spans="2:8" ht="13">
      <c r="B82" s="4" t="s">
        <v>26</v>
      </c>
    </row>
    <row r="83" spans="2:8">
      <c r="B83" s="2" t="s">
        <v>11</v>
      </c>
      <c r="C83" s="7" t="s">
        <v>11</v>
      </c>
      <c r="D83" s="2" t="s">
        <v>11</v>
      </c>
      <c r="E83" s="2" t="s">
        <v>11</v>
      </c>
      <c r="F83" s="10" t="s">
        <v>11</v>
      </c>
      <c r="G83" s="10" t="s">
        <v>11</v>
      </c>
      <c r="H83" s="10" t="s">
        <v>11</v>
      </c>
    </row>
    <row r="84" spans="2:8" ht="13">
      <c r="B84" s="4" t="s">
        <v>125</v>
      </c>
      <c r="C84" s="9"/>
      <c r="D84" s="4"/>
      <c r="E84" s="4"/>
      <c r="F84" s="12"/>
      <c r="G84" s="12">
        <f>SUM(G82:G83)</f>
        <v>0</v>
      </c>
      <c r="H84" s="12">
        <f>SUM(H82:H83)</f>
        <v>0</v>
      </c>
    </row>
    <row r="85" spans="2:8" ht="13">
      <c r="B85" s="4" t="s">
        <v>27</v>
      </c>
    </row>
    <row r="86" spans="2:8">
      <c r="B86" s="2" t="s">
        <v>11</v>
      </c>
      <c r="C86" s="7" t="s">
        <v>11</v>
      </c>
      <c r="D86" s="2" t="s">
        <v>11</v>
      </c>
      <c r="E86" s="2" t="s">
        <v>11</v>
      </c>
      <c r="F86" s="10" t="s">
        <v>11</v>
      </c>
      <c r="G86" s="10" t="s">
        <v>11</v>
      </c>
      <c r="H86" s="10" t="s">
        <v>11</v>
      </c>
    </row>
    <row r="87" spans="2:8" ht="13">
      <c r="B87" s="4" t="s">
        <v>28</v>
      </c>
      <c r="C87" s="9"/>
      <c r="D87" s="4"/>
      <c r="E87" s="4"/>
      <c r="F87" s="12"/>
      <c r="G87" s="12">
        <f>SUM(G85:G86)</f>
        <v>0</v>
      </c>
      <c r="H87" s="12">
        <f>SUM(H85:H86)</f>
        <v>0</v>
      </c>
    </row>
    <row r="88" spans="2:8" ht="13">
      <c r="B88" s="4" t="s">
        <v>128</v>
      </c>
    </row>
    <row r="89" spans="2:8">
      <c r="B89" s="2" t="s">
        <v>11</v>
      </c>
      <c r="C89" s="7" t="s">
        <v>11</v>
      </c>
      <c r="D89" s="2" t="s">
        <v>11</v>
      </c>
      <c r="E89" s="2" t="s">
        <v>11</v>
      </c>
      <c r="F89" s="10" t="s">
        <v>11</v>
      </c>
      <c r="G89" s="10" t="s">
        <v>11</v>
      </c>
      <c r="H89" s="10" t="s">
        <v>11</v>
      </c>
    </row>
    <row r="90" spans="2:8" ht="13">
      <c r="B90" s="4" t="s">
        <v>30</v>
      </c>
      <c r="C90" s="9"/>
      <c r="D90" s="4"/>
      <c r="E90" s="4"/>
      <c r="F90" s="12"/>
      <c r="G90" s="12">
        <f>SUM(G88:G89)</f>
        <v>0</v>
      </c>
      <c r="H90" s="12">
        <f>SUM(H88:H89)</f>
        <v>0</v>
      </c>
    </row>
    <row r="91" spans="2:8" ht="13">
      <c r="B91" s="4" t="s">
        <v>129</v>
      </c>
    </row>
    <row r="92" spans="2:8">
      <c r="B92" s="2" t="s">
        <v>11</v>
      </c>
      <c r="C92" s="7" t="s">
        <v>11</v>
      </c>
      <c r="D92" s="2" t="s">
        <v>11</v>
      </c>
      <c r="E92" s="2" t="s">
        <v>11</v>
      </c>
      <c r="F92" s="10" t="s">
        <v>11</v>
      </c>
      <c r="G92" s="10" t="s">
        <v>11</v>
      </c>
      <c r="H92" s="10" t="s">
        <v>11</v>
      </c>
    </row>
    <row r="93" spans="2:8" ht="13">
      <c r="B93" s="4" t="s">
        <v>31</v>
      </c>
      <c r="C93" s="9"/>
      <c r="D93" s="4"/>
      <c r="E93" s="4"/>
      <c r="F93" s="12"/>
      <c r="G93" s="12">
        <f>SUM(G91:G92)</f>
        <v>0</v>
      </c>
      <c r="H93" s="12">
        <f>SUM(H91:H92)</f>
        <v>0</v>
      </c>
    </row>
    <row r="94" spans="2:8" ht="13">
      <c r="B94" s="4" t="s">
        <v>130</v>
      </c>
    </row>
    <row r="95" spans="2:8">
      <c r="B95" s="2" t="s">
        <v>1246</v>
      </c>
      <c r="C95" s="7" t="s">
        <v>29</v>
      </c>
      <c r="D95" s="2" t="s">
        <v>580</v>
      </c>
      <c r="E95" s="2" t="s">
        <v>1247</v>
      </c>
      <c r="F95" s="10">
        <v>1601</v>
      </c>
      <c r="G95" s="10">
        <v>1.33</v>
      </c>
      <c r="H95" s="10">
        <v>0</v>
      </c>
    </row>
    <row r="96" spans="2:8" ht="13">
      <c r="B96" s="4" t="s">
        <v>124</v>
      </c>
      <c r="C96" s="9"/>
      <c r="D96" s="4"/>
      <c r="E96" s="4"/>
      <c r="F96" s="12"/>
      <c r="G96" s="12">
        <f>SUM(G94:G95)</f>
        <v>1.33</v>
      </c>
      <c r="H96" s="12">
        <f>SUM(H94:H95)</f>
        <v>0</v>
      </c>
    </row>
    <row r="97" spans="2:8" ht="13">
      <c r="B97" s="4" t="s">
        <v>131</v>
      </c>
    </row>
    <row r="98" spans="2:8">
      <c r="B98" s="2" t="s">
        <v>11</v>
      </c>
      <c r="C98" s="7" t="s">
        <v>11</v>
      </c>
      <c r="D98" s="2" t="s">
        <v>11</v>
      </c>
      <c r="E98" s="2" t="s">
        <v>11</v>
      </c>
      <c r="F98" s="10" t="s">
        <v>11</v>
      </c>
      <c r="G98" s="10" t="s">
        <v>11</v>
      </c>
      <c r="H98" s="10" t="s">
        <v>11</v>
      </c>
    </row>
    <row r="99" spans="2:8" ht="13">
      <c r="B99" s="4" t="s">
        <v>13</v>
      </c>
      <c r="C99" s="9"/>
      <c r="D99" s="4"/>
      <c r="E99" s="4"/>
      <c r="F99" s="12"/>
      <c r="G99" s="12">
        <f>SUM(G97:G98)</f>
        <v>0</v>
      </c>
      <c r="H99" s="12">
        <f>SUM(H97:H98)</f>
        <v>0</v>
      </c>
    </row>
    <row r="100" spans="2:8" ht="13">
      <c r="B100" s="4" t="s">
        <v>132</v>
      </c>
      <c r="C100" s="9"/>
      <c r="D100" s="4"/>
      <c r="E100" s="4"/>
      <c r="F100" s="12"/>
      <c r="G100" s="12">
        <v>1011.83</v>
      </c>
      <c r="H100" s="12">
        <v>0.42</v>
      </c>
    </row>
    <row r="101" spans="2:8" ht="13">
      <c r="B101" s="4" t="s">
        <v>32</v>
      </c>
      <c r="C101" s="9"/>
      <c r="D101" s="4"/>
      <c r="E101" s="4"/>
      <c r="F101" s="12"/>
      <c r="G101" s="12">
        <v>237140.47999999998</v>
      </c>
      <c r="H101" s="12">
        <v>98.18</v>
      </c>
    </row>
    <row r="102" spans="2:8" ht="13">
      <c r="B102" s="4" t="s">
        <v>33</v>
      </c>
      <c r="C102" s="9"/>
      <c r="D102" s="4"/>
      <c r="E102" s="4"/>
      <c r="F102" s="12"/>
      <c r="G102" s="12">
        <v>4416.3953469999997</v>
      </c>
      <c r="H102" s="12">
        <v>1.8199999999999932</v>
      </c>
    </row>
    <row r="103" spans="2:8" ht="13">
      <c r="B103" s="4" t="s">
        <v>34</v>
      </c>
      <c r="C103" s="9"/>
      <c r="D103" s="4"/>
      <c r="E103" s="4"/>
      <c r="F103" s="12"/>
      <c r="G103" s="12">
        <v>241556.87534699999</v>
      </c>
      <c r="H103" s="12">
        <v>100</v>
      </c>
    </row>
    <row r="104" spans="2:8">
      <c r="B104" s="2" t="s">
        <v>35</v>
      </c>
    </row>
    <row r="105" spans="2:8" ht="13">
      <c r="B105" s="4" t="s">
        <v>36</v>
      </c>
    </row>
    <row r="106" spans="2:8" ht="13">
      <c r="B106" s="4" t="s">
        <v>37</v>
      </c>
      <c r="C106" s="7" t="s">
        <v>1854</v>
      </c>
    </row>
    <row r="107" spans="2:8" ht="13">
      <c r="B107" s="4" t="s">
        <v>40</v>
      </c>
      <c r="C107" s="7" t="s">
        <v>39</v>
      </c>
    </row>
    <row r="108" spans="2:8" ht="13">
      <c r="B108" s="4" t="s">
        <v>718</v>
      </c>
      <c r="C108" s="7" t="s">
        <v>39</v>
      </c>
    </row>
    <row r="109" spans="2:8" ht="13">
      <c r="B109" s="4" t="s">
        <v>41</v>
      </c>
      <c r="C109" s="7" t="s">
        <v>42</v>
      </c>
    </row>
    <row r="110" spans="2:8" ht="13">
      <c r="B110" s="4" t="s">
        <v>2153</v>
      </c>
      <c r="C110" s="9"/>
    </row>
    <row r="111" spans="2:8" ht="13">
      <c r="B111" s="4" t="s">
        <v>2154</v>
      </c>
      <c r="C111" s="9"/>
    </row>
    <row r="112" spans="2:8" ht="13">
      <c r="B112" s="4" t="s">
        <v>2155</v>
      </c>
      <c r="C112" s="9"/>
    </row>
    <row r="113" spans="2:3" ht="13">
      <c r="B113" s="4" t="s">
        <v>2156</v>
      </c>
      <c r="C113" s="9"/>
    </row>
    <row r="114" spans="2:3" ht="13">
      <c r="B114" s="4" t="s">
        <v>2157</v>
      </c>
      <c r="C114" s="9"/>
    </row>
    <row r="115" spans="2:3" ht="13">
      <c r="B115" s="4" t="s">
        <v>2158</v>
      </c>
      <c r="C115" s="9"/>
    </row>
    <row r="116" spans="2:3" ht="13">
      <c r="B116" s="4" t="s">
        <v>2159</v>
      </c>
      <c r="C116" s="9"/>
    </row>
    <row r="117" spans="2:3" ht="13">
      <c r="B117" s="4" t="s">
        <v>2160</v>
      </c>
      <c r="C117" s="9"/>
    </row>
    <row r="118" spans="2:3" ht="13">
      <c r="B118" s="4" t="s">
        <v>1545</v>
      </c>
      <c r="C118" s="9"/>
    </row>
    <row r="119" spans="2:3">
      <c r="B119" s="2" t="s">
        <v>43</v>
      </c>
    </row>
    <row r="120" spans="2:3">
      <c r="B120" s="2" t="s">
        <v>826</v>
      </c>
    </row>
    <row r="123" spans="2:3" ht="14.5">
      <c r="B123" s="71" t="s">
        <v>2079</v>
      </c>
      <c r="C123" s="72"/>
    </row>
    <row r="124" spans="2:3" ht="14.5">
      <c r="B124" s="71" t="s">
        <v>827</v>
      </c>
      <c r="C124" s="73" t="s">
        <v>828</v>
      </c>
    </row>
    <row r="125" spans="2:3" ht="14.5">
      <c r="B125" s="16" t="s">
        <v>829</v>
      </c>
      <c r="C125" s="17" t="s">
        <v>830</v>
      </c>
    </row>
    <row r="126" spans="2:3" ht="14.5">
      <c r="B126" s="16" t="s">
        <v>831</v>
      </c>
      <c r="C126" s="17" t="s">
        <v>830</v>
      </c>
    </row>
    <row r="127" spans="2:3" ht="14.5">
      <c r="B127" s="16" t="s">
        <v>832</v>
      </c>
      <c r="C127" s="17" t="s">
        <v>830</v>
      </c>
    </row>
    <row r="128" spans="2:3" ht="14.5">
      <c r="B128" s="16" t="s">
        <v>833</v>
      </c>
      <c r="C128" s="17" t="s">
        <v>830</v>
      </c>
    </row>
    <row r="129" spans="2:7" ht="14.5">
      <c r="B129" s="16" t="s">
        <v>834</v>
      </c>
      <c r="C129" s="17" t="s">
        <v>830</v>
      </c>
    </row>
    <row r="130" spans="2:7" ht="14.5">
      <c r="B130" s="16" t="s">
        <v>835</v>
      </c>
      <c r="C130" s="17" t="s">
        <v>830</v>
      </c>
    </row>
    <row r="131" spans="2:7" ht="14.5">
      <c r="B131" s="71" t="s">
        <v>836</v>
      </c>
      <c r="C131" s="72" t="s">
        <v>830</v>
      </c>
    </row>
    <row r="133" spans="2:7" ht="14.5">
      <c r="B133" s="16" t="s">
        <v>52</v>
      </c>
      <c r="C133" s="17"/>
      <c r="D133" s="16"/>
    </row>
    <row r="134" spans="2:7" ht="29">
      <c r="B134" s="20" t="s">
        <v>53</v>
      </c>
      <c r="C134" s="18" t="s">
        <v>54</v>
      </c>
      <c r="D134" s="20" t="s">
        <v>55</v>
      </c>
    </row>
    <row r="135" spans="2:7" ht="14.5">
      <c r="B135" s="16" t="s">
        <v>39</v>
      </c>
      <c r="C135" s="17" t="s">
        <v>39</v>
      </c>
      <c r="D135" s="16" t="s">
        <v>39</v>
      </c>
    </row>
    <row r="137" spans="2:7" ht="13">
      <c r="B137" s="24" t="s">
        <v>56</v>
      </c>
      <c r="C137" s="25">
        <v>46295</v>
      </c>
      <c r="D137" s="14"/>
      <c r="E137" s="13"/>
      <c r="F137" s="30"/>
    </row>
    <row r="138" spans="2:7" ht="13">
      <c r="B138" s="24" t="s">
        <v>57</v>
      </c>
      <c r="C138" s="26" t="s">
        <v>58</v>
      </c>
      <c r="D138" s="24" t="s">
        <v>59</v>
      </c>
      <c r="E138" s="27" t="s">
        <v>60</v>
      </c>
      <c r="F138" s="29" t="s">
        <v>61</v>
      </c>
      <c r="G138" s="12"/>
    </row>
    <row r="139" spans="2:7">
      <c r="B139" s="22" t="s">
        <v>39</v>
      </c>
      <c r="C139" s="23" t="s">
        <v>39</v>
      </c>
      <c r="D139" s="22" t="s">
        <v>39</v>
      </c>
      <c r="E139" s="19" t="s">
        <v>39</v>
      </c>
      <c r="F139" s="28" t="s">
        <v>39</v>
      </c>
    </row>
    <row r="142" spans="2:7" ht="13">
      <c r="B142" s="4" t="s">
        <v>62</v>
      </c>
    </row>
    <row r="143" spans="2:7" ht="13">
      <c r="B143" s="4"/>
    </row>
    <row r="144" spans="2:7" ht="13">
      <c r="B144" s="4" t="s">
        <v>1871</v>
      </c>
    </row>
    <row r="145" spans="2:7" ht="13">
      <c r="B145" s="24" t="s">
        <v>63</v>
      </c>
      <c r="C145" s="26" t="s">
        <v>64</v>
      </c>
      <c r="D145" s="4"/>
    </row>
    <row r="146" spans="2:7">
      <c r="B146" s="14" t="s">
        <v>39</v>
      </c>
      <c r="C146" s="15" t="s">
        <v>39</v>
      </c>
    </row>
    <row r="148" spans="2:7" ht="13">
      <c r="B148" s="24" t="s">
        <v>65</v>
      </c>
      <c r="C148" s="26" t="s">
        <v>64</v>
      </c>
    </row>
    <row r="149" spans="2:7">
      <c r="B149" s="14" t="s">
        <v>39</v>
      </c>
      <c r="C149" s="15" t="s">
        <v>39</v>
      </c>
    </row>
    <row r="151" spans="2:7" ht="13">
      <c r="B151" s="24" t="s">
        <v>66</v>
      </c>
      <c r="C151" s="26" t="s">
        <v>67</v>
      </c>
    </row>
    <row r="152" spans="2:7">
      <c r="B152" s="14" t="s">
        <v>39</v>
      </c>
      <c r="C152" s="15" t="s">
        <v>39</v>
      </c>
    </row>
    <row r="154" spans="2:7" ht="13">
      <c r="B154" s="27" t="s">
        <v>68</v>
      </c>
      <c r="C154" s="26" t="s">
        <v>67</v>
      </c>
    </row>
    <row r="155" spans="2:7">
      <c r="B155" s="13" t="s">
        <v>39</v>
      </c>
      <c r="C155" s="15" t="s">
        <v>39</v>
      </c>
    </row>
    <row r="157" spans="2:7" ht="13">
      <c r="B157" s="24" t="s">
        <v>69</v>
      </c>
      <c r="C157" s="26" t="s">
        <v>39</v>
      </c>
    </row>
    <row r="159" spans="2:7" ht="13">
      <c r="B159" s="24" t="s">
        <v>70</v>
      </c>
      <c r="C159" s="25">
        <v>46295</v>
      </c>
      <c r="D159" s="14"/>
      <c r="E159" s="13"/>
      <c r="F159" s="30"/>
    </row>
    <row r="160" spans="2:7" ht="13">
      <c r="B160" s="24" t="s">
        <v>57</v>
      </c>
      <c r="C160" s="26" t="s">
        <v>58</v>
      </c>
      <c r="D160" s="24" t="s">
        <v>59</v>
      </c>
      <c r="E160" s="27" t="s">
        <v>60</v>
      </c>
      <c r="F160" s="29" t="s">
        <v>61</v>
      </c>
      <c r="G160" s="12"/>
    </row>
    <row r="161" spans="2:6">
      <c r="B161" s="22" t="s">
        <v>39</v>
      </c>
      <c r="C161" s="23" t="s">
        <v>39</v>
      </c>
      <c r="D161" s="22" t="s">
        <v>39</v>
      </c>
      <c r="E161" s="19" t="s">
        <v>39</v>
      </c>
      <c r="F161" s="28" t="s">
        <v>39</v>
      </c>
    </row>
    <row r="162" spans="2:6" ht="13">
      <c r="B162" s="4" t="s">
        <v>62</v>
      </c>
    </row>
    <row r="163" spans="2:6" ht="13">
      <c r="B163" s="4"/>
    </row>
    <row r="164" spans="2:6" ht="13">
      <c r="B164" s="4" t="s">
        <v>1871</v>
      </c>
    </row>
    <row r="165" spans="2:6" ht="13">
      <c r="B165" s="24" t="s">
        <v>63</v>
      </c>
      <c r="C165" s="26" t="s">
        <v>64</v>
      </c>
      <c r="D165" s="4"/>
    </row>
    <row r="166" spans="2:6">
      <c r="B166" s="14" t="s">
        <v>39</v>
      </c>
      <c r="C166" s="15" t="s">
        <v>39</v>
      </c>
    </row>
    <row r="168" spans="2:6" ht="13">
      <c r="B168" s="24" t="s">
        <v>65</v>
      </c>
      <c r="C168" s="26" t="s">
        <v>64</v>
      </c>
    </row>
    <row r="169" spans="2:6">
      <c r="B169" s="14" t="s">
        <v>39</v>
      </c>
      <c r="C169" s="15" t="s">
        <v>39</v>
      </c>
    </row>
    <row r="171" spans="2:6" ht="13">
      <c r="B171" s="24" t="s">
        <v>66</v>
      </c>
      <c r="C171" s="26" t="s">
        <v>67</v>
      </c>
    </row>
    <row r="172" spans="2:6">
      <c r="B172" s="14" t="s">
        <v>39</v>
      </c>
      <c r="C172" s="15" t="s">
        <v>39</v>
      </c>
    </row>
    <row r="174" spans="2:6" ht="13">
      <c r="B174" s="27" t="s">
        <v>68</v>
      </c>
      <c r="C174" s="26" t="s">
        <v>67</v>
      </c>
    </row>
    <row r="175" spans="2:6">
      <c r="B175" s="13" t="s">
        <v>39</v>
      </c>
      <c r="C175" s="15" t="s">
        <v>39</v>
      </c>
    </row>
    <row r="177" spans="2:80" ht="13">
      <c r="B177" s="24" t="s">
        <v>69</v>
      </c>
      <c r="C177" s="26" t="s">
        <v>39</v>
      </c>
    </row>
    <row r="180" spans="2:80" ht="13">
      <c r="B180" s="4" t="s">
        <v>1872</v>
      </c>
    </row>
    <row r="182" spans="2:80" ht="13">
      <c r="B182" s="24" t="s">
        <v>57</v>
      </c>
      <c r="C182" s="26" t="s">
        <v>71</v>
      </c>
      <c r="D182" s="24" t="s">
        <v>72</v>
      </c>
      <c r="E182" s="24" t="s">
        <v>73</v>
      </c>
      <c r="F182" s="12"/>
    </row>
    <row r="183" spans="2:80">
      <c r="B183" s="14" t="s">
        <v>39</v>
      </c>
      <c r="C183" s="15" t="s">
        <v>39</v>
      </c>
      <c r="D183" s="14" t="s">
        <v>39</v>
      </c>
      <c r="E183" s="14" t="s">
        <v>39</v>
      </c>
    </row>
    <row r="186" spans="2:80" ht="13">
      <c r="B186" s="4" t="s">
        <v>74</v>
      </c>
      <c r="C186" s="9" t="s">
        <v>39</v>
      </c>
      <c r="D186" s="4"/>
      <c r="E186" s="4"/>
      <c r="F186" s="12"/>
      <c r="G186" s="12"/>
      <c r="H186" s="12"/>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row>
    <row r="188" spans="2:80" ht="13">
      <c r="B188" s="4" t="s">
        <v>1873</v>
      </c>
    </row>
    <row r="190" spans="2:80" ht="13">
      <c r="B190" s="24" t="s">
        <v>75</v>
      </c>
      <c r="C190" s="26" t="s">
        <v>64</v>
      </c>
      <c r="D190" s="4"/>
    </row>
    <row r="191" spans="2:80">
      <c r="B191" s="14" t="s">
        <v>39</v>
      </c>
      <c r="C191" s="15" t="s">
        <v>39</v>
      </c>
    </row>
    <row r="194" spans="2:80" ht="13">
      <c r="B194" s="24" t="s">
        <v>76</v>
      </c>
      <c r="C194" s="26" t="s">
        <v>77</v>
      </c>
      <c r="D194" s="4"/>
    </row>
    <row r="195" spans="2:80">
      <c r="B195" s="14" t="s">
        <v>39</v>
      </c>
      <c r="C195" s="15" t="s">
        <v>39</v>
      </c>
    </row>
    <row r="198" spans="2:80" ht="13">
      <c r="B198" s="4" t="s">
        <v>78</v>
      </c>
    </row>
    <row r="201" spans="2:80" ht="13">
      <c r="B201" s="4" t="s">
        <v>1874</v>
      </c>
    </row>
    <row r="203" spans="2:80" ht="13">
      <c r="B203" s="24" t="s">
        <v>57</v>
      </c>
      <c r="C203" s="26" t="s">
        <v>79</v>
      </c>
      <c r="D203" s="24" t="s">
        <v>71</v>
      </c>
      <c r="E203" s="24" t="s">
        <v>72</v>
      </c>
      <c r="F203" s="29" t="s">
        <v>73</v>
      </c>
      <c r="G203" s="12"/>
    </row>
    <row r="204" spans="2:80">
      <c r="B204" s="14" t="s">
        <v>39</v>
      </c>
      <c r="C204" s="15" t="s">
        <v>39</v>
      </c>
      <c r="D204" s="14" t="s">
        <v>39</v>
      </c>
      <c r="E204" s="14" t="s">
        <v>39</v>
      </c>
      <c r="F204" s="21" t="s">
        <v>39</v>
      </c>
    </row>
    <row r="207" spans="2:80" ht="13">
      <c r="B207" s="4" t="s">
        <v>74</v>
      </c>
      <c r="C207" s="9" t="s">
        <v>39</v>
      </c>
      <c r="D207" s="4"/>
      <c r="E207" s="4"/>
      <c r="F207" s="12"/>
      <c r="G207" s="12"/>
      <c r="H207" s="12"/>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row>
    <row r="209" spans="2:7" ht="13">
      <c r="B209" s="4" t="s">
        <v>1873</v>
      </c>
    </row>
    <row r="211" spans="2:7" ht="13">
      <c r="B211" s="24" t="s">
        <v>75</v>
      </c>
      <c r="C211" s="26" t="s">
        <v>64</v>
      </c>
      <c r="D211" s="4"/>
    </row>
    <row r="212" spans="2:7">
      <c r="B212" s="14" t="s">
        <v>39</v>
      </c>
      <c r="C212" s="15" t="s">
        <v>39</v>
      </c>
    </row>
    <row r="215" spans="2:7" ht="13">
      <c r="B215" s="24" t="s">
        <v>76</v>
      </c>
      <c r="C215" s="26" t="s">
        <v>77</v>
      </c>
      <c r="D215" s="4"/>
    </row>
    <row r="216" spans="2:7">
      <c r="B216" s="14" t="s">
        <v>39</v>
      </c>
      <c r="C216" s="15" t="s">
        <v>39</v>
      </c>
    </row>
    <row r="219" spans="2:7" ht="13">
      <c r="B219" s="4" t="s">
        <v>78</v>
      </c>
    </row>
    <row r="222" spans="2:7" ht="13">
      <c r="B222" s="4" t="s">
        <v>1875</v>
      </c>
    </row>
    <row r="223" spans="2:7" ht="13">
      <c r="B223" s="24" t="s">
        <v>57</v>
      </c>
      <c r="C223" s="26" t="s">
        <v>80</v>
      </c>
      <c r="D223" s="24" t="s">
        <v>81</v>
      </c>
      <c r="E223" s="24" t="s">
        <v>82</v>
      </c>
      <c r="F223" s="29" t="s">
        <v>83</v>
      </c>
      <c r="G223" s="12"/>
    </row>
    <row r="224" spans="2:7">
      <c r="B224" s="14" t="s">
        <v>39</v>
      </c>
      <c r="C224" s="15" t="s">
        <v>39</v>
      </c>
      <c r="D224" s="14" t="s">
        <v>39</v>
      </c>
      <c r="E224" s="14" t="s">
        <v>39</v>
      </c>
      <c r="F224" s="21" t="s">
        <v>39</v>
      </c>
    </row>
    <row r="225" spans="2:2">
      <c r="B225" s="2" t="s">
        <v>127</v>
      </c>
    </row>
  </sheetData>
  <mergeCells count="3">
    <mergeCell ref="B1:E1"/>
    <mergeCell ref="C3:C7"/>
    <mergeCell ref="D3:D7"/>
  </mergeCells>
  <hyperlinks>
    <hyperlink ref="A1" location="Index!A1" display="Index" xr:uid="{193E8193-20CD-4397-B17F-8C5F84201F32}"/>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795C8-11EE-4617-90C3-15560F27801C}">
  <sheetPr codeName="Sheet23"/>
  <dimension ref="A1:CB20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1227</v>
      </c>
      <c r="C1" s="243"/>
      <c r="D1" s="243"/>
      <c r="E1" s="243"/>
    </row>
    <row r="3" spans="1:9" ht="14.5">
      <c r="B3" s="68" t="s">
        <v>1228</v>
      </c>
      <c r="C3" s="244"/>
      <c r="D3" s="245"/>
      <c r="E3" s="1"/>
    </row>
    <row r="4" spans="1:9" ht="14.5">
      <c r="B4" s="74" t="s">
        <v>1229</v>
      </c>
      <c r="C4" s="244"/>
      <c r="D4" s="245"/>
      <c r="E4" s="1"/>
    </row>
    <row r="5" spans="1:9" ht="14.5">
      <c r="B5" s="68"/>
      <c r="C5" s="244"/>
      <c r="D5" s="245"/>
      <c r="E5" s="1"/>
    </row>
    <row r="6" spans="1:9" ht="14.5">
      <c r="B6" s="74" t="s">
        <v>135</v>
      </c>
      <c r="C6" s="244"/>
      <c r="D6" s="245"/>
      <c r="E6" s="1"/>
    </row>
    <row r="7" spans="1:9" ht="14.5">
      <c r="B7" s="74" t="s">
        <v>702</v>
      </c>
      <c r="C7" s="244"/>
      <c r="D7" s="245"/>
      <c r="E7" s="1"/>
    </row>
    <row r="8" spans="1:9" ht="43.5">
      <c r="B8" s="69" t="s">
        <v>2148</v>
      </c>
      <c r="C8" s="244"/>
      <c r="D8" s="245"/>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646324</v>
      </c>
      <c r="G15" s="10">
        <v>4586.96</v>
      </c>
      <c r="H15" s="10">
        <v>12.59</v>
      </c>
    </row>
    <row r="16" spans="1:9">
      <c r="B16" s="2" t="s">
        <v>2832</v>
      </c>
      <c r="C16" s="7" t="s">
        <v>29</v>
      </c>
      <c r="D16" s="2" t="s">
        <v>85</v>
      </c>
      <c r="E16" s="2" t="s">
        <v>86</v>
      </c>
      <c r="F16" s="10">
        <v>304005</v>
      </c>
      <c r="G16" s="10">
        <v>4020.47</v>
      </c>
      <c r="H16" s="10">
        <v>11.04</v>
      </c>
    </row>
    <row r="17" spans="2:8">
      <c r="B17" s="2" t="s">
        <v>2830</v>
      </c>
      <c r="C17" s="7" t="s">
        <v>29</v>
      </c>
      <c r="D17" s="2" t="s">
        <v>87</v>
      </c>
      <c r="E17" s="2" t="s">
        <v>88</v>
      </c>
      <c r="F17" s="10">
        <v>280903</v>
      </c>
      <c r="G17" s="10">
        <v>3335.72</v>
      </c>
      <c r="H17" s="10">
        <v>9.16</v>
      </c>
    </row>
    <row r="18" spans="2:8">
      <c r="B18" s="2" t="s">
        <v>3148</v>
      </c>
      <c r="C18" s="7" t="s">
        <v>29</v>
      </c>
      <c r="D18" s="2" t="s">
        <v>724</v>
      </c>
      <c r="E18" s="2" t="s">
        <v>725</v>
      </c>
      <c r="F18" s="10">
        <v>132181</v>
      </c>
      <c r="G18" s="10">
        <v>2323.94</v>
      </c>
      <c r="H18" s="10">
        <v>6.38</v>
      </c>
    </row>
    <row r="19" spans="2:8">
      <c r="B19" s="2" t="s">
        <v>3149</v>
      </c>
      <c r="C19" s="7" t="s">
        <v>29</v>
      </c>
      <c r="D19" s="2" t="s">
        <v>736</v>
      </c>
      <c r="E19" s="2" t="s">
        <v>737</v>
      </c>
      <c r="F19" s="10">
        <v>49542</v>
      </c>
      <c r="G19" s="10">
        <v>1860.35</v>
      </c>
      <c r="H19" s="10">
        <v>5.1100000000000003</v>
      </c>
    </row>
    <row r="20" spans="2:8">
      <c r="B20" s="2" t="s">
        <v>734</v>
      </c>
      <c r="C20" s="7" t="s">
        <v>29</v>
      </c>
      <c r="D20" s="2" t="s">
        <v>85</v>
      </c>
      <c r="E20" s="2" t="s">
        <v>735</v>
      </c>
      <c r="F20" s="10">
        <v>175964</v>
      </c>
      <c r="G20" s="10">
        <v>1690.49</v>
      </c>
      <c r="H20" s="10">
        <v>4.6399999999999997</v>
      </c>
    </row>
    <row r="21" spans="2:8">
      <c r="B21" s="2" t="s">
        <v>3059</v>
      </c>
      <c r="C21" s="7" t="s">
        <v>29</v>
      </c>
      <c r="D21" s="2" t="s">
        <v>108</v>
      </c>
      <c r="E21" s="2" t="s">
        <v>731</v>
      </c>
      <c r="F21" s="10">
        <v>149561</v>
      </c>
      <c r="G21" s="10">
        <v>1488.13</v>
      </c>
      <c r="H21" s="10">
        <v>4.09</v>
      </c>
    </row>
    <row r="22" spans="2:8">
      <c r="B22" s="2" t="s">
        <v>3244</v>
      </c>
      <c r="C22" s="7" t="s">
        <v>29</v>
      </c>
      <c r="D22" s="2" t="s">
        <v>85</v>
      </c>
      <c r="E22" s="2" t="s">
        <v>728</v>
      </c>
      <c r="F22" s="10">
        <v>121315</v>
      </c>
      <c r="G22" s="10">
        <v>1487.32</v>
      </c>
      <c r="H22" s="10">
        <v>4.08</v>
      </c>
    </row>
    <row r="23" spans="2:8">
      <c r="B23" s="2" t="s">
        <v>2821</v>
      </c>
      <c r="C23" s="7" t="s">
        <v>29</v>
      </c>
      <c r="D23" s="2" t="s">
        <v>85</v>
      </c>
      <c r="E23" s="2" t="s">
        <v>99</v>
      </c>
      <c r="F23" s="10">
        <v>311832</v>
      </c>
      <c r="G23" s="10">
        <v>1302.21</v>
      </c>
      <c r="H23" s="10">
        <v>3.57</v>
      </c>
    </row>
    <row r="24" spans="2:8">
      <c r="B24" s="2" t="s">
        <v>3197</v>
      </c>
      <c r="C24" s="7" t="s">
        <v>29</v>
      </c>
      <c r="D24" s="2" t="s">
        <v>115</v>
      </c>
      <c r="E24" s="2" t="s">
        <v>729</v>
      </c>
      <c r="F24" s="10">
        <v>37928</v>
      </c>
      <c r="G24" s="10">
        <v>1117.8900000000001</v>
      </c>
      <c r="H24" s="10">
        <v>3.07</v>
      </c>
    </row>
    <row r="25" spans="2:8">
      <c r="B25" s="2" t="s">
        <v>3361</v>
      </c>
      <c r="C25" s="7" t="s">
        <v>29</v>
      </c>
      <c r="D25" s="2" t="s">
        <v>101</v>
      </c>
      <c r="E25" s="2" t="s">
        <v>915</v>
      </c>
      <c r="F25" s="10">
        <v>113411</v>
      </c>
      <c r="G25" s="10">
        <v>1090.1600000000001</v>
      </c>
      <c r="H25" s="10">
        <v>2.99</v>
      </c>
    </row>
    <row r="26" spans="2:8">
      <c r="B26" s="2" t="s">
        <v>3049</v>
      </c>
      <c r="C26" s="7" t="s">
        <v>29</v>
      </c>
      <c r="D26" s="2" t="s">
        <v>743</v>
      </c>
      <c r="E26" s="2" t="s">
        <v>869</v>
      </c>
      <c r="F26" s="10">
        <v>408700</v>
      </c>
      <c r="G26" s="10">
        <v>1077.95</v>
      </c>
      <c r="H26" s="10">
        <v>2.96</v>
      </c>
    </row>
    <row r="27" spans="2:8">
      <c r="B27" s="2" t="s">
        <v>2831</v>
      </c>
      <c r="C27" s="7" t="s">
        <v>29</v>
      </c>
      <c r="D27" s="2" t="s">
        <v>90</v>
      </c>
      <c r="E27" s="2" t="s">
        <v>91</v>
      </c>
      <c r="F27" s="10">
        <v>306609</v>
      </c>
      <c r="G27" s="10">
        <v>979.46</v>
      </c>
      <c r="H27" s="10">
        <v>2.69</v>
      </c>
    </row>
    <row r="28" spans="2:8">
      <c r="B28" s="2" t="s">
        <v>2800</v>
      </c>
      <c r="C28" s="7" t="s">
        <v>29</v>
      </c>
      <c r="D28" s="2" t="s">
        <v>108</v>
      </c>
      <c r="E28" s="2" t="s">
        <v>114</v>
      </c>
      <c r="F28" s="10">
        <v>42915</v>
      </c>
      <c r="G28" s="10">
        <v>879.76</v>
      </c>
      <c r="H28" s="10">
        <v>2.42</v>
      </c>
    </row>
    <row r="29" spans="2:8">
      <c r="B29" s="2" t="s">
        <v>2816</v>
      </c>
      <c r="C29" s="7" t="s">
        <v>29</v>
      </c>
      <c r="D29" s="2" t="s">
        <v>109</v>
      </c>
      <c r="E29" s="2" t="s">
        <v>110</v>
      </c>
      <c r="F29" s="10">
        <v>45737</v>
      </c>
      <c r="G29" s="10">
        <v>832.41</v>
      </c>
      <c r="H29" s="10">
        <v>2.29</v>
      </c>
    </row>
    <row r="30" spans="2:8">
      <c r="B30" s="2" t="s">
        <v>2817</v>
      </c>
      <c r="C30" s="7" t="s">
        <v>29</v>
      </c>
      <c r="D30" s="2" t="s">
        <v>95</v>
      </c>
      <c r="E30" s="2" t="s">
        <v>160</v>
      </c>
      <c r="F30" s="10">
        <v>17300</v>
      </c>
      <c r="G30" s="10">
        <v>794.07</v>
      </c>
      <c r="H30" s="10">
        <v>2.1800000000000002</v>
      </c>
    </row>
    <row r="31" spans="2:8">
      <c r="B31" s="2" t="s">
        <v>3371</v>
      </c>
      <c r="C31" s="7" t="s">
        <v>29</v>
      </c>
      <c r="D31" s="2" t="s">
        <v>743</v>
      </c>
      <c r="E31" s="2" t="s">
        <v>744</v>
      </c>
      <c r="F31" s="10">
        <v>37823</v>
      </c>
      <c r="G31" s="10">
        <v>711.73</v>
      </c>
      <c r="H31" s="10">
        <v>1.95</v>
      </c>
    </row>
    <row r="32" spans="2:8">
      <c r="B32" s="2" t="s">
        <v>2793</v>
      </c>
      <c r="C32" s="7" t="s">
        <v>29</v>
      </c>
      <c r="D32" s="2" t="s">
        <v>115</v>
      </c>
      <c r="E32" s="2" t="s">
        <v>176</v>
      </c>
      <c r="F32" s="10">
        <v>5460</v>
      </c>
      <c r="G32" s="10">
        <v>652.41999999999996</v>
      </c>
      <c r="H32" s="10">
        <v>1.79</v>
      </c>
    </row>
    <row r="33" spans="2:8">
      <c r="B33" s="2" t="s">
        <v>3048</v>
      </c>
      <c r="C33" s="7" t="s">
        <v>29</v>
      </c>
      <c r="D33" s="2" t="s">
        <v>112</v>
      </c>
      <c r="E33" s="2" t="s">
        <v>860</v>
      </c>
      <c r="F33" s="10">
        <v>201279</v>
      </c>
      <c r="G33" s="10">
        <v>648.12</v>
      </c>
      <c r="H33" s="10">
        <v>1.78</v>
      </c>
    </row>
    <row r="34" spans="2:8">
      <c r="B34" s="2" t="s">
        <v>3120</v>
      </c>
      <c r="C34" s="7" t="s">
        <v>29</v>
      </c>
      <c r="D34" s="2" t="s">
        <v>844</v>
      </c>
      <c r="E34" s="2" t="s">
        <v>871</v>
      </c>
      <c r="F34" s="10">
        <v>349027</v>
      </c>
      <c r="G34" s="10">
        <v>644.48</v>
      </c>
      <c r="H34" s="10">
        <v>1.77</v>
      </c>
    </row>
    <row r="35" spans="2:8">
      <c r="B35" s="2" t="s">
        <v>2825</v>
      </c>
      <c r="C35" s="7" t="s">
        <v>29</v>
      </c>
      <c r="D35" s="2" t="s">
        <v>93</v>
      </c>
      <c r="E35" s="2" t="s">
        <v>94</v>
      </c>
      <c r="F35" s="10">
        <v>33184</v>
      </c>
      <c r="G35" s="10">
        <v>592.67999999999995</v>
      </c>
      <c r="H35" s="10">
        <v>1.63</v>
      </c>
    </row>
    <row r="36" spans="2:8">
      <c r="B36" s="2" t="s">
        <v>3198</v>
      </c>
      <c r="C36" s="7" t="s">
        <v>29</v>
      </c>
      <c r="D36" s="2" t="s">
        <v>116</v>
      </c>
      <c r="E36" s="2" t="s">
        <v>178</v>
      </c>
      <c r="F36" s="10">
        <v>151733</v>
      </c>
      <c r="G36" s="10">
        <v>591.53</v>
      </c>
      <c r="H36" s="10">
        <v>1.62</v>
      </c>
    </row>
    <row r="37" spans="2:8">
      <c r="B37" s="2" t="s">
        <v>2807</v>
      </c>
      <c r="C37" s="7" t="s">
        <v>29</v>
      </c>
      <c r="D37" s="2" t="s">
        <v>108</v>
      </c>
      <c r="E37" s="2" t="s">
        <v>164</v>
      </c>
      <c r="F37" s="10">
        <v>44833</v>
      </c>
      <c r="G37" s="10">
        <v>551</v>
      </c>
      <c r="H37" s="10">
        <v>1.51</v>
      </c>
    </row>
    <row r="38" spans="2:8">
      <c r="B38" s="2" t="s">
        <v>3119</v>
      </c>
      <c r="C38" s="7" t="s">
        <v>29</v>
      </c>
      <c r="D38" s="2" t="s">
        <v>123</v>
      </c>
      <c r="E38" s="2" t="s">
        <v>757</v>
      </c>
      <c r="F38" s="10">
        <v>4993</v>
      </c>
      <c r="G38" s="10">
        <v>547.98</v>
      </c>
      <c r="H38" s="10">
        <v>1.5</v>
      </c>
    </row>
    <row r="39" spans="2:8">
      <c r="B39" s="2" t="s">
        <v>3051</v>
      </c>
      <c r="C39" s="7" t="s">
        <v>29</v>
      </c>
      <c r="D39" s="2" t="s">
        <v>112</v>
      </c>
      <c r="E39" s="2" t="s">
        <v>928</v>
      </c>
      <c r="F39" s="10">
        <v>193058</v>
      </c>
      <c r="G39" s="10">
        <v>502.82</v>
      </c>
      <c r="H39" s="10">
        <v>1.38</v>
      </c>
    </row>
    <row r="40" spans="2:8">
      <c r="B40" s="2" t="s">
        <v>3152</v>
      </c>
      <c r="C40" s="7" t="s">
        <v>29</v>
      </c>
      <c r="D40" s="2" t="s">
        <v>748</v>
      </c>
      <c r="E40" s="2" t="s">
        <v>749</v>
      </c>
      <c r="F40" s="10">
        <v>9500</v>
      </c>
      <c r="G40" s="10">
        <v>473.1</v>
      </c>
      <c r="H40" s="10">
        <v>1.3</v>
      </c>
    </row>
    <row r="41" spans="2:8">
      <c r="B41" s="2" t="s">
        <v>3372</v>
      </c>
      <c r="C41" s="7" t="s">
        <v>29</v>
      </c>
      <c r="D41" s="2" t="s">
        <v>95</v>
      </c>
      <c r="E41" s="2" t="s">
        <v>932</v>
      </c>
      <c r="F41" s="10">
        <v>19097</v>
      </c>
      <c r="G41" s="10">
        <v>460.86</v>
      </c>
      <c r="H41" s="10">
        <v>1.27</v>
      </c>
    </row>
    <row r="42" spans="2:8">
      <c r="B42" s="2" t="s">
        <v>3341</v>
      </c>
      <c r="C42" s="7" t="s">
        <v>29</v>
      </c>
      <c r="D42" s="2" t="s">
        <v>108</v>
      </c>
      <c r="E42" s="2" t="s">
        <v>941</v>
      </c>
      <c r="F42" s="10">
        <v>26987</v>
      </c>
      <c r="G42" s="10">
        <v>413.67</v>
      </c>
      <c r="H42" s="10">
        <v>1.1399999999999999</v>
      </c>
    </row>
    <row r="43" spans="2:8">
      <c r="B43" s="2" t="s">
        <v>3362</v>
      </c>
      <c r="C43" s="7" t="s">
        <v>29</v>
      </c>
      <c r="D43" s="2" t="s">
        <v>101</v>
      </c>
      <c r="E43" s="2" t="s">
        <v>916</v>
      </c>
      <c r="F43" s="10">
        <v>23753</v>
      </c>
      <c r="G43" s="10">
        <v>411.59</v>
      </c>
      <c r="H43" s="10">
        <v>1.1299999999999999</v>
      </c>
    </row>
    <row r="44" spans="2:8">
      <c r="B44" s="2" t="s">
        <v>3374</v>
      </c>
      <c r="C44" s="7" t="s">
        <v>29</v>
      </c>
      <c r="D44" s="2" t="s">
        <v>90</v>
      </c>
      <c r="E44" s="2" t="s">
        <v>1152</v>
      </c>
      <c r="F44" s="10">
        <v>14005</v>
      </c>
      <c r="G44" s="10">
        <v>367.37</v>
      </c>
      <c r="H44" s="10">
        <v>1.01</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36436.639999999992</v>
      </c>
      <c r="H47" s="12">
        <f>SUM(H12:H46)</f>
        <v>100.04</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132</v>
      </c>
      <c r="C81" s="9"/>
      <c r="D81" s="4"/>
      <c r="E81" s="4"/>
      <c r="F81" s="12"/>
      <c r="G81" s="12">
        <v>24.25</v>
      </c>
      <c r="H81" s="12">
        <v>7.0000000000000007E-2</v>
      </c>
    </row>
    <row r="82" spans="2:8" ht="13">
      <c r="B82" s="4" t="s">
        <v>32</v>
      </c>
      <c r="C82" s="9"/>
      <c r="D82" s="4"/>
      <c r="E82" s="4"/>
      <c r="F82" s="12"/>
      <c r="G82" s="12">
        <v>36460.89</v>
      </c>
      <c r="H82" s="12">
        <v>100.11</v>
      </c>
    </row>
    <row r="83" spans="2:8" ht="13">
      <c r="B83" s="4" t="s">
        <v>336</v>
      </c>
      <c r="C83" s="9"/>
      <c r="D83" s="4"/>
      <c r="E83" s="4"/>
      <c r="F83" s="12"/>
      <c r="G83" s="12">
        <v>-32.925669399999606</v>
      </c>
      <c r="H83" s="12">
        <v>-0.10999999999999943</v>
      </c>
    </row>
    <row r="84" spans="2:8" ht="13">
      <c r="B84" s="4" t="s">
        <v>34</v>
      </c>
      <c r="C84" s="9"/>
      <c r="D84" s="4"/>
      <c r="E84" s="4"/>
      <c r="F84" s="12"/>
      <c r="G84" s="12">
        <v>36427.9643306</v>
      </c>
      <c r="H84" s="12">
        <v>100</v>
      </c>
    </row>
    <row r="85" spans="2:8">
      <c r="B85" s="2" t="s">
        <v>35</v>
      </c>
    </row>
    <row r="86" spans="2:8" ht="13">
      <c r="B86" s="4" t="s">
        <v>36</v>
      </c>
    </row>
    <row r="87" spans="2:8" ht="13">
      <c r="B87" s="4" t="s">
        <v>37</v>
      </c>
      <c r="C87" s="7" t="s">
        <v>1854</v>
      </c>
    </row>
    <row r="88" spans="2:8" ht="13">
      <c r="B88" s="4" t="s">
        <v>40</v>
      </c>
      <c r="C88" s="7" t="s">
        <v>39</v>
      </c>
    </row>
    <row r="89" spans="2:8" ht="13">
      <c r="B89" s="4" t="s">
        <v>718</v>
      </c>
      <c r="C89" s="7" t="s">
        <v>39</v>
      </c>
    </row>
    <row r="90" spans="2:8" ht="13">
      <c r="B90" s="4" t="s">
        <v>41</v>
      </c>
      <c r="C90" s="7" t="s">
        <v>42</v>
      </c>
    </row>
    <row r="91" spans="2:8" ht="13">
      <c r="B91" s="4" t="s">
        <v>2149</v>
      </c>
      <c r="C91" s="9"/>
    </row>
    <row r="92" spans="2:8" ht="13">
      <c r="B92" s="4" t="s">
        <v>2150</v>
      </c>
      <c r="C92" s="9"/>
    </row>
    <row r="93" spans="2:8" ht="13">
      <c r="B93" s="4" t="s">
        <v>2151</v>
      </c>
      <c r="C93" s="9"/>
    </row>
    <row r="94" spans="2:8" ht="13">
      <c r="B94" s="4" t="s">
        <v>2152</v>
      </c>
      <c r="C94" s="9"/>
    </row>
    <row r="95" spans="2:8" ht="13">
      <c r="B95" s="4" t="s">
        <v>3014</v>
      </c>
      <c r="C95" s="9"/>
    </row>
    <row r="96" spans="2:8">
      <c r="B96" s="2" t="s">
        <v>43</v>
      </c>
    </row>
    <row r="97" spans="2:4">
      <c r="B97" s="2" t="s">
        <v>826</v>
      </c>
    </row>
    <row r="100" spans="2:4" ht="14.5">
      <c r="B100" s="71" t="s">
        <v>2079</v>
      </c>
      <c r="C100" s="72"/>
    </row>
    <row r="101" spans="2:4" ht="14.5">
      <c r="B101" s="71" t="s">
        <v>827</v>
      </c>
      <c r="C101" s="73" t="s">
        <v>828</v>
      </c>
    </row>
    <row r="102" spans="2:4" ht="14.5">
      <c r="B102" s="16" t="s">
        <v>829</v>
      </c>
      <c r="C102" s="17" t="s">
        <v>830</v>
      </c>
    </row>
    <row r="103" spans="2:4" ht="14.5">
      <c r="B103" s="16" t="s">
        <v>831</v>
      </c>
      <c r="C103" s="17" t="s">
        <v>830</v>
      </c>
    </row>
    <row r="104" spans="2:4" ht="14.5">
      <c r="B104" s="16" t="s">
        <v>832</v>
      </c>
      <c r="C104" s="17" t="s">
        <v>830</v>
      </c>
    </row>
    <row r="105" spans="2:4" ht="14.5">
      <c r="B105" s="16" t="s">
        <v>833</v>
      </c>
      <c r="C105" s="17" t="s">
        <v>830</v>
      </c>
    </row>
    <row r="106" spans="2:4" ht="14.5">
      <c r="B106" s="16" t="s">
        <v>834</v>
      </c>
      <c r="C106" s="17" t="s">
        <v>830</v>
      </c>
    </row>
    <row r="107" spans="2:4" ht="14.5">
      <c r="B107" s="16" t="s">
        <v>835</v>
      </c>
      <c r="C107" s="17" t="s">
        <v>830</v>
      </c>
    </row>
    <row r="108" spans="2:4" ht="14.5">
      <c r="B108" s="71" t="s">
        <v>836</v>
      </c>
      <c r="C108" s="72" t="s">
        <v>830</v>
      </c>
    </row>
    <row r="110" spans="2:4" ht="14.5">
      <c r="B110" s="16" t="s">
        <v>52</v>
      </c>
      <c r="C110" s="17"/>
      <c r="D110" s="16"/>
    </row>
    <row r="111" spans="2:4" ht="29">
      <c r="B111" s="20" t="s">
        <v>53</v>
      </c>
      <c r="C111" s="18" t="s">
        <v>54</v>
      </c>
      <c r="D111" s="20" t="s">
        <v>55</v>
      </c>
    </row>
    <row r="112" spans="2:4" ht="14.5">
      <c r="B112" s="16" t="s">
        <v>39</v>
      </c>
      <c r="C112" s="17" t="s">
        <v>39</v>
      </c>
      <c r="D112" s="16" t="s">
        <v>39</v>
      </c>
    </row>
    <row r="114" spans="2:7" ht="13">
      <c r="B114" s="24" t="s">
        <v>56</v>
      </c>
      <c r="C114" s="25">
        <v>46295</v>
      </c>
      <c r="D114" s="14"/>
      <c r="E114" s="13"/>
      <c r="F114" s="30"/>
    </row>
    <row r="115" spans="2:7" ht="13">
      <c r="B115" s="24" t="s">
        <v>57</v>
      </c>
      <c r="C115" s="26" t="s">
        <v>58</v>
      </c>
      <c r="D115" s="24" t="s">
        <v>59</v>
      </c>
      <c r="E115" s="27" t="s">
        <v>60</v>
      </c>
      <c r="F115" s="29" t="s">
        <v>61</v>
      </c>
      <c r="G115" s="12"/>
    </row>
    <row r="116" spans="2:7">
      <c r="B116" s="22" t="s">
        <v>39</v>
      </c>
      <c r="C116" s="23" t="s">
        <v>39</v>
      </c>
      <c r="D116" s="22" t="s">
        <v>39</v>
      </c>
      <c r="E116" s="19" t="s">
        <v>39</v>
      </c>
      <c r="F116" s="28" t="s">
        <v>39</v>
      </c>
    </row>
    <row r="119" spans="2:7" ht="13">
      <c r="B119" s="4" t="s">
        <v>62</v>
      </c>
    </row>
    <row r="120" spans="2:7" ht="13">
      <c r="B120" s="4"/>
    </row>
    <row r="121" spans="2:7" ht="13">
      <c r="B121" s="4" t="s">
        <v>1871</v>
      </c>
    </row>
    <row r="122" spans="2:7" ht="13">
      <c r="B122" s="24" t="s">
        <v>63</v>
      </c>
      <c r="C122" s="26" t="s">
        <v>64</v>
      </c>
      <c r="D122" s="4"/>
    </row>
    <row r="123" spans="2:7">
      <c r="B123" s="14" t="s">
        <v>39</v>
      </c>
      <c r="C123" s="15" t="s">
        <v>39</v>
      </c>
    </row>
    <row r="125" spans="2:7" ht="13">
      <c r="B125" s="24" t="s">
        <v>65</v>
      </c>
      <c r="C125" s="26" t="s">
        <v>64</v>
      </c>
    </row>
    <row r="126" spans="2:7">
      <c r="B126" s="14" t="s">
        <v>39</v>
      </c>
      <c r="C126" s="15" t="s">
        <v>39</v>
      </c>
    </row>
    <row r="128" spans="2:7" ht="13">
      <c r="B128" s="24" t="s">
        <v>66</v>
      </c>
      <c r="C128" s="26" t="s">
        <v>67</v>
      </c>
    </row>
    <row r="129" spans="2:7">
      <c r="B129" s="14" t="s">
        <v>39</v>
      </c>
      <c r="C129" s="15" t="s">
        <v>39</v>
      </c>
    </row>
    <row r="131" spans="2:7" ht="13">
      <c r="B131" s="27" t="s">
        <v>68</v>
      </c>
      <c r="C131" s="26" t="s">
        <v>67</v>
      </c>
    </row>
    <row r="132" spans="2:7">
      <c r="B132" s="13" t="s">
        <v>39</v>
      </c>
      <c r="C132" s="15" t="s">
        <v>39</v>
      </c>
    </row>
    <row r="134" spans="2:7" ht="13">
      <c r="B134" s="24" t="s">
        <v>69</v>
      </c>
      <c r="C134" s="26" t="s">
        <v>39</v>
      </c>
    </row>
    <row r="136" spans="2:7" ht="13">
      <c r="B136" s="24" t="s">
        <v>70</v>
      </c>
      <c r="C136" s="25">
        <v>46295</v>
      </c>
      <c r="D136" s="14"/>
      <c r="E136" s="13"/>
      <c r="F136" s="30"/>
    </row>
    <row r="137" spans="2:7" ht="13">
      <c r="B137" s="24" t="s">
        <v>57</v>
      </c>
      <c r="C137" s="26" t="s">
        <v>58</v>
      </c>
      <c r="D137" s="24" t="s">
        <v>59</v>
      </c>
      <c r="E137" s="27" t="s">
        <v>60</v>
      </c>
      <c r="F137" s="29" t="s">
        <v>61</v>
      </c>
      <c r="G137" s="12"/>
    </row>
    <row r="138" spans="2:7">
      <c r="B138" s="22" t="s">
        <v>39</v>
      </c>
      <c r="C138" s="23" t="s">
        <v>39</v>
      </c>
      <c r="D138" s="22" t="s">
        <v>39</v>
      </c>
      <c r="E138" s="19" t="s">
        <v>39</v>
      </c>
      <c r="F138" s="28" t="s">
        <v>39</v>
      </c>
    </row>
    <row r="139" spans="2:7" ht="13">
      <c r="B139" s="4" t="s">
        <v>62</v>
      </c>
    </row>
    <row r="140" spans="2:7" ht="13">
      <c r="B140" s="4"/>
    </row>
    <row r="141" spans="2:7" ht="13">
      <c r="B141" s="4" t="s">
        <v>1871</v>
      </c>
    </row>
    <row r="142" spans="2:7" ht="13">
      <c r="B142" s="24" t="s">
        <v>63</v>
      </c>
      <c r="C142" s="26" t="s">
        <v>64</v>
      </c>
      <c r="D142" s="4"/>
    </row>
    <row r="143" spans="2:7">
      <c r="B143" s="14" t="s">
        <v>39</v>
      </c>
      <c r="C143" s="15" t="s">
        <v>39</v>
      </c>
    </row>
    <row r="145" spans="2:6" ht="13">
      <c r="B145" s="24" t="s">
        <v>65</v>
      </c>
      <c r="C145" s="26" t="s">
        <v>64</v>
      </c>
    </row>
    <row r="146" spans="2:6">
      <c r="B146" s="14" t="s">
        <v>39</v>
      </c>
      <c r="C146" s="15" t="s">
        <v>39</v>
      </c>
    </row>
    <row r="148" spans="2:6" ht="13">
      <c r="B148" s="24" t="s">
        <v>66</v>
      </c>
      <c r="C148" s="26" t="s">
        <v>67</v>
      </c>
    </row>
    <row r="149" spans="2:6">
      <c r="B149" s="14" t="s">
        <v>39</v>
      </c>
      <c r="C149" s="15" t="s">
        <v>39</v>
      </c>
    </row>
    <row r="151" spans="2:6" ht="13">
      <c r="B151" s="27" t="s">
        <v>68</v>
      </c>
      <c r="C151" s="26" t="s">
        <v>67</v>
      </c>
    </row>
    <row r="152" spans="2:6">
      <c r="B152" s="13" t="s">
        <v>39</v>
      </c>
      <c r="C152" s="15" t="s">
        <v>39</v>
      </c>
    </row>
    <row r="154" spans="2:6" ht="13">
      <c r="B154" s="24" t="s">
        <v>69</v>
      </c>
      <c r="C154" s="26" t="s">
        <v>39</v>
      </c>
    </row>
    <row r="157" spans="2:6" ht="13">
      <c r="B157" s="4" t="s">
        <v>1872</v>
      </c>
    </row>
    <row r="159" spans="2:6" ht="13">
      <c r="B159" s="24" t="s">
        <v>57</v>
      </c>
      <c r="C159" s="26" t="s">
        <v>71</v>
      </c>
      <c r="D159" s="24" t="s">
        <v>72</v>
      </c>
      <c r="E159" s="24" t="s">
        <v>73</v>
      </c>
      <c r="F159" s="12"/>
    </row>
    <row r="160" spans="2:6">
      <c r="B160" s="14" t="s">
        <v>39</v>
      </c>
      <c r="C160" s="15" t="s">
        <v>39</v>
      </c>
      <c r="D160" s="14" t="s">
        <v>39</v>
      </c>
      <c r="E160" s="14" t="s">
        <v>39</v>
      </c>
    </row>
    <row r="163" spans="2:80" ht="13">
      <c r="B163" s="4" t="s">
        <v>74</v>
      </c>
      <c r="C163" s="9" t="s">
        <v>39</v>
      </c>
      <c r="D163" s="4"/>
      <c r="E163" s="4"/>
      <c r="F163" s="12"/>
      <c r="G163" s="12"/>
      <c r="H163" s="12"/>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row>
    <row r="165" spans="2:80" ht="13">
      <c r="B165" s="4" t="s">
        <v>1873</v>
      </c>
    </row>
    <row r="167" spans="2:80" ht="13">
      <c r="B167" s="24" t="s">
        <v>75</v>
      </c>
      <c r="C167" s="26" t="s">
        <v>64</v>
      </c>
      <c r="D167" s="4"/>
    </row>
    <row r="168" spans="2:80">
      <c r="B168" s="14" t="s">
        <v>39</v>
      </c>
      <c r="C168" s="15" t="s">
        <v>39</v>
      </c>
    </row>
    <row r="171" spans="2:80" ht="13">
      <c r="B171" s="24" t="s">
        <v>76</v>
      </c>
      <c r="C171" s="26" t="s">
        <v>77</v>
      </c>
      <c r="D171" s="4"/>
    </row>
    <row r="172" spans="2:80">
      <c r="B172" s="14" t="s">
        <v>39</v>
      </c>
      <c r="C172" s="15" t="s">
        <v>39</v>
      </c>
    </row>
    <row r="175" spans="2:80" ht="13">
      <c r="B175" s="4" t="s">
        <v>78</v>
      </c>
    </row>
    <row r="178" spans="2:80" ht="13">
      <c r="B178" s="4" t="s">
        <v>1874</v>
      </c>
    </row>
    <row r="180" spans="2:80" ht="13">
      <c r="B180" s="24" t="s">
        <v>57</v>
      </c>
      <c r="C180" s="26" t="s">
        <v>79</v>
      </c>
      <c r="D180" s="24" t="s">
        <v>71</v>
      </c>
      <c r="E180" s="24" t="s">
        <v>72</v>
      </c>
      <c r="F180" s="29" t="s">
        <v>73</v>
      </c>
      <c r="G180" s="12"/>
    </row>
    <row r="181" spans="2:80">
      <c r="B181" s="14" t="s">
        <v>39</v>
      </c>
      <c r="C181" s="15" t="s">
        <v>39</v>
      </c>
      <c r="D181" s="14" t="s">
        <v>39</v>
      </c>
      <c r="E181" s="14" t="s">
        <v>39</v>
      </c>
      <c r="F181" s="21" t="s">
        <v>39</v>
      </c>
    </row>
    <row r="184" spans="2:80" ht="13">
      <c r="B184" s="4" t="s">
        <v>74</v>
      </c>
      <c r="C184" s="9" t="s">
        <v>39</v>
      </c>
      <c r="D184" s="4"/>
      <c r="E184" s="4"/>
      <c r="F184" s="12"/>
      <c r="G184" s="12"/>
      <c r="H184" s="12"/>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row>
    <row r="186" spans="2:80" ht="13">
      <c r="B186" s="4" t="s">
        <v>1873</v>
      </c>
    </row>
    <row r="188" spans="2:80" ht="13">
      <c r="B188" s="24" t="s">
        <v>75</v>
      </c>
      <c r="C188" s="26" t="s">
        <v>64</v>
      </c>
      <c r="D188" s="4"/>
    </row>
    <row r="189" spans="2:80">
      <c r="B189" s="14" t="s">
        <v>39</v>
      </c>
      <c r="C189" s="15" t="s">
        <v>39</v>
      </c>
    </row>
    <row r="192" spans="2:80" ht="13">
      <c r="B192" s="24" t="s">
        <v>76</v>
      </c>
      <c r="C192" s="26" t="s">
        <v>77</v>
      </c>
      <c r="D192" s="4"/>
    </row>
    <row r="193" spans="2:7">
      <c r="B193" s="14" t="s">
        <v>39</v>
      </c>
      <c r="C193" s="15" t="s">
        <v>39</v>
      </c>
    </row>
    <row r="196" spans="2:7" ht="13">
      <c r="B196" s="4" t="s">
        <v>78</v>
      </c>
    </row>
    <row r="199" spans="2:7" ht="13">
      <c r="B199" s="4" t="s">
        <v>1875</v>
      </c>
    </row>
    <row r="200" spans="2:7" ht="13">
      <c r="B200" s="24" t="s">
        <v>57</v>
      </c>
      <c r="C200" s="26" t="s">
        <v>80</v>
      </c>
      <c r="D200" s="24" t="s">
        <v>81</v>
      </c>
      <c r="E200" s="24" t="s">
        <v>82</v>
      </c>
      <c r="F200" s="29" t="s">
        <v>83</v>
      </c>
      <c r="G200" s="12"/>
    </row>
    <row r="201" spans="2:7">
      <c r="B201" s="14" t="s">
        <v>39</v>
      </c>
      <c r="C201" s="15" t="s">
        <v>39</v>
      </c>
      <c r="D201" s="14" t="s">
        <v>39</v>
      </c>
      <c r="E201" s="14" t="s">
        <v>39</v>
      </c>
      <c r="F201" s="21" t="s">
        <v>39</v>
      </c>
    </row>
    <row r="202" spans="2:7">
      <c r="B202" s="2" t="s">
        <v>127</v>
      </c>
    </row>
  </sheetData>
  <mergeCells count="3">
    <mergeCell ref="B1:E1"/>
    <mergeCell ref="C3:C8"/>
    <mergeCell ref="D3:D8"/>
  </mergeCells>
  <hyperlinks>
    <hyperlink ref="A1" location="Index!A1" display="Index" xr:uid="{3EEC54EC-DF72-491C-AE66-0FDCE29D06D4}"/>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03F3D-BCBE-400B-97A2-50E32D6E16A4}">
  <sheetPr codeName="Sheet22"/>
  <dimension ref="A1:CB20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1221</v>
      </c>
      <c r="C1" s="243"/>
      <c r="D1" s="243"/>
      <c r="E1" s="243"/>
    </row>
    <row r="3" spans="1:9" ht="14.5">
      <c r="B3" s="68" t="s">
        <v>1221</v>
      </c>
      <c r="C3" s="244"/>
      <c r="D3" s="245"/>
    </row>
    <row r="4" spans="1:9" ht="14.5">
      <c r="B4" s="74" t="s">
        <v>1222</v>
      </c>
      <c r="C4" s="244"/>
      <c r="D4" s="245"/>
    </row>
    <row r="5" spans="1:9" ht="14.5">
      <c r="B5" s="68"/>
      <c r="C5" s="244"/>
      <c r="D5" s="245"/>
    </row>
    <row r="6" spans="1:9" ht="14.5">
      <c r="B6" s="74" t="s">
        <v>135</v>
      </c>
      <c r="C6" s="244"/>
      <c r="D6" s="245"/>
    </row>
    <row r="7" spans="1:9" ht="14.5">
      <c r="B7" s="74" t="s">
        <v>702</v>
      </c>
      <c r="C7" s="244"/>
      <c r="D7" s="245"/>
    </row>
    <row r="8" spans="1:9" ht="14.5">
      <c r="B8" s="69" t="s">
        <v>1223</v>
      </c>
      <c r="C8" s="244"/>
      <c r="D8" s="245"/>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2830</v>
      </c>
      <c r="C15" s="7" t="s">
        <v>29</v>
      </c>
      <c r="D15" s="2" t="s">
        <v>87</v>
      </c>
      <c r="E15" s="2" t="s">
        <v>88</v>
      </c>
      <c r="F15" s="10">
        <v>404193</v>
      </c>
      <c r="G15" s="10">
        <v>4799.79</v>
      </c>
      <c r="H15" s="10">
        <v>22.55</v>
      </c>
    </row>
    <row r="16" spans="1:9">
      <c r="B16" s="2" t="s">
        <v>3149</v>
      </c>
      <c r="C16" s="7" t="s">
        <v>29</v>
      </c>
      <c r="D16" s="2" t="s">
        <v>736</v>
      </c>
      <c r="E16" s="2" t="s">
        <v>737</v>
      </c>
      <c r="F16" s="10">
        <v>71479</v>
      </c>
      <c r="G16" s="10">
        <v>2684.11</v>
      </c>
      <c r="H16" s="10">
        <v>12.61</v>
      </c>
    </row>
    <row r="17" spans="2:8">
      <c r="B17" s="2" t="s">
        <v>3197</v>
      </c>
      <c r="C17" s="7" t="s">
        <v>29</v>
      </c>
      <c r="D17" s="2" t="s">
        <v>115</v>
      </c>
      <c r="E17" s="2" t="s">
        <v>729</v>
      </c>
      <c r="F17" s="10">
        <v>54723</v>
      </c>
      <c r="G17" s="10">
        <v>1612.91</v>
      </c>
      <c r="H17" s="10">
        <v>7.58</v>
      </c>
    </row>
    <row r="18" spans="2:8">
      <c r="B18" s="2" t="s">
        <v>2800</v>
      </c>
      <c r="C18" s="7" t="s">
        <v>29</v>
      </c>
      <c r="D18" s="2" t="s">
        <v>108</v>
      </c>
      <c r="E18" s="2" t="s">
        <v>114</v>
      </c>
      <c r="F18" s="10">
        <v>49053</v>
      </c>
      <c r="G18" s="10">
        <v>1005.59</v>
      </c>
      <c r="H18" s="10">
        <v>4.7300000000000004</v>
      </c>
    </row>
    <row r="19" spans="2:8">
      <c r="B19" s="2" t="s">
        <v>2817</v>
      </c>
      <c r="C19" s="7" t="s">
        <v>29</v>
      </c>
      <c r="D19" s="2" t="s">
        <v>95</v>
      </c>
      <c r="E19" s="2" t="s">
        <v>160</v>
      </c>
      <c r="F19" s="10">
        <v>19774</v>
      </c>
      <c r="G19" s="10">
        <v>907.63</v>
      </c>
      <c r="H19" s="10">
        <v>4.26</v>
      </c>
    </row>
    <row r="20" spans="2:8">
      <c r="B20" s="2" t="s">
        <v>2825</v>
      </c>
      <c r="C20" s="7" t="s">
        <v>29</v>
      </c>
      <c r="D20" s="2" t="s">
        <v>93</v>
      </c>
      <c r="E20" s="2" t="s">
        <v>94</v>
      </c>
      <c r="F20" s="10">
        <v>47878</v>
      </c>
      <c r="G20" s="10">
        <v>855.13</v>
      </c>
      <c r="H20" s="10">
        <v>4.0199999999999996</v>
      </c>
    </row>
    <row r="21" spans="2:8">
      <c r="B21" s="2" t="s">
        <v>3138</v>
      </c>
      <c r="C21" s="7" t="s">
        <v>29</v>
      </c>
      <c r="D21" s="2" t="s">
        <v>118</v>
      </c>
      <c r="E21" s="2" t="s">
        <v>851</v>
      </c>
      <c r="F21" s="10">
        <v>87905</v>
      </c>
      <c r="G21" s="10">
        <v>828.33</v>
      </c>
      <c r="H21" s="10">
        <v>3.89</v>
      </c>
    </row>
    <row r="22" spans="2:8">
      <c r="B22" s="2" t="s">
        <v>3119</v>
      </c>
      <c r="C22" s="7" t="s">
        <v>29</v>
      </c>
      <c r="D22" s="2" t="s">
        <v>123</v>
      </c>
      <c r="E22" s="2" t="s">
        <v>757</v>
      </c>
      <c r="F22" s="10">
        <v>7204</v>
      </c>
      <c r="G22" s="10">
        <v>790.64</v>
      </c>
      <c r="H22" s="10">
        <v>3.72</v>
      </c>
    </row>
    <row r="23" spans="2:8">
      <c r="B23" s="2" t="s">
        <v>3120</v>
      </c>
      <c r="C23" s="7" t="s">
        <v>29</v>
      </c>
      <c r="D23" s="2" t="s">
        <v>844</v>
      </c>
      <c r="E23" s="2" t="s">
        <v>871</v>
      </c>
      <c r="F23" s="10">
        <v>398946</v>
      </c>
      <c r="G23" s="10">
        <v>736.65</v>
      </c>
      <c r="H23" s="10">
        <v>3.46</v>
      </c>
    </row>
    <row r="24" spans="2:8">
      <c r="B24" s="2" t="s">
        <v>3123</v>
      </c>
      <c r="C24" s="7" t="s">
        <v>29</v>
      </c>
      <c r="D24" s="2" t="s">
        <v>844</v>
      </c>
      <c r="E24" s="2" t="s">
        <v>853</v>
      </c>
      <c r="F24" s="10">
        <v>58292</v>
      </c>
      <c r="G24" s="10">
        <v>731.56</v>
      </c>
      <c r="H24" s="10">
        <v>3.44</v>
      </c>
    </row>
    <row r="25" spans="2:8">
      <c r="B25" s="2" t="s">
        <v>3113</v>
      </c>
      <c r="C25" s="7" t="s">
        <v>29</v>
      </c>
      <c r="D25" s="2" t="s">
        <v>123</v>
      </c>
      <c r="E25" s="2" t="s">
        <v>767</v>
      </c>
      <c r="F25" s="10">
        <v>22877</v>
      </c>
      <c r="G25" s="10">
        <v>701.75</v>
      </c>
      <c r="H25" s="10">
        <v>3.3</v>
      </c>
    </row>
    <row r="26" spans="2:8">
      <c r="B26" s="2" t="s">
        <v>3373</v>
      </c>
      <c r="C26" s="7" t="s">
        <v>29</v>
      </c>
      <c r="D26" s="2" t="s">
        <v>761</v>
      </c>
      <c r="E26" s="2" t="s">
        <v>762</v>
      </c>
      <c r="F26" s="10">
        <v>20680</v>
      </c>
      <c r="G26" s="10">
        <v>599.77</v>
      </c>
      <c r="H26" s="10">
        <v>2.82</v>
      </c>
    </row>
    <row r="27" spans="2:8">
      <c r="B27" s="2" t="s">
        <v>3341</v>
      </c>
      <c r="C27" s="7" t="s">
        <v>29</v>
      </c>
      <c r="D27" s="2" t="s">
        <v>108</v>
      </c>
      <c r="E27" s="2" t="s">
        <v>941</v>
      </c>
      <c r="F27" s="10">
        <v>38937</v>
      </c>
      <c r="G27" s="10">
        <v>596.85</v>
      </c>
      <c r="H27" s="10">
        <v>2.8</v>
      </c>
    </row>
    <row r="28" spans="2:8">
      <c r="B28" s="2" t="s">
        <v>2801</v>
      </c>
      <c r="C28" s="7" t="s">
        <v>29</v>
      </c>
      <c r="D28" s="2" t="s">
        <v>112</v>
      </c>
      <c r="E28" s="2" t="s">
        <v>169</v>
      </c>
      <c r="F28" s="10">
        <v>259312</v>
      </c>
      <c r="G28" s="10">
        <v>528.61</v>
      </c>
      <c r="H28" s="10">
        <v>2.48</v>
      </c>
    </row>
    <row r="29" spans="2:8">
      <c r="B29" s="2" t="s">
        <v>3249</v>
      </c>
      <c r="C29" s="7" t="s">
        <v>29</v>
      </c>
      <c r="D29" s="2" t="s">
        <v>867</v>
      </c>
      <c r="E29" s="2" t="s">
        <v>1224</v>
      </c>
      <c r="F29" s="10">
        <v>101642</v>
      </c>
      <c r="G29" s="10">
        <v>428.52</v>
      </c>
      <c r="H29" s="10">
        <v>2.0099999999999998</v>
      </c>
    </row>
    <row r="30" spans="2:8">
      <c r="B30" s="2" t="s">
        <v>3374</v>
      </c>
      <c r="C30" s="7" t="s">
        <v>29</v>
      </c>
      <c r="D30" s="2" t="s">
        <v>90</v>
      </c>
      <c r="E30" s="2" t="s">
        <v>1152</v>
      </c>
      <c r="F30" s="10">
        <v>16008</v>
      </c>
      <c r="G30" s="10">
        <v>419.91</v>
      </c>
      <c r="H30" s="10">
        <v>1.97</v>
      </c>
    </row>
    <row r="31" spans="2:8">
      <c r="B31" s="2" t="s">
        <v>3150</v>
      </c>
      <c r="C31" s="7" t="s">
        <v>29</v>
      </c>
      <c r="D31" s="2" t="s">
        <v>894</v>
      </c>
      <c r="E31" s="2" t="s">
        <v>895</v>
      </c>
      <c r="F31" s="10">
        <v>42733</v>
      </c>
      <c r="G31" s="10">
        <v>311.52</v>
      </c>
      <c r="H31" s="10">
        <v>1.46</v>
      </c>
    </row>
    <row r="32" spans="2:8">
      <c r="B32" s="2" t="s">
        <v>2819</v>
      </c>
      <c r="C32" s="7" t="s">
        <v>29</v>
      </c>
      <c r="D32" s="2" t="s">
        <v>97</v>
      </c>
      <c r="E32" s="2" t="s">
        <v>153</v>
      </c>
      <c r="F32" s="10">
        <v>31149</v>
      </c>
      <c r="G32" s="10">
        <v>296.85000000000002</v>
      </c>
      <c r="H32" s="10">
        <v>1.39</v>
      </c>
    </row>
    <row r="33" spans="2:8">
      <c r="B33" s="2" t="s">
        <v>3208</v>
      </c>
      <c r="C33" s="7" t="s">
        <v>29</v>
      </c>
      <c r="D33" s="2" t="s">
        <v>115</v>
      </c>
      <c r="E33" s="2" t="s">
        <v>865</v>
      </c>
      <c r="F33" s="10">
        <v>101648</v>
      </c>
      <c r="G33" s="10">
        <v>289.54000000000002</v>
      </c>
      <c r="H33" s="10">
        <v>1.36</v>
      </c>
    </row>
    <row r="34" spans="2:8">
      <c r="B34" s="2" t="s">
        <v>3163</v>
      </c>
      <c r="C34" s="7" t="s">
        <v>29</v>
      </c>
      <c r="D34" s="2" t="s">
        <v>112</v>
      </c>
      <c r="E34" s="2" t="s">
        <v>889</v>
      </c>
      <c r="F34" s="10">
        <v>80455</v>
      </c>
      <c r="G34" s="10">
        <v>288.83</v>
      </c>
      <c r="H34" s="10">
        <v>1.36</v>
      </c>
    </row>
    <row r="35" spans="2:8">
      <c r="B35" s="2" t="s">
        <v>3240</v>
      </c>
      <c r="C35" s="7" t="s">
        <v>29</v>
      </c>
      <c r="D35" s="2" t="s">
        <v>112</v>
      </c>
      <c r="E35" s="2" t="s">
        <v>856</v>
      </c>
      <c r="F35" s="10">
        <v>20135</v>
      </c>
      <c r="G35" s="10">
        <v>257.12</v>
      </c>
      <c r="H35" s="10">
        <v>1.21</v>
      </c>
    </row>
    <row r="36" spans="2:8">
      <c r="B36" s="2" t="s">
        <v>3122</v>
      </c>
      <c r="C36" s="7" t="s">
        <v>29</v>
      </c>
      <c r="D36" s="2" t="s">
        <v>844</v>
      </c>
      <c r="E36" s="2" t="s">
        <v>902</v>
      </c>
      <c r="F36" s="10">
        <v>22445</v>
      </c>
      <c r="G36" s="10">
        <v>254.08</v>
      </c>
      <c r="H36" s="10">
        <v>1.19</v>
      </c>
    </row>
    <row r="37" spans="2:8">
      <c r="B37" s="2" t="s">
        <v>2789</v>
      </c>
      <c r="C37" s="7" t="s">
        <v>29</v>
      </c>
      <c r="D37" s="2" t="s">
        <v>112</v>
      </c>
      <c r="E37" s="2" t="s">
        <v>181</v>
      </c>
      <c r="F37" s="10">
        <v>18686</v>
      </c>
      <c r="G37" s="10">
        <v>245.28</v>
      </c>
      <c r="H37" s="10">
        <v>1.1499999999999999</v>
      </c>
    </row>
    <row r="38" spans="2:8">
      <c r="B38" s="2" t="s">
        <v>3262</v>
      </c>
      <c r="C38" s="7" t="s">
        <v>29</v>
      </c>
      <c r="D38" s="2" t="s">
        <v>108</v>
      </c>
      <c r="E38" s="2" t="s">
        <v>1225</v>
      </c>
      <c r="F38" s="10">
        <v>5620</v>
      </c>
      <c r="G38" s="10">
        <v>225.82</v>
      </c>
      <c r="H38" s="10">
        <v>1.06</v>
      </c>
    </row>
    <row r="39" spans="2:8">
      <c r="B39" s="2" t="s">
        <v>3233</v>
      </c>
      <c r="C39" s="7" t="s">
        <v>29</v>
      </c>
      <c r="D39" s="2" t="s">
        <v>724</v>
      </c>
      <c r="E39" s="2" t="s">
        <v>843</v>
      </c>
      <c r="F39" s="10">
        <v>1655500</v>
      </c>
      <c r="G39" s="10">
        <v>214.39</v>
      </c>
      <c r="H39" s="10">
        <v>1.01</v>
      </c>
    </row>
    <row r="40" spans="2:8">
      <c r="B40" s="2" t="s">
        <v>3164</v>
      </c>
      <c r="C40" s="7" t="s">
        <v>29</v>
      </c>
      <c r="D40" s="2" t="s">
        <v>112</v>
      </c>
      <c r="E40" s="2" t="s">
        <v>886</v>
      </c>
      <c r="F40" s="10">
        <v>36981</v>
      </c>
      <c r="G40" s="10">
        <v>181.72</v>
      </c>
      <c r="H40" s="10">
        <v>0.85</v>
      </c>
    </row>
    <row r="41" spans="2:8">
      <c r="B41" s="2" t="s">
        <v>3143</v>
      </c>
      <c r="C41" s="7" t="s">
        <v>29</v>
      </c>
      <c r="D41" s="2" t="s">
        <v>844</v>
      </c>
      <c r="E41" s="2" t="s">
        <v>1226</v>
      </c>
      <c r="F41" s="10">
        <v>19147</v>
      </c>
      <c r="G41" s="10">
        <v>143.02000000000001</v>
      </c>
      <c r="H41" s="10">
        <v>0.67</v>
      </c>
    </row>
    <row r="42" spans="2:8">
      <c r="B42" s="2" t="s">
        <v>3121</v>
      </c>
      <c r="C42" s="7" t="s">
        <v>29</v>
      </c>
      <c r="D42" s="2" t="s">
        <v>123</v>
      </c>
      <c r="E42" s="2" t="s">
        <v>863</v>
      </c>
      <c r="F42" s="10">
        <v>37968</v>
      </c>
      <c r="G42" s="10">
        <v>141.30000000000001</v>
      </c>
      <c r="H42" s="10">
        <v>0.66</v>
      </c>
    </row>
    <row r="43" spans="2:8">
      <c r="B43" s="2" t="s">
        <v>3216</v>
      </c>
      <c r="C43" s="7" t="s">
        <v>29</v>
      </c>
      <c r="D43" s="2" t="s">
        <v>95</v>
      </c>
      <c r="E43" s="2" t="s">
        <v>964</v>
      </c>
      <c r="F43" s="10">
        <v>10894</v>
      </c>
      <c r="G43" s="10">
        <v>116.64</v>
      </c>
      <c r="H43" s="10">
        <v>0.55000000000000004</v>
      </c>
    </row>
    <row r="44" spans="2:8">
      <c r="B44" s="2" t="s">
        <v>3287</v>
      </c>
      <c r="C44" s="7" t="s">
        <v>29</v>
      </c>
      <c r="D44" s="2" t="s">
        <v>724</v>
      </c>
      <c r="E44" s="2" t="s">
        <v>745</v>
      </c>
      <c r="F44" s="10">
        <v>5658</v>
      </c>
      <c r="G44" s="10">
        <v>93.68</v>
      </c>
      <c r="H44" s="10">
        <v>0.44</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21287.539999999997</v>
      </c>
      <c r="H47" s="12">
        <f>SUM(H12:H46)</f>
        <v>99.999999999999972</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32</v>
      </c>
      <c r="C81" s="9"/>
      <c r="D81" s="4"/>
      <c r="E81" s="4"/>
      <c r="F81" s="12"/>
      <c r="G81" s="12">
        <v>21287.54</v>
      </c>
      <c r="H81" s="12">
        <v>100</v>
      </c>
    </row>
    <row r="82" spans="2:8" ht="13">
      <c r="B82" s="4" t="s">
        <v>336</v>
      </c>
      <c r="C82" s="9"/>
      <c r="D82" s="4"/>
      <c r="E82" s="4"/>
      <c r="F82" s="12"/>
      <c r="G82" s="12">
        <v>-6.0495741199993063</v>
      </c>
      <c r="H82" s="12">
        <v>0</v>
      </c>
    </row>
    <row r="83" spans="2:8" ht="13">
      <c r="B83" s="4" t="s">
        <v>34</v>
      </c>
      <c r="C83" s="9"/>
      <c r="D83" s="4"/>
      <c r="E83" s="4"/>
      <c r="F83" s="12"/>
      <c r="G83" s="12">
        <v>21281.490425880002</v>
      </c>
      <c r="H83" s="12">
        <v>100</v>
      </c>
    </row>
    <row r="84" spans="2:8">
      <c r="B84" s="2" t="s">
        <v>35</v>
      </c>
    </row>
    <row r="85" spans="2:8" ht="13">
      <c r="B85" s="4" t="s">
        <v>36</v>
      </c>
    </row>
    <row r="86" spans="2:8" ht="13">
      <c r="B86" s="4" t="s">
        <v>37</v>
      </c>
      <c r="C86" s="7" t="s">
        <v>1854</v>
      </c>
    </row>
    <row r="87" spans="2:8" ht="13">
      <c r="B87" s="4" t="s">
        <v>40</v>
      </c>
      <c r="C87" s="7" t="s">
        <v>39</v>
      </c>
    </row>
    <row r="88" spans="2:8" ht="13">
      <c r="B88" s="4" t="s">
        <v>718</v>
      </c>
      <c r="C88" s="7" t="s">
        <v>39</v>
      </c>
    </row>
    <row r="89" spans="2:8" ht="13">
      <c r="B89" s="4" t="s">
        <v>41</v>
      </c>
      <c r="C89" s="7" t="s">
        <v>42</v>
      </c>
    </row>
    <row r="90" spans="2:8" ht="13">
      <c r="B90" s="4" t="s">
        <v>2140</v>
      </c>
      <c r="C90" s="9"/>
    </row>
    <row r="91" spans="2:8" ht="13">
      <c r="B91" s="4" t="s">
        <v>2141</v>
      </c>
      <c r="C91" s="9"/>
    </row>
    <row r="92" spans="2:8" ht="13">
      <c r="B92" s="4" t="s">
        <v>2142</v>
      </c>
      <c r="C92" s="9"/>
    </row>
    <row r="93" spans="2:8" ht="13">
      <c r="B93" s="4" t="s">
        <v>2143</v>
      </c>
      <c r="C93" s="9"/>
    </row>
    <row r="94" spans="2:8" ht="13">
      <c r="B94" s="4" t="s">
        <v>2144</v>
      </c>
      <c r="C94" s="9"/>
    </row>
    <row r="95" spans="2:8" ht="13">
      <c r="B95" s="4" t="s">
        <v>2145</v>
      </c>
      <c r="C95" s="9"/>
    </row>
    <row r="96" spans="2:8" ht="13">
      <c r="B96" s="4" t="s">
        <v>2146</v>
      </c>
      <c r="C96" s="9"/>
    </row>
    <row r="97" spans="2:3" ht="13">
      <c r="B97" s="4" t="s">
        <v>2147</v>
      </c>
      <c r="C97" s="9"/>
    </row>
    <row r="98" spans="2:3" ht="13">
      <c r="B98" s="4" t="s">
        <v>1534</v>
      </c>
      <c r="C98" s="9"/>
    </row>
    <row r="99" spans="2:3">
      <c r="B99" s="2" t="s">
        <v>43</v>
      </c>
    </row>
    <row r="100" spans="2:3">
      <c r="B100" s="2" t="s">
        <v>826</v>
      </c>
    </row>
    <row r="103" spans="2:3" ht="14.5">
      <c r="B103" s="71" t="s">
        <v>2079</v>
      </c>
      <c r="C103" s="72"/>
    </row>
    <row r="104" spans="2:3" ht="14.5">
      <c r="B104" s="71" t="s">
        <v>827</v>
      </c>
      <c r="C104" s="73" t="s">
        <v>828</v>
      </c>
    </row>
    <row r="105" spans="2:3" ht="14.5">
      <c r="B105" s="16" t="s">
        <v>829</v>
      </c>
      <c r="C105" s="17" t="s">
        <v>830</v>
      </c>
    </row>
    <row r="106" spans="2:3" ht="14.5">
      <c r="B106" s="16" t="s">
        <v>831</v>
      </c>
      <c r="C106" s="17" t="s">
        <v>830</v>
      </c>
    </row>
    <row r="107" spans="2:3" ht="14.5">
      <c r="B107" s="16" t="s">
        <v>832</v>
      </c>
      <c r="C107" s="17" t="s">
        <v>830</v>
      </c>
    </row>
    <row r="108" spans="2:3" ht="14.5">
      <c r="B108" s="16" t="s">
        <v>833</v>
      </c>
      <c r="C108" s="17" t="s">
        <v>830</v>
      </c>
    </row>
    <row r="109" spans="2:3" ht="14.5">
      <c r="B109" s="16" t="s">
        <v>834</v>
      </c>
      <c r="C109" s="17" t="s">
        <v>830</v>
      </c>
    </row>
    <row r="110" spans="2:3" ht="14.5">
      <c r="B110" s="16" t="s">
        <v>835</v>
      </c>
      <c r="C110" s="17" t="s">
        <v>830</v>
      </c>
    </row>
    <row r="111" spans="2:3" ht="14.5">
      <c r="B111" s="71" t="s">
        <v>836</v>
      </c>
      <c r="C111" s="72" t="s">
        <v>830</v>
      </c>
    </row>
    <row r="113" spans="2:7" ht="14.5">
      <c r="B113" s="16" t="s">
        <v>52</v>
      </c>
      <c r="C113" s="17"/>
      <c r="D113" s="16"/>
    </row>
    <row r="114" spans="2:7" ht="29">
      <c r="B114" s="20" t="s">
        <v>53</v>
      </c>
      <c r="C114" s="18" t="s">
        <v>54</v>
      </c>
      <c r="D114" s="20" t="s">
        <v>55</v>
      </c>
    </row>
    <row r="115" spans="2:7" ht="14.5">
      <c r="B115" s="16" t="s">
        <v>39</v>
      </c>
      <c r="C115" s="17" t="s">
        <v>39</v>
      </c>
      <c r="D115" s="16" t="s">
        <v>39</v>
      </c>
    </row>
    <row r="117" spans="2:7" ht="13">
      <c r="B117" s="24" t="s">
        <v>56</v>
      </c>
      <c r="C117" s="25">
        <v>46295</v>
      </c>
      <c r="D117" s="14"/>
      <c r="E117" s="13"/>
      <c r="F117" s="30"/>
    </row>
    <row r="118" spans="2:7" ht="13">
      <c r="B118" s="24" t="s">
        <v>57</v>
      </c>
      <c r="C118" s="26" t="s">
        <v>58</v>
      </c>
      <c r="D118" s="24" t="s">
        <v>59</v>
      </c>
      <c r="E118" s="27" t="s">
        <v>60</v>
      </c>
      <c r="F118" s="29" t="s">
        <v>61</v>
      </c>
      <c r="G118" s="12"/>
    </row>
    <row r="119" spans="2:7">
      <c r="B119" s="22" t="s">
        <v>39</v>
      </c>
      <c r="C119" s="23" t="s">
        <v>39</v>
      </c>
      <c r="D119" s="22" t="s">
        <v>39</v>
      </c>
      <c r="E119" s="19" t="s">
        <v>39</v>
      </c>
      <c r="F119" s="28" t="s">
        <v>39</v>
      </c>
    </row>
    <row r="122" spans="2:7" ht="13">
      <c r="B122" s="4" t="s">
        <v>62</v>
      </c>
    </row>
    <row r="123" spans="2:7" ht="13">
      <c r="B123" s="4"/>
    </row>
    <row r="124" spans="2:7" ht="13">
      <c r="B124" s="4" t="s">
        <v>1871</v>
      </c>
    </row>
    <row r="125" spans="2:7" ht="13">
      <c r="B125" s="24" t="s">
        <v>63</v>
      </c>
      <c r="C125" s="26" t="s">
        <v>64</v>
      </c>
      <c r="D125" s="4"/>
    </row>
    <row r="126" spans="2:7">
      <c r="B126" s="14" t="s">
        <v>39</v>
      </c>
      <c r="C126" s="15" t="s">
        <v>39</v>
      </c>
    </row>
    <row r="128" spans="2:7" ht="13">
      <c r="B128" s="24" t="s">
        <v>65</v>
      </c>
      <c r="C128" s="26" t="s">
        <v>64</v>
      </c>
    </row>
    <row r="129" spans="2:7">
      <c r="B129" s="14" t="s">
        <v>39</v>
      </c>
      <c r="C129" s="15" t="s">
        <v>39</v>
      </c>
    </row>
    <row r="131" spans="2:7" ht="13">
      <c r="B131" s="24" t="s">
        <v>66</v>
      </c>
      <c r="C131" s="26" t="s">
        <v>67</v>
      </c>
    </row>
    <row r="132" spans="2:7">
      <c r="B132" s="14" t="s">
        <v>39</v>
      </c>
      <c r="C132" s="15" t="s">
        <v>39</v>
      </c>
    </row>
    <row r="134" spans="2:7" ht="13">
      <c r="B134" s="27" t="s">
        <v>68</v>
      </c>
      <c r="C134" s="26" t="s">
        <v>67</v>
      </c>
    </row>
    <row r="135" spans="2:7">
      <c r="B135" s="13" t="s">
        <v>39</v>
      </c>
      <c r="C135" s="15" t="s">
        <v>39</v>
      </c>
    </row>
    <row r="137" spans="2:7" ht="13">
      <c r="B137" s="24" t="s">
        <v>69</v>
      </c>
      <c r="C137" s="26" t="s">
        <v>39</v>
      </c>
    </row>
    <row r="139" spans="2:7" ht="13">
      <c r="B139" s="24" t="s">
        <v>70</v>
      </c>
      <c r="C139" s="25">
        <v>46295</v>
      </c>
      <c r="D139" s="14"/>
      <c r="E139" s="13"/>
      <c r="F139" s="30"/>
    </row>
    <row r="140" spans="2:7" ht="13">
      <c r="B140" s="24" t="s">
        <v>57</v>
      </c>
      <c r="C140" s="26" t="s">
        <v>58</v>
      </c>
      <c r="D140" s="24" t="s">
        <v>59</v>
      </c>
      <c r="E140" s="27" t="s">
        <v>60</v>
      </c>
      <c r="F140" s="29" t="s">
        <v>61</v>
      </c>
      <c r="G140" s="12"/>
    </row>
    <row r="141" spans="2:7">
      <c r="B141" s="22" t="s">
        <v>39</v>
      </c>
      <c r="C141" s="23" t="s">
        <v>39</v>
      </c>
      <c r="D141" s="22" t="s">
        <v>39</v>
      </c>
      <c r="E141" s="19" t="s">
        <v>39</v>
      </c>
      <c r="F141" s="28" t="s">
        <v>39</v>
      </c>
    </row>
    <row r="142" spans="2:7" ht="13">
      <c r="B142" s="4" t="s">
        <v>62</v>
      </c>
    </row>
    <row r="143" spans="2:7" ht="13">
      <c r="B143" s="4"/>
    </row>
    <row r="144" spans="2:7" ht="13">
      <c r="B144" s="4" t="s">
        <v>1871</v>
      </c>
    </row>
    <row r="145" spans="2:4" ht="13">
      <c r="B145" s="24" t="s">
        <v>63</v>
      </c>
      <c r="C145" s="26" t="s">
        <v>64</v>
      </c>
      <c r="D145" s="4"/>
    </row>
    <row r="146" spans="2:4">
      <c r="B146" s="14" t="s">
        <v>39</v>
      </c>
      <c r="C146" s="15" t="s">
        <v>39</v>
      </c>
    </row>
    <row r="148" spans="2:4" ht="13">
      <c r="B148" s="24" t="s">
        <v>65</v>
      </c>
      <c r="C148" s="26" t="s">
        <v>64</v>
      </c>
    </row>
    <row r="149" spans="2:4">
      <c r="B149" s="14" t="s">
        <v>39</v>
      </c>
      <c r="C149" s="15" t="s">
        <v>39</v>
      </c>
    </row>
    <row r="151" spans="2:4" ht="13">
      <c r="B151" s="24" t="s">
        <v>66</v>
      </c>
      <c r="C151" s="26" t="s">
        <v>67</v>
      </c>
    </row>
    <row r="152" spans="2:4">
      <c r="B152" s="14" t="s">
        <v>39</v>
      </c>
      <c r="C152" s="15" t="s">
        <v>39</v>
      </c>
    </row>
    <row r="154" spans="2:4" ht="13">
      <c r="B154" s="27" t="s">
        <v>68</v>
      </c>
      <c r="C154" s="26" t="s">
        <v>67</v>
      </c>
    </row>
    <row r="155" spans="2:4">
      <c r="B155" s="13" t="s">
        <v>39</v>
      </c>
      <c r="C155" s="15" t="s">
        <v>39</v>
      </c>
    </row>
    <row r="157" spans="2:4" ht="13">
      <c r="B157" s="24" t="s">
        <v>69</v>
      </c>
      <c r="C157" s="26" t="s">
        <v>39</v>
      </c>
    </row>
    <row r="160" spans="2:4" ht="13">
      <c r="B160" s="4" t="s">
        <v>1872</v>
      </c>
    </row>
    <row r="162" spans="2:80" ht="13">
      <c r="B162" s="24" t="s">
        <v>57</v>
      </c>
      <c r="C162" s="26" t="s">
        <v>71</v>
      </c>
      <c r="D162" s="24" t="s">
        <v>72</v>
      </c>
      <c r="E162" s="24" t="s">
        <v>73</v>
      </c>
      <c r="F162" s="12"/>
    </row>
    <row r="163" spans="2:80">
      <c r="B163" s="14" t="s">
        <v>39</v>
      </c>
      <c r="C163" s="15" t="s">
        <v>39</v>
      </c>
      <c r="D163" s="14" t="s">
        <v>39</v>
      </c>
      <c r="E163" s="14" t="s">
        <v>39</v>
      </c>
    </row>
    <row r="166" spans="2:80" ht="13">
      <c r="B166" s="4" t="s">
        <v>74</v>
      </c>
      <c r="C166" s="9" t="s">
        <v>39</v>
      </c>
      <c r="D166" s="4"/>
      <c r="E166" s="4"/>
      <c r="F166" s="12"/>
      <c r="G166" s="12"/>
      <c r="H166" s="12"/>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row>
    <row r="168" spans="2:80" ht="13">
      <c r="B168" s="4" t="s">
        <v>1873</v>
      </c>
    </row>
    <row r="170" spans="2:80" ht="13">
      <c r="B170" s="24" t="s">
        <v>75</v>
      </c>
      <c r="C170" s="26" t="s">
        <v>64</v>
      </c>
      <c r="D170" s="4"/>
    </row>
    <row r="171" spans="2:80">
      <c r="B171" s="14" t="s">
        <v>39</v>
      </c>
      <c r="C171" s="15" t="s">
        <v>39</v>
      </c>
    </row>
    <row r="174" spans="2:80" ht="13">
      <c r="B174" s="24" t="s">
        <v>76</v>
      </c>
      <c r="C174" s="26" t="s">
        <v>77</v>
      </c>
      <c r="D174" s="4"/>
    </row>
    <row r="175" spans="2:80">
      <c r="B175" s="14" t="s">
        <v>39</v>
      </c>
      <c r="C175" s="15" t="s">
        <v>39</v>
      </c>
    </row>
    <row r="178" spans="2:80" ht="13">
      <c r="B178" s="4" t="s">
        <v>78</v>
      </c>
    </row>
    <row r="181" spans="2:80" ht="13">
      <c r="B181" s="4" t="s">
        <v>1874</v>
      </c>
    </row>
    <row r="183" spans="2:80" ht="13">
      <c r="B183" s="24" t="s">
        <v>57</v>
      </c>
      <c r="C183" s="26" t="s">
        <v>79</v>
      </c>
      <c r="D183" s="24" t="s">
        <v>71</v>
      </c>
      <c r="E183" s="24" t="s">
        <v>72</v>
      </c>
      <c r="F183" s="29" t="s">
        <v>73</v>
      </c>
      <c r="G183" s="12"/>
    </row>
    <row r="184" spans="2:80">
      <c r="B184" s="14" t="s">
        <v>39</v>
      </c>
      <c r="C184" s="15" t="s">
        <v>39</v>
      </c>
      <c r="D184" s="14" t="s">
        <v>39</v>
      </c>
      <c r="E184" s="14" t="s">
        <v>39</v>
      </c>
      <c r="F184" s="21"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1873</v>
      </c>
    </row>
    <row r="191" spans="2:80" ht="13">
      <c r="B191" s="24" t="s">
        <v>75</v>
      </c>
      <c r="C191" s="26" t="s">
        <v>64</v>
      </c>
      <c r="D191" s="4"/>
    </row>
    <row r="192" spans="2:80">
      <c r="B192" s="14" t="s">
        <v>39</v>
      </c>
      <c r="C192" s="15" t="s">
        <v>39</v>
      </c>
    </row>
    <row r="195" spans="2:7" ht="13">
      <c r="B195" s="24" t="s">
        <v>76</v>
      </c>
      <c r="C195" s="26" t="s">
        <v>77</v>
      </c>
      <c r="D195" s="4"/>
    </row>
    <row r="196" spans="2:7">
      <c r="B196" s="14" t="s">
        <v>39</v>
      </c>
      <c r="C196" s="15" t="s">
        <v>39</v>
      </c>
    </row>
    <row r="199" spans="2:7" ht="13">
      <c r="B199" s="4" t="s">
        <v>78</v>
      </c>
    </row>
    <row r="202" spans="2:7" ht="13">
      <c r="B202" s="4" t="s">
        <v>1875</v>
      </c>
    </row>
    <row r="203" spans="2:7" ht="13">
      <c r="B203" s="24" t="s">
        <v>57</v>
      </c>
      <c r="C203" s="26" t="s">
        <v>80</v>
      </c>
      <c r="D203" s="24" t="s">
        <v>81</v>
      </c>
      <c r="E203" s="24" t="s">
        <v>82</v>
      </c>
      <c r="F203" s="29" t="s">
        <v>83</v>
      </c>
      <c r="G203" s="12"/>
    </row>
    <row r="204" spans="2:7">
      <c r="B204" s="14" t="s">
        <v>39</v>
      </c>
      <c r="C204" s="15" t="s">
        <v>39</v>
      </c>
      <c r="D204" s="14" t="s">
        <v>39</v>
      </c>
      <c r="E204" s="14" t="s">
        <v>39</v>
      </c>
      <c r="F204" s="21" t="s">
        <v>39</v>
      </c>
    </row>
    <row r="205" spans="2:7">
      <c r="B205" s="2" t="s">
        <v>127</v>
      </c>
    </row>
  </sheetData>
  <mergeCells count="3">
    <mergeCell ref="B1:E1"/>
    <mergeCell ref="C3:C8"/>
    <mergeCell ref="D3:D8"/>
  </mergeCells>
  <hyperlinks>
    <hyperlink ref="A1" location="Index!A1" display="Index" xr:uid="{43C36A58-1F4C-41DB-86B7-A8C1F454268A}"/>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3D901-A56B-4A61-89D4-0DFBF2BD410A}">
  <sheetPr codeName="Sheet21"/>
  <dimension ref="A1:CB20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1215</v>
      </c>
      <c r="C1" s="243"/>
      <c r="D1" s="243"/>
      <c r="E1" s="243"/>
    </row>
    <row r="3" spans="1:9" ht="14.5">
      <c r="B3" s="68" t="s">
        <v>1215</v>
      </c>
      <c r="C3" s="244"/>
      <c r="D3" s="245"/>
    </row>
    <row r="4" spans="1:9" ht="14.5">
      <c r="B4" s="74" t="s">
        <v>1150</v>
      </c>
      <c r="C4" s="244"/>
      <c r="D4" s="245"/>
    </row>
    <row r="5" spans="1:9" ht="14.5">
      <c r="B5" s="68"/>
      <c r="C5" s="244"/>
      <c r="D5" s="245"/>
    </row>
    <row r="6" spans="1:9" ht="14.5">
      <c r="B6" s="74" t="s">
        <v>135</v>
      </c>
      <c r="C6" s="244"/>
      <c r="D6" s="245"/>
    </row>
    <row r="7" spans="1:9" ht="14.5">
      <c r="B7" s="74" t="s">
        <v>702</v>
      </c>
      <c r="C7" s="244"/>
      <c r="D7" s="245"/>
    </row>
    <row r="8" spans="1:9" ht="58">
      <c r="B8" s="69" t="s">
        <v>2131</v>
      </c>
      <c r="C8" s="244"/>
      <c r="D8" s="245"/>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3049</v>
      </c>
      <c r="C15" s="7" t="s">
        <v>29</v>
      </c>
      <c r="D15" s="2" t="s">
        <v>743</v>
      </c>
      <c r="E15" s="2" t="s">
        <v>869</v>
      </c>
      <c r="F15" s="10">
        <v>93081</v>
      </c>
      <c r="G15" s="10">
        <v>245.5</v>
      </c>
      <c r="H15" s="10">
        <v>5.29</v>
      </c>
    </row>
    <row r="16" spans="1:9">
      <c r="B16" s="2" t="s">
        <v>3047</v>
      </c>
      <c r="C16" s="7" t="s">
        <v>29</v>
      </c>
      <c r="D16" s="2" t="s">
        <v>115</v>
      </c>
      <c r="E16" s="2" t="s">
        <v>955</v>
      </c>
      <c r="F16" s="10">
        <v>4641</v>
      </c>
      <c r="G16" s="10">
        <v>243.03</v>
      </c>
      <c r="H16" s="10">
        <v>5.24</v>
      </c>
    </row>
    <row r="17" spans="2:8">
      <c r="B17" s="2" t="s">
        <v>2829</v>
      </c>
      <c r="C17" s="7" t="s">
        <v>29</v>
      </c>
      <c r="D17" s="2" t="s">
        <v>89</v>
      </c>
      <c r="E17" s="2" t="s">
        <v>147</v>
      </c>
      <c r="F17" s="10">
        <v>7279</v>
      </c>
      <c r="G17" s="10">
        <v>240.21</v>
      </c>
      <c r="H17" s="10">
        <v>5.18</v>
      </c>
    </row>
    <row r="18" spans="2:8">
      <c r="B18" s="2" t="s">
        <v>3371</v>
      </c>
      <c r="C18" s="7" t="s">
        <v>29</v>
      </c>
      <c r="D18" s="2" t="s">
        <v>743</v>
      </c>
      <c r="E18" s="2" t="s">
        <v>744</v>
      </c>
      <c r="F18" s="10">
        <v>12500</v>
      </c>
      <c r="G18" s="10">
        <v>235.22</v>
      </c>
      <c r="H18" s="10">
        <v>5.07</v>
      </c>
    </row>
    <row r="19" spans="2:8">
      <c r="B19" s="2" t="s">
        <v>3059</v>
      </c>
      <c r="C19" s="7" t="s">
        <v>29</v>
      </c>
      <c r="D19" s="2" t="s">
        <v>108</v>
      </c>
      <c r="E19" s="2" t="s">
        <v>731</v>
      </c>
      <c r="F19" s="10">
        <v>23490</v>
      </c>
      <c r="G19" s="10">
        <v>233.73</v>
      </c>
      <c r="H19" s="10">
        <v>5.04</v>
      </c>
    </row>
    <row r="20" spans="2:8">
      <c r="B20" s="2" t="s">
        <v>2826</v>
      </c>
      <c r="C20" s="7" t="s">
        <v>29</v>
      </c>
      <c r="D20" s="2" t="s">
        <v>95</v>
      </c>
      <c r="E20" s="2" t="s">
        <v>148</v>
      </c>
      <c r="F20" s="10">
        <v>1759</v>
      </c>
      <c r="G20" s="10">
        <v>231.13</v>
      </c>
      <c r="H20" s="10">
        <v>4.9800000000000004</v>
      </c>
    </row>
    <row r="21" spans="2:8">
      <c r="B21" s="2" t="s">
        <v>3254</v>
      </c>
      <c r="C21" s="7" t="s">
        <v>29</v>
      </c>
      <c r="D21" s="2" t="s">
        <v>96</v>
      </c>
      <c r="E21" s="2" t="s">
        <v>730</v>
      </c>
      <c r="F21" s="10">
        <v>4767</v>
      </c>
      <c r="G21" s="10">
        <v>229.34</v>
      </c>
      <c r="H21" s="10">
        <v>4.9400000000000004</v>
      </c>
    </row>
    <row r="22" spans="2:8">
      <c r="B22" s="2" t="s">
        <v>2809</v>
      </c>
      <c r="C22" s="7" t="s">
        <v>29</v>
      </c>
      <c r="D22" s="2" t="s">
        <v>96</v>
      </c>
      <c r="E22" s="2" t="s">
        <v>159</v>
      </c>
      <c r="F22" s="10">
        <v>17452</v>
      </c>
      <c r="G22" s="10">
        <v>228.97</v>
      </c>
      <c r="H22" s="10">
        <v>4.9400000000000004</v>
      </c>
    </row>
    <row r="23" spans="2:8">
      <c r="B23" s="2" t="s">
        <v>3257</v>
      </c>
      <c r="C23" s="7" t="s">
        <v>29</v>
      </c>
      <c r="D23" s="2" t="s">
        <v>89</v>
      </c>
      <c r="E23" s="2" t="s">
        <v>862</v>
      </c>
      <c r="F23" s="10">
        <v>10017</v>
      </c>
      <c r="G23" s="10">
        <v>228.8</v>
      </c>
      <c r="H23" s="10">
        <v>4.93</v>
      </c>
    </row>
    <row r="24" spans="2:8">
      <c r="B24" s="2" t="s">
        <v>3280</v>
      </c>
      <c r="C24" s="7" t="s">
        <v>29</v>
      </c>
      <c r="D24" s="2" t="s">
        <v>97</v>
      </c>
      <c r="E24" s="2" t="s">
        <v>921</v>
      </c>
      <c r="F24" s="10">
        <v>28858</v>
      </c>
      <c r="G24" s="10">
        <v>227.11</v>
      </c>
      <c r="H24" s="10">
        <v>4.9000000000000004</v>
      </c>
    </row>
    <row r="25" spans="2:8">
      <c r="B25" s="2" t="s">
        <v>3053</v>
      </c>
      <c r="C25" s="7" t="s">
        <v>29</v>
      </c>
      <c r="D25" s="2" t="s">
        <v>116</v>
      </c>
      <c r="E25" s="2" t="s">
        <v>738</v>
      </c>
      <c r="F25" s="10">
        <v>4855</v>
      </c>
      <c r="G25" s="10">
        <v>226.02</v>
      </c>
      <c r="H25" s="10">
        <v>4.87</v>
      </c>
    </row>
    <row r="26" spans="2:8">
      <c r="B26" s="2" t="s">
        <v>2800</v>
      </c>
      <c r="C26" s="7" t="s">
        <v>29</v>
      </c>
      <c r="D26" s="2" t="s">
        <v>108</v>
      </c>
      <c r="E26" s="2" t="s">
        <v>114</v>
      </c>
      <c r="F26" s="10">
        <v>11006</v>
      </c>
      <c r="G26" s="10">
        <v>225.62</v>
      </c>
      <c r="H26" s="10">
        <v>4.8600000000000003</v>
      </c>
    </row>
    <row r="27" spans="2:8">
      <c r="B27" s="2" t="s">
        <v>3154</v>
      </c>
      <c r="C27" s="7" t="s">
        <v>29</v>
      </c>
      <c r="D27" s="2" t="s">
        <v>104</v>
      </c>
      <c r="E27" s="2" t="s">
        <v>170</v>
      </c>
      <c r="F27" s="10">
        <v>5213</v>
      </c>
      <c r="G27" s="10">
        <v>217.24</v>
      </c>
      <c r="H27" s="10">
        <v>4.68</v>
      </c>
    </row>
    <row r="28" spans="2:8">
      <c r="B28" s="2" t="s">
        <v>3263</v>
      </c>
      <c r="C28" s="7" t="s">
        <v>29</v>
      </c>
      <c r="D28" s="2" t="s">
        <v>104</v>
      </c>
      <c r="E28" s="2" t="s">
        <v>751</v>
      </c>
      <c r="F28" s="10">
        <v>2789</v>
      </c>
      <c r="G28" s="10">
        <v>188.36</v>
      </c>
      <c r="H28" s="10">
        <v>4.0599999999999996</v>
      </c>
    </row>
    <row r="29" spans="2:8">
      <c r="B29" s="2" t="s">
        <v>3038</v>
      </c>
      <c r="C29" s="7" t="s">
        <v>29</v>
      </c>
      <c r="D29" s="2" t="s">
        <v>104</v>
      </c>
      <c r="E29" s="2" t="s">
        <v>1304</v>
      </c>
      <c r="F29" s="10">
        <v>4723</v>
      </c>
      <c r="G29" s="10">
        <v>151.4</v>
      </c>
      <c r="H29" s="10">
        <v>3.26</v>
      </c>
    </row>
    <row r="30" spans="2:8">
      <c r="B30" s="2" t="s">
        <v>3211</v>
      </c>
      <c r="C30" s="7" t="s">
        <v>29</v>
      </c>
      <c r="D30" s="2" t="s">
        <v>118</v>
      </c>
      <c r="E30" s="2" t="s">
        <v>935</v>
      </c>
      <c r="F30" s="10">
        <v>42450</v>
      </c>
      <c r="G30" s="10">
        <v>145.31</v>
      </c>
      <c r="H30" s="10">
        <v>3.13</v>
      </c>
    </row>
    <row r="31" spans="2:8">
      <c r="B31" s="2" t="s">
        <v>3045</v>
      </c>
      <c r="C31" s="7" t="s">
        <v>29</v>
      </c>
      <c r="D31" s="2" t="s">
        <v>118</v>
      </c>
      <c r="E31" s="2" t="s">
        <v>754</v>
      </c>
      <c r="F31" s="10">
        <v>25196</v>
      </c>
      <c r="G31" s="10">
        <v>142.43</v>
      </c>
      <c r="H31" s="10">
        <v>3.07</v>
      </c>
    </row>
    <row r="32" spans="2:8">
      <c r="B32" s="2" t="s">
        <v>3283</v>
      </c>
      <c r="C32" s="7" t="s">
        <v>29</v>
      </c>
      <c r="D32" s="2" t="s">
        <v>108</v>
      </c>
      <c r="E32" s="2" t="s">
        <v>1216</v>
      </c>
      <c r="F32" s="10">
        <v>1274</v>
      </c>
      <c r="G32" s="10">
        <v>137.06</v>
      </c>
      <c r="H32" s="10">
        <v>2.95</v>
      </c>
    </row>
    <row r="33" spans="2:8">
      <c r="B33" s="2" t="s">
        <v>3304</v>
      </c>
      <c r="C33" s="7" t="s">
        <v>29</v>
      </c>
      <c r="D33" s="2" t="s">
        <v>880</v>
      </c>
      <c r="E33" s="2" t="s">
        <v>961</v>
      </c>
      <c r="F33" s="10">
        <v>7077</v>
      </c>
      <c r="G33" s="10">
        <v>125.55</v>
      </c>
      <c r="H33" s="10">
        <v>2.71</v>
      </c>
    </row>
    <row r="34" spans="2:8">
      <c r="B34" s="2" t="s">
        <v>3218</v>
      </c>
      <c r="C34" s="7" t="s">
        <v>29</v>
      </c>
      <c r="D34" s="2" t="s">
        <v>1169</v>
      </c>
      <c r="E34" s="2" t="s">
        <v>1170</v>
      </c>
      <c r="F34" s="10">
        <v>338</v>
      </c>
      <c r="G34" s="10">
        <v>123.05</v>
      </c>
      <c r="H34" s="10">
        <v>2.65</v>
      </c>
    </row>
    <row r="35" spans="2:8">
      <c r="B35" s="2" t="s">
        <v>2814</v>
      </c>
      <c r="C35" s="7" t="s">
        <v>29</v>
      </c>
      <c r="D35" s="2" t="s">
        <v>89</v>
      </c>
      <c r="E35" s="2" t="s">
        <v>146</v>
      </c>
      <c r="F35" s="10">
        <v>9710</v>
      </c>
      <c r="G35" s="10">
        <v>103.75</v>
      </c>
      <c r="H35" s="10">
        <v>2.2400000000000002</v>
      </c>
    </row>
    <row r="36" spans="2:8">
      <c r="B36" s="2" t="s">
        <v>3312</v>
      </c>
      <c r="C36" s="7" t="s">
        <v>29</v>
      </c>
      <c r="D36" s="2" t="s">
        <v>89</v>
      </c>
      <c r="E36" s="2" t="s">
        <v>742</v>
      </c>
      <c r="F36" s="10">
        <v>3215</v>
      </c>
      <c r="G36" s="10">
        <v>100.72</v>
      </c>
      <c r="H36" s="10">
        <v>2.17</v>
      </c>
    </row>
    <row r="37" spans="2:8">
      <c r="B37" s="2" t="s">
        <v>3313</v>
      </c>
      <c r="C37" s="7" t="s">
        <v>29</v>
      </c>
      <c r="D37" s="2" t="s">
        <v>118</v>
      </c>
      <c r="E37" s="2" t="s">
        <v>1638</v>
      </c>
      <c r="F37" s="10">
        <v>17823</v>
      </c>
      <c r="G37" s="10">
        <v>84.26</v>
      </c>
      <c r="H37" s="10">
        <v>1.82</v>
      </c>
    </row>
    <row r="38" spans="2:8">
      <c r="B38" s="2" t="s">
        <v>3322</v>
      </c>
      <c r="C38" s="7" t="s">
        <v>29</v>
      </c>
      <c r="D38" s="2" t="s">
        <v>894</v>
      </c>
      <c r="E38" s="2" t="s">
        <v>1191</v>
      </c>
      <c r="F38" s="10">
        <v>16479</v>
      </c>
      <c r="G38" s="10">
        <v>75.06</v>
      </c>
      <c r="H38" s="10">
        <v>1.62</v>
      </c>
    </row>
    <row r="39" spans="2:8">
      <c r="B39" s="2" t="s">
        <v>2794</v>
      </c>
      <c r="C39" s="7" t="s">
        <v>29</v>
      </c>
      <c r="D39" s="2" t="s">
        <v>109</v>
      </c>
      <c r="E39" s="2" t="s">
        <v>117</v>
      </c>
      <c r="F39" s="10">
        <v>2204</v>
      </c>
      <c r="G39" s="10">
        <v>61</v>
      </c>
      <c r="H39" s="10">
        <v>1.31</v>
      </c>
    </row>
    <row r="40" spans="2:8">
      <c r="B40" s="2" t="s">
        <v>3135</v>
      </c>
      <c r="C40" s="7" t="s">
        <v>29</v>
      </c>
      <c r="D40" s="2" t="s">
        <v>87</v>
      </c>
      <c r="E40" s="2" t="s">
        <v>1218</v>
      </c>
      <c r="F40" s="10">
        <v>25737</v>
      </c>
      <c r="G40" s="10">
        <v>51.56</v>
      </c>
      <c r="H40" s="10">
        <v>1.1100000000000001</v>
      </c>
    </row>
    <row r="41" spans="2:8">
      <c r="B41" s="2" t="s">
        <v>1219</v>
      </c>
      <c r="C41" s="7" t="s">
        <v>29</v>
      </c>
      <c r="D41" s="2" t="s">
        <v>101</v>
      </c>
      <c r="E41" s="2" t="s">
        <v>1220</v>
      </c>
      <c r="F41" s="10">
        <v>1137</v>
      </c>
      <c r="G41" s="10">
        <v>50.62</v>
      </c>
      <c r="H41" s="10">
        <v>1.0900000000000001</v>
      </c>
    </row>
    <row r="42" spans="2:8">
      <c r="B42" s="2" t="s">
        <v>3484</v>
      </c>
      <c r="C42" s="7" t="s">
        <v>29</v>
      </c>
      <c r="D42" s="2" t="s">
        <v>880</v>
      </c>
      <c r="E42" s="2" t="s">
        <v>1212</v>
      </c>
      <c r="F42" s="10">
        <v>510</v>
      </c>
      <c r="G42" s="10">
        <v>34.68</v>
      </c>
      <c r="H42" s="10">
        <v>0.75</v>
      </c>
    </row>
    <row r="43" spans="2:8">
      <c r="B43" s="2" t="s">
        <v>3441</v>
      </c>
      <c r="C43" s="7" t="s">
        <v>29</v>
      </c>
      <c r="D43" s="2" t="s">
        <v>880</v>
      </c>
      <c r="E43" s="2" t="s">
        <v>1189</v>
      </c>
      <c r="F43" s="10">
        <v>441</v>
      </c>
      <c r="G43" s="10">
        <v>30.86</v>
      </c>
      <c r="H43" s="10">
        <v>0.67</v>
      </c>
    </row>
    <row r="44" spans="2:8">
      <c r="B44" s="2" t="s">
        <v>3133</v>
      </c>
      <c r="C44" s="7" t="s">
        <v>29</v>
      </c>
      <c r="D44" s="2" t="s">
        <v>938</v>
      </c>
      <c r="E44" s="2" t="s">
        <v>1244</v>
      </c>
      <c r="F44" s="10">
        <v>667</v>
      </c>
      <c r="G44" s="10">
        <v>24.2</v>
      </c>
      <c r="H44" s="10">
        <v>0.52</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4641.7900000000009</v>
      </c>
      <c r="H47" s="12">
        <f>SUM(H12:H46)</f>
        <v>100.04999999999998</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32</v>
      </c>
      <c r="C81" s="9"/>
      <c r="D81" s="4"/>
      <c r="E81" s="4"/>
      <c r="F81" s="12"/>
      <c r="G81" s="12">
        <v>4641.79</v>
      </c>
      <c r="H81" s="12">
        <v>100.05</v>
      </c>
    </row>
    <row r="82" spans="2:8" ht="13">
      <c r="B82" s="4" t="s">
        <v>336</v>
      </c>
      <c r="C82" s="9"/>
      <c r="D82" s="4"/>
      <c r="E82" s="4"/>
      <c r="F82" s="12"/>
      <c r="G82" s="12">
        <v>-2.3157610899997962</v>
      </c>
      <c r="H82" s="12">
        <v>-4.9999999999997158E-2</v>
      </c>
    </row>
    <row r="83" spans="2:8" ht="13">
      <c r="B83" s="4" t="s">
        <v>34</v>
      </c>
      <c r="C83" s="9"/>
      <c r="D83" s="4"/>
      <c r="E83" s="4"/>
      <c r="F83" s="12"/>
      <c r="G83" s="12">
        <v>4639.4742389100002</v>
      </c>
      <c r="H83" s="12">
        <v>100</v>
      </c>
    </row>
    <row r="84" spans="2:8">
      <c r="B84" s="2" t="s">
        <v>35</v>
      </c>
    </row>
    <row r="85" spans="2:8" ht="13">
      <c r="B85" s="4" t="s">
        <v>36</v>
      </c>
    </row>
    <row r="86" spans="2:8" ht="13">
      <c r="B86" s="4" t="s">
        <v>37</v>
      </c>
      <c r="C86" s="7" t="s">
        <v>1854</v>
      </c>
    </row>
    <row r="87" spans="2:8" ht="13">
      <c r="B87" s="4" t="s">
        <v>40</v>
      </c>
      <c r="C87" s="7" t="s">
        <v>39</v>
      </c>
    </row>
    <row r="88" spans="2:8" ht="13">
      <c r="B88" s="4" t="s">
        <v>718</v>
      </c>
      <c r="C88" s="7" t="s">
        <v>39</v>
      </c>
    </row>
    <row r="89" spans="2:8" ht="13">
      <c r="B89" s="4" t="s">
        <v>41</v>
      </c>
      <c r="C89" s="7" t="s">
        <v>42</v>
      </c>
    </row>
    <row r="90" spans="2:8" ht="13">
      <c r="B90" s="4" t="s">
        <v>2132</v>
      </c>
      <c r="C90" s="9"/>
    </row>
    <row r="91" spans="2:8" ht="13">
      <c r="B91" s="4" t="s">
        <v>2133</v>
      </c>
      <c r="C91" s="9"/>
    </row>
    <row r="92" spans="2:8" ht="13">
      <c r="B92" s="4" t="s">
        <v>2134</v>
      </c>
      <c r="C92" s="9"/>
    </row>
    <row r="93" spans="2:8" ht="13">
      <c r="B93" s="4" t="s">
        <v>2135</v>
      </c>
      <c r="C93" s="9"/>
    </row>
    <row r="94" spans="2:8" ht="13">
      <c r="B94" s="4" t="s">
        <v>2136</v>
      </c>
      <c r="C94" s="9"/>
    </row>
    <row r="95" spans="2:8" ht="13">
      <c r="B95" s="4" t="s">
        <v>2137</v>
      </c>
      <c r="C95" s="9"/>
    </row>
    <row r="96" spans="2:8" ht="13">
      <c r="B96" s="4" t="s">
        <v>2138</v>
      </c>
      <c r="C96" s="9"/>
    </row>
    <row r="97" spans="2:3" ht="13">
      <c r="B97" s="4" t="s">
        <v>2139</v>
      </c>
      <c r="C97" s="9"/>
    </row>
    <row r="98" spans="2:3" ht="13">
      <c r="B98" s="4" t="s">
        <v>2405</v>
      </c>
      <c r="C98" s="9"/>
    </row>
    <row r="99" spans="2:3">
      <c r="B99" s="2" t="s">
        <v>43</v>
      </c>
    </row>
    <row r="100" spans="2:3">
      <c r="B100" s="2" t="s">
        <v>826</v>
      </c>
    </row>
    <row r="103" spans="2:3" ht="14.5">
      <c r="B103" s="71" t="s">
        <v>2079</v>
      </c>
      <c r="C103" s="72"/>
    </row>
    <row r="104" spans="2:3" ht="14.5">
      <c r="B104" s="71" t="s">
        <v>827</v>
      </c>
      <c r="C104" s="73" t="s">
        <v>828</v>
      </c>
    </row>
    <row r="105" spans="2:3" ht="14.5">
      <c r="B105" s="16" t="s">
        <v>829</v>
      </c>
      <c r="C105" s="17" t="s">
        <v>830</v>
      </c>
    </row>
    <row r="106" spans="2:3" ht="14.5">
      <c r="B106" s="16" t="s">
        <v>831</v>
      </c>
      <c r="C106" s="17" t="s">
        <v>830</v>
      </c>
    </row>
    <row r="107" spans="2:3" ht="14.5">
      <c r="B107" s="16" t="s">
        <v>832</v>
      </c>
      <c r="C107" s="17" t="s">
        <v>830</v>
      </c>
    </row>
    <row r="108" spans="2:3" ht="14.5">
      <c r="B108" s="16" t="s">
        <v>833</v>
      </c>
      <c r="C108" s="17" t="s">
        <v>830</v>
      </c>
    </row>
    <row r="109" spans="2:3" ht="14.5">
      <c r="B109" s="16" t="s">
        <v>834</v>
      </c>
      <c r="C109" s="17" t="s">
        <v>830</v>
      </c>
    </row>
    <row r="110" spans="2:3" ht="14.5">
      <c r="B110" s="16" t="s">
        <v>835</v>
      </c>
      <c r="C110" s="17" t="s">
        <v>830</v>
      </c>
    </row>
    <row r="111" spans="2:3" ht="14.5">
      <c r="B111" s="71" t="s">
        <v>836</v>
      </c>
      <c r="C111" s="72" t="s">
        <v>830</v>
      </c>
    </row>
    <row r="113" spans="2:7" ht="14.5">
      <c r="B113" s="16" t="s">
        <v>52</v>
      </c>
      <c r="C113" s="17"/>
      <c r="D113" s="16"/>
    </row>
    <row r="114" spans="2:7" ht="29">
      <c r="B114" s="20" t="s">
        <v>53</v>
      </c>
      <c r="C114" s="18" t="s">
        <v>54</v>
      </c>
      <c r="D114" s="20" t="s">
        <v>55</v>
      </c>
    </row>
    <row r="115" spans="2:7" ht="14.5">
      <c r="B115" s="16" t="s">
        <v>39</v>
      </c>
      <c r="C115" s="17" t="s">
        <v>39</v>
      </c>
      <c r="D115" s="16" t="s">
        <v>39</v>
      </c>
    </row>
    <row r="117" spans="2:7" ht="13">
      <c r="B117" s="24" t="s">
        <v>56</v>
      </c>
      <c r="C117" s="25">
        <v>46295</v>
      </c>
      <c r="D117" s="14"/>
      <c r="E117" s="13"/>
      <c r="F117" s="30"/>
    </row>
    <row r="118" spans="2:7" ht="13">
      <c r="B118" s="24" t="s">
        <v>57</v>
      </c>
      <c r="C118" s="26" t="s">
        <v>58</v>
      </c>
      <c r="D118" s="24" t="s">
        <v>59</v>
      </c>
      <c r="E118" s="27" t="s">
        <v>60</v>
      </c>
      <c r="F118" s="29" t="s">
        <v>61</v>
      </c>
      <c r="G118" s="12"/>
    </row>
    <row r="119" spans="2:7">
      <c r="B119" s="22" t="s">
        <v>39</v>
      </c>
      <c r="C119" s="23" t="s">
        <v>39</v>
      </c>
      <c r="D119" s="22" t="s">
        <v>39</v>
      </c>
      <c r="E119" s="19" t="s">
        <v>39</v>
      </c>
      <c r="F119" s="28" t="s">
        <v>39</v>
      </c>
    </row>
    <row r="122" spans="2:7" ht="13">
      <c r="B122" s="4" t="s">
        <v>62</v>
      </c>
    </row>
    <row r="123" spans="2:7" ht="13">
      <c r="B123" s="4"/>
    </row>
    <row r="124" spans="2:7" ht="13">
      <c r="B124" s="4" t="s">
        <v>1871</v>
      </c>
    </row>
    <row r="125" spans="2:7" ht="13">
      <c r="B125" s="24" t="s">
        <v>63</v>
      </c>
      <c r="C125" s="26" t="s">
        <v>64</v>
      </c>
      <c r="D125" s="4"/>
    </row>
    <row r="126" spans="2:7">
      <c r="B126" s="14" t="s">
        <v>39</v>
      </c>
      <c r="C126" s="15" t="s">
        <v>39</v>
      </c>
    </row>
    <row r="128" spans="2:7" ht="13">
      <c r="B128" s="24" t="s">
        <v>65</v>
      </c>
      <c r="C128" s="26" t="s">
        <v>64</v>
      </c>
    </row>
    <row r="129" spans="2:7">
      <c r="B129" s="14" t="s">
        <v>39</v>
      </c>
      <c r="C129" s="15" t="s">
        <v>39</v>
      </c>
    </row>
    <row r="131" spans="2:7" ht="13">
      <c r="B131" s="24" t="s">
        <v>66</v>
      </c>
      <c r="C131" s="26" t="s">
        <v>67</v>
      </c>
    </row>
    <row r="132" spans="2:7">
      <c r="B132" s="14" t="s">
        <v>39</v>
      </c>
      <c r="C132" s="15" t="s">
        <v>39</v>
      </c>
    </row>
    <row r="134" spans="2:7" ht="13">
      <c r="B134" s="27" t="s">
        <v>68</v>
      </c>
      <c r="C134" s="26" t="s">
        <v>67</v>
      </c>
    </row>
    <row r="135" spans="2:7">
      <c r="B135" s="13" t="s">
        <v>39</v>
      </c>
      <c r="C135" s="15" t="s">
        <v>39</v>
      </c>
    </row>
    <row r="137" spans="2:7" ht="13">
      <c r="B137" s="24" t="s">
        <v>69</v>
      </c>
      <c r="C137" s="26" t="s">
        <v>39</v>
      </c>
    </row>
    <row r="139" spans="2:7" ht="13">
      <c r="B139" s="24" t="s">
        <v>70</v>
      </c>
      <c r="C139" s="25">
        <v>46295</v>
      </c>
      <c r="D139" s="14"/>
      <c r="E139" s="13"/>
      <c r="F139" s="30"/>
    </row>
    <row r="140" spans="2:7" ht="13">
      <c r="B140" s="24" t="s">
        <v>57</v>
      </c>
      <c r="C140" s="26" t="s">
        <v>58</v>
      </c>
      <c r="D140" s="24" t="s">
        <v>59</v>
      </c>
      <c r="E140" s="27" t="s">
        <v>60</v>
      </c>
      <c r="F140" s="29" t="s">
        <v>61</v>
      </c>
      <c r="G140" s="12"/>
    </row>
    <row r="141" spans="2:7">
      <c r="B141" s="22" t="s">
        <v>39</v>
      </c>
      <c r="C141" s="23" t="s">
        <v>39</v>
      </c>
      <c r="D141" s="22" t="s">
        <v>39</v>
      </c>
      <c r="E141" s="19" t="s">
        <v>39</v>
      </c>
      <c r="F141" s="28" t="s">
        <v>39</v>
      </c>
    </row>
    <row r="142" spans="2:7" ht="13">
      <c r="B142" s="4" t="s">
        <v>62</v>
      </c>
    </row>
    <row r="143" spans="2:7" ht="13">
      <c r="B143" s="4"/>
    </row>
    <row r="144" spans="2:7" ht="13">
      <c r="B144" s="4" t="s">
        <v>1871</v>
      </c>
    </row>
    <row r="145" spans="2:4" ht="13">
      <c r="B145" s="24" t="s">
        <v>63</v>
      </c>
      <c r="C145" s="26" t="s">
        <v>64</v>
      </c>
      <c r="D145" s="4"/>
    </row>
    <row r="146" spans="2:4">
      <c r="B146" s="14" t="s">
        <v>39</v>
      </c>
      <c r="C146" s="15" t="s">
        <v>39</v>
      </c>
    </row>
    <row r="148" spans="2:4" ht="13">
      <c r="B148" s="24" t="s">
        <v>65</v>
      </c>
      <c r="C148" s="26" t="s">
        <v>64</v>
      </c>
    </row>
    <row r="149" spans="2:4">
      <c r="B149" s="14" t="s">
        <v>39</v>
      </c>
      <c r="C149" s="15" t="s">
        <v>39</v>
      </c>
    </row>
    <row r="151" spans="2:4" ht="13">
      <c r="B151" s="24" t="s">
        <v>66</v>
      </c>
      <c r="C151" s="26" t="s">
        <v>67</v>
      </c>
    </row>
    <row r="152" spans="2:4">
      <c r="B152" s="14" t="s">
        <v>39</v>
      </c>
      <c r="C152" s="15" t="s">
        <v>39</v>
      </c>
    </row>
    <row r="154" spans="2:4" ht="13">
      <c r="B154" s="27" t="s">
        <v>68</v>
      </c>
      <c r="C154" s="26" t="s">
        <v>67</v>
      </c>
    </row>
    <row r="155" spans="2:4">
      <c r="B155" s="13" t="s">
        <v>39</v>
      </c>
      <c r="C155" s="15" t="s">
        <v>39</v>
      </c>
    </row>
    <row r="157" spans="2:4" ht="13">
      <c r="B157" s="24" t="s">
        <v>69</v>
      </c>
      <c r="C157" s="26" t="s">
        <v>39</v>
      </c>
    </row>
    <row r="160" spans="2:4" ht="13">
      <c r="B160" s="4" t="s">
        <v>1872</v>
      </c>
    </row>
    <row r="162" spans="2:80" ht="13">
      <c r="B162" s="24" t="s">
        <v>57</v>
      </c>
      <c r="C162" s="26" t="s">
        <v>71</v>
      </c>
      <c r="D162" s="24" t="s">
        <v>72</v>
      </c>
      <c r="E162" s="24" t="s">
        <v>73</v>
      </c>
      <c r="F162" s="12"/>
    </row>
    <row r="163" spans="2:80">
      <c r="B163" s="14" t="s">
        <v>39</v>
      </c>
      <c r="C163" s="15" t="s">
        <v>39</v>
      </c>
      <c r="D163" s="14" t="s">
        <v>39</v>
      </c>
      <c r="E163" s="14" t="s">
        <v>39</v>
      </c>
    </row>
    <row r="166" spans="2:80" ht="13">
      <c r="B166" s="4" t="s">
        <v>74</v>
      </c>
      <c r="C166" s="9" t="s">
        <v>39</v>
      </c>
      <c r="D166" s="4"/>
      <c r="E166" s="4"/>
      <c r="F166" s="12"/>
      <c r="G166" s="12"/>
      <c r="H166" s="12"/>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row>
    <row r="168" spans="2:80" ht="13">
      <c r="B168" s="4" t="s">
        <v>1873</v>
      </c>
    </row>
    <row r="170" spans="2:80" ht="13">
      <c r="B170" s="24" t="s">
        <v>75</v>
      </c>
      <c r="C170" s="26" t="s">
        <v>64</v>
      </c>
      <c r="D170" s="4"/>
    </row>
    <row r="171" spans="2:80">
      <c r="B171" s="14" t="s">
        <v>39</v>
      </c>
      <c r="C171" s="15" t="s">
        <v>39</v>
      </c>
    </row>
    <row r="174" spans="2:80" ht="13">
      <c r="B174" s="24" t="s">
        <v>76</v>
      </c>
      <c r="C174" s="26" t="s">
        <v>77</v>
      </c>
      <c r="D174" s="4"/>
    </row>
    <row r="175" spans="2:80">
      <c r="B175" s="14" t="s">
        <v>39</v>
      </c>
      <c r="C175" s="15" t="s">
        <v>39</v>
      </c>
    </row>
    <row r="178" spans="2:80" ht="13">
      <c r="B178" s="4" t="s">
        <v>78</v>
      </c>
    </row>
    <row r="181" spans="2:80" ht="13">
      <c r="B181" s="4" t="s">
        <v>1874</v>
      </c>
    </row>
    <row r="183" spans="2:80" ht="13">
      <c r="B183" s="24" t="s">
        <v>57</v>
      </c>
      <c r="C183" s="26" t="s">
        <v>79</v>
      </c>
      <c r="D183" s="24" t="s">
        <v>71</v>
      </c>
      <c r="E183" s="24" t="s">
        <v>72</v>
      </c>
      <c r="F183" s="29" t="s">
        <v>73</v>
      </c>
      <c r="G183" s="12"/>
    </row>
    <row r="184" spans="2:80">
      <c r="B184" s="14" t="s">
        <v>39</v>
      </c>
      <c r="C184" s="15" t="s">
        <v>39</v>
      </c>
      <c r="D184" s="14" t="s">
        <v>39</v>
      </c>
      <c r="E184" s="14" t="s">
        <v>39</v>
      </c>
      <c r="F184" s="21"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1873</v>
      </c>
    </row>
    <row r="191" spans="2:80" ht="13">
      <c r="B191" s="24" t="s">
        <v>75</v>
      </c>
      <c r="C191" s="26" t="s">
        <v>64</v>
      </c>
      <c r="D191" s="4"/>
    </row>
    <row r="192" spans="2:80">
      <c r="B192" s="14" t="s">
        <v>39</v>
      </c>
      <c r="C192" s="15" t="s">
        <v>39</v>
      </c>
    </row>
    <row r="195" spans="2:7" ht="13">
      <c r="B195" s="24" t="s">
        <v>76</v>
      </c>
      <c r="C195" s="26" t="s">
        <v>77</v>
      </c>
      <c r="D195" s="4"/>
    </row>
    <row r="196" spans="2:7">
      <c r="B196" s="14" t="s">
        <v>39</v>
      </c>
      <c r="C196" s="15" t="s">
        <v>39</v>
      </c>
    </row>
    <row r="199" spans="2:7" ht="13">
      <c r="B199" s="4" t="s">
        <v>78</v>
      </c>
    </row>
    <row r="202" spans="2:7" ht="13">
      <c r="B202" s="4" t="s">
        <v>1875</v>
      </c>
    </row>
    <row r="203" spans="2:7" ht="13">
      <c r="B203" s="24" t="s">
        <v>57</v>
      </c>
      <c r="C203" s="26" t="s">
        <v>80</v>
      </c>
      <c r="D203" s="24" t="s">
        <v>81</v>
      </c>
      <c r="E203" s="24" t="s">
        <v>82</v>
      </c>
      <c r="F203" s="29" t="s">
        <v>83</v>
      </c>
      <c r="G203" s="12"/>
    </row>
    <row r="204" spans="2:7">
      <c r="B204" s="14" t="s">
        <v>39</v>
      </c>
      <c r="C204" s="15" t="s">
        <v>39</v>
      </c>
      <c r="D204" s="14" t="s">
        <v>39</v>
      </c>
      <c r="E204" s="14" t="s">
        <v>39</v>
      </c>
      <c r="F204" s="21" t="s">
        <v>39</v>
      </c>
    </row>
    <row r="205" spans="2:7">
      <c r="B205" s="2" t="s">
        <v>127</v>
      </c>
    </row>
  </sheetData>
  <mergeCells count="3">
    <mergeCell ref="B1:E1"/>
    <mergeCell ref="C3:C8"/>
    <mergeCell ref="D3:D8"/>
  </mergeCells>
  <hyperlinks>
    <hyperlink ref="A1" location="Index!A1" display="Index" xr:uid="{BBEB2039-46CB-4DAE-8284-86440CC29F31}"/>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EDD08-2102-4170-B26B-076D2B107DF8}">
  <sheetPr codeName="Sheet20"/>
  <dimension ref="A1:CB27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1149</v>
      </c>
      <c r="C1" s="243"/>
      <c r="D1" s="243"/>
      <c r="E1" s="243"/>
    </row>
    <row r="3" spans="1:9" ht="14.5">
      <c r="B3" s="68" t="s">
        <v>1149</v>
      </c>
      <c r="C3" s="244"/>
      <c r="D3" s="245"/>
    </row>
    <row r="4" spans="1:9" ht="14.5">
      <c r="B4" s="74" t="s">
        <v>2121</v>
      </c>
      <c r="C4" s="244"/>
      <c r="D4" s="245"/>
    </row>
    <row r="5" spans="1:9" ht="14.5">
      <c r="B5" s="68"/>
      <c r="C5" s="244"/>
      <c r="D5" s="245"/>
    </row>
    <row r="6" spans="1:9" ht="14.5">
      <c r="B6" s="74" t="s">
        <v>135</v>
      </c>
      <c r="C6" s="244"/>
      <c r="D6" s="245"/>
    </row>
    <row r="7" spans="1:9" ht="14.5">
      <c r="B7" s="74" t="s">
        <v>702</v>
      </c>
      <c r="C7" s="244"/>
      <c r="D7" s="245"/>
    </row>
    <row r="8" spans="1:9" ht="58">
      <c r="B8" s="69" t="s">
        <v>2122</v>
      </c>
      <c r="C8" s="244"/>
      <c r="D8" s="245"/>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3197</v>
      </c>
      <c r="C15" s="7" t="s">
        <v>29</v>
      </c>
      <c r="D15" s="2" t="s">
        <v>115</v>
      </c>
      <c r="E15" s="2" t="s">
        <v>729</v>
      </c>
      <c r="F15" s="10">
        <v>7357</v>
      </c>
      <c r="G15" s="10">
        <v>216.84</v>
      </c>
      <c r="H15" s="10">
        <v>5.26</v>
      </c>
    </row>
    <row r="16" spans="1:9">
      <c r="B16" s="2" t="s">
        <v>3049</v>
      </c>
      <c r="C16" s="7" t="s">
        <v>29</v>
      </c>
      <c r="D16" s="2" t="s">
        <v>743</v>
      </c>
      <c r="E16" s="2" t="s">
        <v>869</v>
      </c>
      <c r="F16" s="10">
        <v>79277</v>
      </c>
      <c r="G16" s="10">
        <v>209.09</v>
      </c>
      <c r="H16" s="10">
        <v>5.07</v>
      </c>
    </row>
    <row r="17" spans="2:8">
      <c r="B17" s="2" t="s">
        <v>2831</v>
      </c>
      <c r="C17" s="7" t="s">
        <v>29</v>
      </c>
      <c r="D17" s="2" t="s">
        <v>90</v>
      </c>
      <c r="E17" s="2" t="s">
        <v>91</v>
      </c>
      <c r="F17" s="10">
        <v>59474</v>
      </c>
      <c r="G17" s="10">
        <v>189.99</v>
      </c>
      <c r="H17" s="10">
        <v>4.6100000000000003</v>
      </c>
    </row>
    <row r="18" spans="2:8">
      <c r="B18" s="2" t="s">
        <v>2817</v>
      </c>
      <c r="C18" s="7" t="s">
        <v>29</v>
      </c>
      <c r="D18" s="2" t="s">
        <v>95</v>
      </c>
      <c r="E18" s="2" t="s">
        <v>160</v>
      </c>
      <c r="F18" s="10">
        <v>3355</v>
      </c>
      <c r="G18" s="10">
        <v>153.99</v>
      </c>
      <c r="H18" s="10">
        <v>3.74</v>
      </c>
    </row>
    <row r="19" spans="2:8">
      <c r="B19" s="2" t="s">
        <v>3371</v>
      </c>
      <c r="C19" s="7" t="s">
        <v>29</v>
      </c>
      <c r="D19" s="2" t="s">
        <v>743</v>
      </c>
      <c r="E19" s="2" t="s">
        <v>744</v>
      </c>
      <c r="F19" s="10">
        <v>7336</v>
      </c>
      <c r="G19" s="10">
        <v>138.05000000000001</v>
      </c>
      <c r="H19" s="10">
        <v>3.35</v>
      </c>
    </row>
    <row r="20" spans="2:8">
      <c r="B20" s="2" t="s">
        <v>2793</v>
      </c>
      <c r="C20" s="7" t="s">
        <v>29</v>
      </c>
      <c r="D20" s="2" t="s">
        <v>115</v>
      </c>
      <c r="E20" s="2" t="s">
        <v>176</v>
      </c>
      <c r="F20" s="10">
        <v>1059</v>
      </c>
      <c r="G20" s="10">
        <v>126.54</v>
      </c>
      <c r="H20" s="10">
        <v>3.07</v>
      </c>
    </row>
    <row r="21" spans="2:8">
      <c r="B21" s="2" t="s">
        <v>3294</v>
      </c>
      <c r="C21" s="7" t="s">
        <v>29</v>
      </c>
      <c r="D21" s="2" t="s">
        <v>90</v>
      </c>
      <c r="E21" s="2" t="s">
        <v>1172</v>
      </c>
      <c r="F21" s="10">
        <v>14510</v>
      </c>
      <c r="G21" s="10">
        <v>99.66</v>
      </c>
      <c r="H21" s="10">
        <v>2.42</v>
      </c>
    </row>
    <row r="22" spans="2:8">
      <c r="B22" s="2" t="s">
        <v>3309</v>
      </c>
      <c r="C22" s="7" t="s">
        <v>29</v>
      </c>
      <c r="D22" s="2" t="s">
        <v>90</v>
      </c>
      <c r="E22" s="2" t="s">
        <v>1202</v>
      </c>
      <c r="F22" s="10">
        <v>42092</v>
      </c>
      <c r="G22" s="10">
        <v>95.84</v>
      </c>
      <c r="H22" s="10">
        <v>2.33</v>
      </c>
    </row>
    <row r="23" spans="2:8">
      <c r="B23" s="2" t="s">
        <v>3199</v>
      </c>
      <c r="C23" s="7" t="s">
        <v>29</v>
      </c>
      <c r="D23" s="2" t="s">
        <v>115</v>
      </c>
      <c r="E23" s="2" t="s">
        <v>1151</v>
      </c>
      <c r="F23" s="10">
        <v>872</v>
      </c>
      <c r="G23" s="10">
        <v>94.7</v>
      </c>
      <c r="H23" s="10">
        <v>2.2999999999999998</v>
      </c>
    </row>
    <row r="24" spans="2:8">
      <c r="B24" s="2" t="s">
        <v>3372</v>
      </c>
      <c r="C24" s="7" t="s">
        <v>29</v>
      </c>
      <c r="D24" s="2" t="s">
        <v>95</v>
      </c>
      <c r="E24" s="2" t="s">
        <v>932</v>
      </c>
      <c r="F24" s="10">
        <v>3704</v>
      </c>
      <c r="G24" s="10">
        <v>89.39</v>
      </c>
      <c r="H24" s="10">
        <v>2.17</v>
      </c>
    </row>
    <row r="25" spans="2:8">
      <c r="B25" s="2" t="s">
        <v>2828</v>
      </c>
      <c r="C25" s="7" t="s">
        <v>29</v>
      </c>
      <c r="D25" s="2" t="s">
        <v>115</v>
      </c>
      <c r="E25" s="2" t="s">
        <v>143</v>
      </c>
      <c r="F25" s="10">
        <v>5843</v>
      </c>
      <c r="G25" s="10">
        <v>83.29</v>
      </c>
      <c r="H25" s="10">
        <v>2.02</v>
      </c>
    </row>
    <row r="26" spans="2:8">
      <c r="B26" s="2" t="s">
        <v>3202</v>
      </c>
      <c r="C26" s="7" t="s">
        <v>29</v>
      </c>
      <c r="D26" s="2" t="s">
        <v>115</v>
      </c>
      <c r="E26" s="2" t="s">
        <v>948</v>
      </c>
      <c r="F26" s="10">
        <v>1127</v>
      </c>
      <c r="G26" s="10">
        <v>80.52</v>
      </c>
      <c r="H26" s="10">
        <v>1.95</v>
      </c>
    </row>
    <row r="27" spans="2:8">
      <c r="B27" s="2" t="s">
        <v>3248</v>
      </c>
      <c r="C27" s="7" t="s">
        <v>29</v>
      </c>
      <c r="D27" s="2" t="s">
        <v>115</v>
      </c>
      <c r="E27" s="2" t="s">
        <v>852</v>
      </c>
      <c r="F27" s="10">
        <v>1912</v>
      </c>
      <c r="G27" s="10">
        <v>78.41</v>
      </c>
      <c r="H27" s="10">
        <v>1.9</v>
      </c>
    </row>
    <row r="28" spans="2:8">
      <c r="B28" s="2" t="s">
        <v>2809</v>
      </c>
      <c r="C28" s="7" t="s">
        <v>29</v>
      </c>
      <c r="D28" s="2" t="s">
        <v>96</v>
      </c>
      <c r="E28" s="2" t="s">
        <v>159</v>
      </c>
      <c r="F28" s="10">
        <v>5862</v>
      </c>
      <c r="G28" s="10">
        <v>76.91</v>
      </c>
      <c r="H28" s="10">
        <v>1.87</v>
      </c>
    </row>
    <row r="29" spans="2:8">
      <c r="B29" s="2" t="s">
        <v>3047</v>
      </c>
      <c r="C29" s="7" t="s">
        <v>29</v>
      </c>
      <c r="D29" s="2" t="s">
        <v>115</v>
      </c>
      <c r="E29" s="2" t="s">
        <v>955</v>
      </c>
      <c r="F29" s="10">
        <v>1388</v>
      </c>
      <c r="G29" s="10">
        <v>72.680000000000007</v>
      </c>
      <c r="H29" s="10">
        <v>1.76</v>
      </c>
    </row>
    <row r="30" spans="2:8">
      <c r="B30" s="2" t="s">
        <v>3374</v>
      </c>
      <c r="C30" s="7" t="s">
        <v>29</v>
      </c>
      <c r="D30" s="2" t="s">
        <v>90</v>
      </c>
      <c r="E30" s="2" t="s">
        <v>1152</v>
      </c>
      <c r="F30" s="10">
        <v>2716</v>
      </c>
      <c r="G30" s="10">
        <v>71.239999999999995</v>
      </c>
      <c r="H30" s="10">
        <v>1.73</v>
      </c>
    </row>
    <row r="31" spans="2:8">
      <c r="B31" s="2" t="s">
        <v>3234</v>
      </c>
      <c r="C31" s="7" t="s">
        <v>29</v>
      </c>
      <c r="D31" s="2" t="s">
        <v>98</v>
      </c>
      <c r="E31" s="2" t="s">
        <v>739</v>
      </c>
      <c r="F31" s="10">
        <v>36424</v>
      </c>
      <c r="G31" s="10">
        <v>59.48</v>
      </c>
      <c r="H31" s="10">
        <v>1.44</v>
      </c>
    </row>
    <row r="32" spans="2:8">
      <c r="B32" s="2" t="s">
        <v>2826</v>
      </c>
      <c r="C32" s="7" t="s">
        <v>29</v>
      </c>
      <c r="D32" s="2" t="s">
        <v>95</v>
      </c>
      <c r="E32" s="2" t="s">
        <v>148</v>
      </c>
      <c r="F32" s="10">
        <v>450</v>
      </c>
      <c r="G32" s="10">
        <v>59.13</v>
      </c>
      <c r="H32" s="10">
        <v>1.43</v>
      </c>
    </row>
    <row r="33" spans="2:8">
      <c r="B33" s="2" t="s">
        <v>3153</v>
      </c>
      <c r="C33" s="7" t="s">
        <v>29</v>
      </c>
      <c r="D33" s="2" t="s">
        <v>98</v>
      </c>
      <c r="E33" s="2" t="s">
        <v>960</v>
      </c>
      <c r="F33" s="10">
        <v>2901</v>
      </c>
      <c r="G33" s="10">
        <v>55.78</v>
      </c>
      <c r="H33" s="10">
        <v>1.35</v>
      </c>
    </row>
    <row r="34" spans="2:8">
      <c r="B34" s="2" t="s">
        <v>3150</v>
      </c>
      <c r="C34" s="7" t="s">
        <v>29</v>
      </c>
      <c r="D34" s="2" t="s">
        <v>894</v>
      </c>
      <c r="E34" s="2" t="s">
        <v>895</v>
      </c>
      <c r="F34" s="10">
        <v>7251</v>
      </c>
      <c r="G34" s="10">
        <v>52.86</v>
      </c>
      <c r="H34" s="10">
        <v>1.28</v>
      </c>
    </row>
    <row r="35" spans="2:8">
      <c r="B35" s="2" t="s">
        <v>3252</v>
      </c>
      <c r="C35" s="7" t="s">
        <v>29</v>
      </c>
      <c r="D35" s="2" t="s">
        <v>90</v>
      </c>
      <c r="E35" s="2" t="s">
        <v>1156</v>
      </c>
      <c r="F35" s="10">
        <v>1339</v>
      </c>
      <c r="G35" s="10">
        <v>50.94</v>
      </c>
      <c r="H35" s="10">
        <v>1.24</v>
      </c>
    </row>
    <row r="36" spans="2:8">
      <c r="B36" s="2" t="s">
        <v>3295</v>
      </c>
      <c r="C36" s="7" t="s">
        <v>29</v>
      </c>
      <c r="D36" s="2" t="s">
        <v>90</v>
      </c>
      <c r="E36" s="2" t="s">
        <v>903</v>
      </c>
      <c r="F36" s="10">
        <v>4146</v>
      </c>
      <c r="G36" s="10">
        <v>50.5</v>
      </c>
      <c r="H36" s="10">
        <v>1.23</v>
      </c>
    </row>
    <row r="37" spans="2:8">
      <c r="B37" s="2" t="s">
        <v>2819</v>
      </c>
      <c r="C37" s="7" t="s">
        <v>29</v>
      </c>
      <c r="D37" s="2" t="s">
        <v>97</v>
      </c>
      <c r="E37" s="2" t="s">
        <v>153</v>
      </c>
      <c r="F37" s="10">
        <v>5286</v>
      </c>
      <c r="G37" s="10">
        <v>50.38</v>
      </c>
      <c r="H37" s="10">
        <v>1.22</v>
      </c>
    </row>
    <row r="38" spans="2:8">
      <c r="B38" s="2" t="s">
        <v>3208</v>
      </c>
      <c r="C38" s="7" t="s">
        <v>29</v>
      </c>
      <c r="D38" s="2" t="s">
        <v>115</v>
      </c>
      <c r="E38" s="2" t="s">
        <v>865</v>
      </c>
      <c r="F38" s="10">
        <v>17250</v>
      </c>
      <c r="G38" s="10">
        <v>49.14</v>
      </c>
      <c r="H38" s="10">
        <v>1.19</v>
      </c>
    </row>
    <row r="39" spans="2:8">
      <c r="B39" s="2" t="s">
        <v>2797</v>
      </c>
      <c r="C39" s="7" t="s">
        <v>29</v>
      </c>
      <c r="D39" s="2" t="s">
        <v>144</v>
      </c>
      <c r="E39" s="2" t="s">
        <v>175</v>
      </c>
      <c r="F39" s="10">
        <v>11117</v>
      </c>
      <c r="G39" s="10">
        <v>47.99</v>
      </c>
      <c r="H39" s="10">
        <v>1.1599999999999999</v>
      </c>
    </row>
    <row r="40" spans="2:8">
      <c r="B40" s="2" t="s">
        <v>1153</v>
      </c>
      <c r="C40" s="7" t="s">
        <v>29</v>
      </c>
      <c r="D40" s="2" t="s">
        <v>90</v>
      </c>
      <c r="E40" s="2" t="s">
        <v>1154</v>
      </c>
      <c r="F40" s="10">
        <v>14899</v>
      </c>
      <c r="G40" s="10">
        <v>47.68</v>
      </c>
      <c r="H40" s="10">
        <v>1.1599999999999999</v>
      </c>
    </row>
    <row r="41" spans="2:8">
      <c r="B41" s="2" t="s">
        <v>3254</v>
      </c>
      <c r="C41" s="7" t="s">
        <v>29</v>
      </c>
      <c r="D41" s="2" t="s">
        <v>96</v>
      </c>
      <c r="E41" s="2" t="s">
        <v>730</v>
      </c>
      <c r="F41" s="10">
        <v>969</v>
      </c>
      <c r="G41" s="10">
        <v>46.62</v>
      </c>
      <c r="H41" s="10">
        <v>1.1299999999999999</v>
      </c>
    </row>
    <row r="42" spans="2:8">
      <c r="B42" s="2" t="s">
        <v>3280</v>
      </c>
      <c r="C42" s="7" t="s">
        <v>29</v>
      </c>
      <c r="D42" s="2" t="s">
        <v>97</v>
      </c>
      <c r="E42" s="2" t="s">
        <v>921</v>
      </c>
      <c r="F42" s="10">
        <v>5769</v>
      </c>
      <c r="G42" s="10">
        <v>45.4</v>
      </c>
      <c r="H42" s="10">
        <v>1.1000000000000001</v>
      </c>
    </row>
    <row r="43" spans="2:8">
      <c r="B43" s="2" t="s">
        <v>3223</v>
      </c>
      <c r="C43" s="7" t="s">
        <v>29</v>
      </c>
      <c r="D43" s="2" t="s">
        <v>95</v>
      </c>
      <c r="E43" s="2" t="s">
        <v>1155</v>
      </c>
      <c r="F43" s="10">
        <v>674</v>
      </c>
      <c r="G43" s="10">
        <v>45.02</v>
      </c>
      <c r="H43" s="10">
        <v>1.0900000000000001</v>
      </c>
    </row>
    <row r="44" spans="2:8">
      <c r="B44" s="2" t="s">
        <v>3224</v>
      </c>
      <c r="C44" s="7" t="s">
        <v>29</v>
      </c>
      <c r="D44" s="2" t="s">
        <v>95</v>
      </c>
      <c r="E44" s="2" t="s">
        <v>885</v>
      </c>
      <c r="F44" s="10">
        <v>19869</v>
      </c>
      <c r="G44" s="10">
        <v>41.63</v>
      </c>
      <c r="H44" s="10">
        <v>1.01</v>
      </c>
    </row>
    <row r="45" spans="2:8">
      <c r="B45" s="2" t="s">
        <v>3156</v>
      </c>
      <c r="C45" s="7" t="s">
        <v>29</v>
      </c>
      <c r="D45" s="2" t="s">
        <v>98</v>
      </c>
      <c r="E45" s="2" t="s">
        <v>1158</v>
      </c>
      <c r="F45" s="10">
        <v>4865</v>
      </c>
      <c r="G45" s="10">
        <v>40.42</v>
      </c>
      <c r="H45" s="10">
        <v>0.98</v>
      </c>
    </row>
    <row r="46" spans="2:8">
      <c r="B46" s="2" t="s">
        <v>3298</v>
      </c>
      <c r="C46" s="7" t="s">
        <v>29</v>
      </c>
      <c r="D46" s="2" t="s">
        <v>90</v>
      </c>
      <c r="E46" s="2" t="s">
        <v>1157</v>
      </c>
      <c r="F46" s="10">
        <v>16154</v>
      </c>
      <c r="G46" s="10">
        <v>40.42</v>
      </c>
      <c r="H46" s="10">
        <v>0.98</v>
      </c>
    </row>
    <row r="47" spans="2:8">
      <c r="B47" s="2" t="s">
        <v>3159</v>
      </c>
      <c r="C47" s="7" t="s">
        <v>29</v>
      </c>
      <c r="D47" s="2" t="s">
        <v>106</v>
      </c>
      <c r="E47" s="2" t="s">
        <v>934</v>
      </c>
      <c r="F47" s="10">
        <v>2015</v>
      </c>
      <c r="G47" s="10">
        <v>39.22</v>
      </c>
      <c r="H47" s="10">
        <v>0.95</v>
      </c>
    </row>
    <row r="48" spans="2:8">
      <c r="B48" s="2" t="s">
        <v>2823</v>
      </c>
      <c r="C48" s="7" t="s">
        <v>29</v>
      </c>
      <c r="D48" s="2" t="s">
        <v>144</v>
      </c>
      <c r="E48" s="2" t="s">
        <v>145</v>
      </c>
      <c r="F48" s="10">
        <v>842</v>
      </c>
      <c r="G48" s="10">
        <v>36.71</v>
      </c>
      <c r="H48" s="10">
        <v>0.89</v>
      </c>
    </row>
    <row r="49" spans="2:8">
      <c r="B49" s="2" t="s">
        <v>3242</v>
      </c>
      <c r="C49" s="7" t="s">
        <v>29</v>
      </c>
      <c r="D49" s="2" t="s">
        <v>106</v>
      </c>
      <c r="E49" s="2" t="s">
        <v>890</v>
      </c>
      <c r="F49" s="10">
        <v>5288</v>
      </c>
      <c r="G49" s="10">
        <v>35.54</v>
      </c>
      <c r="H49" s="10">
        <v>0.86</v>
      </c>
    </row>
    <row r="50" spans="2:8">
      <c r="B50" s="2" t="s">
        <v>3182</v>
      </c>
      <c r="C50" s="7" t="s">
        <v>29</v>
      </c>
      <c r="D50" s="2" t="s">
        <v>98</v>
      </c>
      <c r="E50" s="2" t="s">
        <v>1162</v>
      </c>
      <c r="F50" s="10">
        <v>3697</v>
      </c>
      <c r="G50" s="10">
        <v>35.479999999999997</v>
      </c>
      <c r="H50" s="10">
        <v>0.86</v>
      </c>
    </row>
    <row r="51" spans="2:8">
      <c r="B51" s="2" t="s">
        <v>3183</v>
      </c>
      <c r="C51" s="7" t="s">
        <v>29</v>
      </c>
      <c r="D51" s="2" t="s">
        <v>106</v>
      </c>
      <c r="E51" s="2" t="s">
        <v>1159</v>
      </c>
      <c r="F51" s="10">
        <v>5736</v>
      </c>
      <c r="G51" s="10">
        <v>33.03</v>
      </c>
      <c r="H51" s="10">
        <v>0.8</v>
      </c>
    </row>
    <row r="52" spans="2:8">
      <c r="B52" s="2" t="s">
        <v>3261</v>
      </c>
      <c r="C52" s="7" t="s">
        <v>29</v>
      </c>
      <c r="D52" s="2" t="s">
        <v>98</v>
      </c>
      <c r="E52" s="2" t="s">
        <v>945</v>
      </c>
      <c r="F52" s="10">
        <v>70</v>
      </c>
      <c r="G52" s="10">
        <v>32.97</v>
      </c>
      <c r="H52" s="10">
        <v>0.8</v>
      </c>
    </row>
    <row r="53" spans="2:8">
      <c r="B53" s="2" t="s">
        <v>3184</v>
      </c>
      <c r="C53" s="7" t="s">
        <v>29</v>
      </c>
      <c r="D53" s="2" t="s">
        <v>98</v>
      </c>
      <c r="E53" s="2" t="s">
        <v>1161</v>
      </c>
      <c r="F53" s="10">
        <v>1404</v>
      </c>
      <c r="G53" s="10">
        <v>32.78</v>
      </c>
      <c r="H53" s="10">
        <v>0.8</v>
      </c>
    </row>
    <row r="54" spans="2:8">
      <c r="B54" s="2" t="s">
        <v>3296</v>
      </c>
      <c r="C54" s="7" t="s">
        <v>29</v>
      </c>
      <c r="D54" s="2" t="s">
        <v>144</v>
      </c>
      <c r="E54" s="2" t="s">
        <v>942</v>
      </c>
      <c r="F54" s="10">
        <v>2390</v>
      </c>
      <c r="G54" s="10">
        <v>32.270000000000003</v>
      </c>
      <c r="H54" s="10">
        <v>0.78</v>
      </c>
    </row>
    <row r="55" spans="2:8">
      <c r="B55" s="2" t="s">
        <v>3228</v>
      </c>
      <c r="C55" s="7" t="s">
        <v>29</v>
      </c>
      <c r="D55" s="2" t="s">
        <v>95</v>
      </c>
      <c r="E55" s="2" t="s">
        <v>1165</v>
      </c>
      <c r="F55" s="10">
        <v>2521</v>
      </c>
      <c r="G55" s="10">
        <v>31.14</v>
      </c>
      <c r="H55" s="10">
        <v>0.76</v>
      </c>
    </row>
    <row r="56" spans="2:8">
      <c r="B56" s="2" t="s">
        <v>1066</v>
      </c>
      <c r="C56" s="7" t="s">
        <v>29</v>
      </c>
      <c r="D56" s="2" t="s">
        <v>90</v>
      </c>
      <c r="E56" s="2" t="s">
        <v>1067</v>
      </c>
      <c r="F56" s="10">
        <v>30464</v>
      </c>
      <c r="G56" s="10">
        <v>30.74</v>
      </c>
      <c r="H56" s="10">
        <v>0.75</v>
      </c>
    </row>
    <row r="57" spans="2:8">
      <c r="B57" s="2" t="s">
        <v>3485</v>
      </c>
      <c r="C57" s="7" t="s">
        <v>29</v>
      </c>
      <c r="D57" s="2" t="s">
        <v>97</v>
      </c>
      <c r="E57" s="2" t="s">
        <v>1164</v>
      </c>
      <c r="F57" s="10">
        <v>16844</v>
      </c>
      <c r="G57" s="10">
        <v>29.93</v>
      </c>
      <c r="H57" s="10">
        <v>0.73</v>
      </c>
    </row>
    <row r="58" spans="2:8">
      <c r="B58" s="2" t="s">
        <v>3187</v>
      </c>
      <c r="C58" s="7" t="s">
        <v>29</v>
      </c>
      <c r="D58" s="2" t="s">
        <v>98</v>
      </c>
      <c r="E58" s="2" t="s">
        <v>1163</v>
      </c>
      <c r="F58" s="10">
        <v>3784</v>
      </c>
      <c r="G58" s="10">
        <v>28.6</v>
      </c>
      <c r="H58" s="10">
        <v>0.69</v>
      </c>
    </row>
    <row r="59" spans="2:8">
      <c r="B59" s="2" t="s">
        <v>3486</v>
      </c>
      <c r="C59" s="7" t="s">
        <v>29</v>
      </c>
      <c r="D59" s="2" t="s">
        <v>1200</v>
      </c>
      <c r="E59" s="2" t="s">
        <v>1213</v>
      </c>
      <c r="F59" s="10">
        <v>8891</v>
      </c>
      <c r="G59" s="10">
        <v>28.1</v>
      </c>
      <c r="H59" s="10">
        <v>0.68</v>
      </c>
    </row>
    <row r="60" spans="2:8">
      <c r="B60" s="2" t="s">
        <v>3264</v>
      </c>
      <c r="C60" s="7" t="s">
        <v>29</v>
      </c>
      <c r="D60" s="2" t="s">
        <v>880</v>
      </c>
      <c r="E60" s="2" t="s">
        <v>881</v>
      </c>
      <c r="F60" s="10">
        <v>3279</v>
      </c>
      <c r="G60" s="10">
        <v>28</v>
      </c>
      <c r="H60" s="10">
        <v>0.68</v>
      </c>
    </row>
    <row r="61" spans="2:8">
      <c r="B61" s="2" t="s">
        <v>3161</v>
      </c>
      <c r="C61" s="7" t="s">
        <v>29</v>
      </c>
      <c r="D61" s="2" t="s">
        <v>106</v>
      </c>
      <c r="E61" s="2" t="s">
        <v>1171</v>
      </c>
      <c r="F61" s="10">
        <v>2463</v>
      </c>
      <c r="G61" s="10">
        <v>27.96</v>
      </c>
      <c r="H61" s="10">
        <v>0.68</v>
      </c>
    </row>
    <row r="62" spans="2:8">
      <c r="B62" s="2" t="s">
        <v>3076</v>
      </c>
      <c r="C62" s="7" t="s">
        <v>29</v>
      </c>
      <c r="D62" s="2" t="s">
        <v>106</v>
      </c>
      <c r="E62" s="2" t="s">
        <v>1168</v>
      </c>
      <c r="F62" s="10">
        <v>4664</v>
      </c>
      <c r="G62" s="10">
        <v>27.93</v>
      </c>
      <c r="H62" s="10">
        <v>0.68</v>
      </c>
    </row>
    <row r="63" spans="2:8">
      <c r="B63" s="2" t="s">
        <v>3215</v>
      </c>
      <c r="C63" s="7" t="s">
        <v>29</v>
      </c>
      <c r="D63" s="2" t="s">
        <v>95</v>
      </c>
      <c r="E63" s="2" t="s">
        <v>1160</v>
      </c>
      <c r="F63" s="10">
        <v>2720</v>
      </c>
      <c r="G63" s="10">
        <v>27.61</v>
      </c>
      <c r="H63" s="10">
        <v>0.67</v>
      </c>
    </row>
    <row r="64" spans="2:8">
      <c r="B64" s="2" t="s">
        <v>3302</v>
      </c>
      <c r="C64" s="7" t="s">
        <v>29</v>
      </c>
      <c r="D64" s="2" t="s">
        <v>98</v>
      </c>
      <c r="E64" s="2" t="s">
        <v>1166</v>
      </c>
      <c r="F64" s="10">
        <v>22</v>
      </c>
      <c r="G64" s="10">
        <v>27.57</v>
      </c>
      <c r="H64" s="10">
        <v>0.67</v>
      </c>
    </row>
    <row r="65" spans="2:8">
      <c r="B65" s="2" t="s">
        <v>3166</v>
      </c>
      <c r="C65" s="7" t="s">
        <v>29</v>
      </c>
      <c r="D65" s="2" t="s">
        <v>98</v>
      </c>
      <c r="E65" s="2" t="s">
        <v>931</v>
      </c>
      <c r="F65" s="10">
        <v>1153</v>
      </c>
      <c r="G65" s="10">
        <v>27.36</v>
      </c>
      <c r="H65" s="10">
        <v>0.66</v>
      </c>
    </row>
    <row r="66" spans="2:8">
      <c r="B66" s="2" t="s">
        <v>3169</v>
      </c>
      <c r="C66" s="7" t="s">
        <v>29</v>
      </c>
      <c r="D66" s="2" t="s">
        <v>106</v>
      </c>
      <c r="E66" s="2" t="s">
        <v>959</v>
      </c>
      <c r="F66" s="10">
        <v>1820</v>
      </c>
      <c r="G66" s="10">
        <v>26.97</v>
      </c>
      <c r="H66" s="10">
        <v>0.65</v>
      </c>
    </row>
    <row r="67" spans="2:8">
      <c r="B67" s="2" t="s">
        <v>3189</v>
      </c>
      <c r="C67" s="7" t="s">
        <v>29</v>
      </c>
      <c r="D67" s="2" t="s">
        <v>98</v>
      </c>
      <c r="E67" s="2" t="s">
        <v>1167</v>
      </c>
      <c r="F67" s="10">
        <v>77763</v>
      </c>
      <c r="G67" s="10">
        <v>26.51</v>
      </c>
      <c r="H67" s="10">
        <v>0.64</v>
      </c>
    </row>
    <row r="68" spans="2:8">
      <c r="B68" s="2" t="s">
        <v>3487</v>
      </c>
      <c r="C68" s="7" t="s">
        <v>29</v>
      </c>
      <c r="D68" s="2" t="s">
        <v>115</v>
      </c>
      <c r="E68" s="2" t="s">
        <v>1173</v>
      </c>
      <c r="F68" s="10">
        <v>71411</v>
      </c>
      <c r="G68" s="10">
        <v>26.39</v>
      </c>
      <c r="H68" s="10">
        <v>0.64</v>
      </c>
    </row>
    <row r="69" spans="2:8">
      <c r="B69" s="2" t="s">
        <v>3216</v>
      </c>
      <c r="C69" s="7" t="s">
        <v>29</v>
      </c>
      <c r="D69" s="2" t="s">
        <v>95</v>
      </c>
      <c r="E69" s="2" t="s">
        <v>964</v>
      </c>
      <c r="F69" s="10">
        <v>2438</v>
      </c>
      <c r="G69" s="10">
        <v>26.1</v>
      </c>
      <c r="H69" s="10">
        <v>0.63</v>
      </c>
    </row>
    <row r="70" spans="2:8">
      <c r="B70" s="2" t="s">
        <v>3231</v>
      </c>
      <c r="C70" s="7" t="s">
        <v>29</v>
      </c>
      <c r="D70" s="2" t="s">
        <v>115</v>
      </c>
      <c r="E70" s="2" t="s">
        <v>1175</v>
      </c>
      <c r="F70" s="10">
        <v>148</v>
      </c>
      <c r="G70" s="10">
        <v>25.27</v>
      </c>
      <c r="H70" s="10">
        <v>0.61</v>
      </c>
    </row>
    <row r="71" spans="2:8">
      <c r="B71" s="2" t="s">
        <v>3304</v>
      </c>
      <c r="C71" s="7" t="s">
        <v>29</v>
      </c>
      <c r="D71" s="2" t="s">
        <v>880</v>
      </c>
      <c r="E71" s="2" t="s">
        <v>961</v>
      </c>
      <c r="F71" s="10">
        <v>1414</v>
      </c>
      <c r="G71" s="10">
        <v>25.08</v>
      </c>
      <c r="H71" s="10">
        <v>0.61</v>
      </c>
    </row>
    <row r="72" spans="2:8">
      <c r="B72" s="2" t="s">
        <v>3232</v>
      </c>
      <c r="C72" s="7" t="s">
        <v>29</v>
      </c>
      <c r="D72" s="2" t="s">
        <v>95</v>
      </c>
      <c r="E72" s="2" t="s">
        <v>927</v>
      </c>
      <c r="F72" s="10">
        <v>4949</v>
      </c>
      <c r="G72" s="10">
        <v>24.5</v>
      </c>
      <c r="H72" s="10">
        <v>0.59</v>
      </c>
    </row>
    <row r="73" spans="2:8">
      <c r="B73" s="2" t="s">
        <v>3218</v>
      </c>
      <c r="C73" s="7" t="s">
        <v>29</v>
      </c>
      <c r="D73" s="2" t="s">
        <v>1169</v>
      </c>
      <c r="E73" s="2" t="s">
        <v>1170</v>
      </c>
      <c r="F73" s="10">
        <v>67</v>
      </c>
      <c r="G73" s="10">
        <v>24.39</v>
      </c>
      <c r="H73" s="10">
        <v>0.59</v>
      </c>
    </row>
    <row r="74" spans="2:8">
      <c r="B74" s="2" t="s">
        <v>3305</v>
      </c>
      <c r="C74" s="7" t="s">
        <v>29</v>
      </c>
      <c r="D74" s="2" t="s">
        <v>880</v>
      </c>
      <c r="E74" s="2" t="s">
        <v>911</v>
      </c>
      <c r="F74" s="10">
        <v>6344</v>
      </c>
      <c r="G74" s="10">
        <v>24.17</v>
      </c>
      <c r="H74" s="10">
        <v>0.59</v>
      </c>
    </row>
    <row r="75" spans="2:8">
      <c r="B75" s="2" t="s">
        <v>3488</v>
      </c>
      <c r="C75" s="7" t="s">
        <v>29</v>
      </c>
      <c r="D75" s="2" t="s">
        <v>880</v>
      </c>
      <c r="E75" s="2" t="s">
        <v>1180</v>
      </c>
      <c r="F75" s="10">
        <v>6097</v>
      </c>
      <c r="G75" s="10">
        <v>23.13</v>
      </c>
      <c r="H75" s="10">
        <v>0.56000000000000005</v>
      </c>
    </row>
    <row r="76" spans="2:8">
      <c r="B76" s="2" t="s">
        <v>3266</v>
      </c>
      <c r="C76" s="7" t="s">
        <v>29</v>
      </c>
      <c r="D76" s="2" t="s">
        <v>115</v>
      </c>
      <c r="E76" s="2" t="s">
        <v>1177</v>
      </c>
      <c r="F76" s="10">
        <v>1135</v>
      </c>
      <c r="G76" s="10">
        <v>23.07</v>
      </c>
      <c r="H76" s="10">
        <v>0.56000000000000005</v>
      </c>
    </row>
    <row r="77" spans="2:8">
      <c r="B77" s="2" t="s">
        <v>3174</v>
      </c>
      <c r="C77" s="7" t="s">
        <v>29</v>
      </c>
      <c r="D77" s="2" t="s">
        <v>98</v>
      </c>
      <c r="E77" s="2" t="s">
        <v>965</v>
      </c>
      <c r="F77" s="10">
        <v>1940</v>
      </c>
      <c r="G77" s="10">
        <v>22.92</v>
      </c>
      <c r="H77" s="10">
        <v>0.56000000000000005</v>
      </c>
    </row>
    <row r="78" spans="2:8">
      <c r="B78" s="2" t="s">
        <v>873</v>
      </c>
      <c r="C78" s="7" t="s">
        <v>29</v>
      </c>
      <c r="D78" s="2" t="s">
        <v>95</v>
      </c>
      <c r="E78" s="2" t="s">
        <v>874</v>
      </c>
      <c r="F78" s="10">
        <v>4141</v>
      </c>
      <c r="G78" s="10">
        <v>22.91</v>
      </c>
      <c r="H78" s="10">
        <v>0.56000000000000005</v>
      </c>
    </row>
    <row r="79" spans="2:8">
      <c r="B79" s="2" t="s">
        <v>3175</v>
      </c>
      <c r="C79" s="7" t="s">
        <v>29</v>
      </c>
      <c r="D79" s="2" t="s">
        <v>106</v>
      </c>
      <c r="E79" s="2" t="s">
        <v>1174</v>
      </c>
      <c r="F79" s="10">
        <v>1261</v>
      </c>
      <c r="G79" s="10">
        <v>22.38</v>
      </c>
      <c r="H79" s="10">
        <v>0.54</v>
      </c>
    </row>
    <row r="80" spans="2:8">
      <c r="B80" s="2" t="s">
        <v>3172</v>
      </c>
      <c r="C80" s="7" t="s">
        <v>29</v>
      </c>
      <c r="D80" s="2" t="s">
        <v>106</v>
      </c>
      <c r="E80" s="2" t="s">
        <v>107</v>
      </c>
      <c r="F80" s="10">
        <v>1371</v>
      </c>
      <c r="G80" s="10">
        <v>22.35</v>
      </c>
      <c r="H80" s="10">
        <v>0.54</v>
      </c>
    </row>
    <row r="81" spans="2:8">
      <c r="B81" s="2" t="s">
        <v>3039</v>
      </c>
      <c r="C81" s="7" t="s">
        <v>29</v>
      </c>
      <c r="D81" s="2" t="s">
        <v>1187</v>
      </c>
      <c r="E81" s="2" t="s">
        <v>1188</v>
      </c>
      <c r="F81" s="10">
        <v>17903</v>
      </c>
      <c r="G81" s="10">
        <v>22.14</v>
      </c>
      <c r="H81" s="10">
        <v>0.54</v>
      </c>
    </row>
    <row r="82" spans="2:8">
      <c r="B82" s="2" t="s">
        <v>3489</v>
      </c>
      <c r="C82" s="7" t="s">
        <v>29</v>
      </c>
      <c r="D82" s="2" t="s">
        <v>96</v>
      </c>
      <c r="E82" s="2" t="s">
        <v>1176</v>
      </c>
      <c r="F82" s="10">
        <v>3184</v>
      </c>
      <c r="G82" s="10">
        <v>21.86</v>
      </c>
      <c r="H82" s="10">
        <v>0.53</v>
      </c>
    </row>
    <row r="83" spans="2:8">
      <c r="B83" s="2" t="s">
        <v>3310</v>
      </c>
      <c r="C83" s="7" t="s">
        <v>29</v>
      </c>
      <c r="D83" s="2" t="s">
        <v>95</v>
      </c>
      <c r="E83" s="2" t="s">
        <v>1179</v>
      </c>
      <c r="F83" s="10">
        <v>1381</v>
      </c>
      <c r="G83" s="10">
        <v>20.96</v>
      </c>
      <c r="H83" s="10">
        <v>0.51</v>
      </c>
    </row>
    <row r="84" spans="2:8">
      <c r="B84" s="2" t="s">
        <v>2822</v>
      </c>
      <c r="C84" s="7" t="s">
        <v>29</v>
      </c>
      <c r="D84" s="2" t="s">
        <v>98</v>
      </c>
      <c r="E84" s="2" t="s">
        <v>151</v>
      </c>
      <c r="F84" s="10">
        <v>4882</v>
      </c>
      <c r="G84" s="10">
        <v>20.149999999999999</v>
      </c>
      <c r="H84" s="10">
        <v>0.49</v>
      </c>
    </row>
    <row r="85" spans="2:8">
      <c r="B85" s="2" t="s">
        <v>3311</v>
      </c>
      <c r="C85" s="7" t="s">
        <v>29</v>
      </c>
      <c r="D85" s="2" t="s">
        <v>894</v>
      </c>
      <c r="E85" s="2" t="s">
        <v>1182</v>
      </c>
      <c r="F85" s="10">
        <v>12190</v>
      </c>
      <c r="G85" s="10">
        <v>19.989999999999998</v>
      </c>
      <c r="H85" s="10">
        <v>0.48</v>
      </c>
    </row>
    <row r="86" spans="2:8">
      <c r="B86" s="2" t="s">
        <v>3314</v>
      </c>
      <c r="C86" s="7" t="s">
        <v>29</v>
      </c>
      <c r="D86" s="2" t="s">
        <v>894</v>
      </c>
      <c r="E86" s="2" t="s">
        <v>1178</v>
      </c>
      <c r="F86" s="10">
        <v>4219</v>
      </c>
      <c r="G86" s="10">
        <v>19.2</v>
      </c>
      <c r="H86" s="10">
        <v>0.47</v>
      </c>
    </row>
    <row r="87" spans="2:8">
      <c r="B87" s="2" t="s">
        <v>1183</v>
      </c>
      <c r="C87" s="7" t="s">
        <v>29</v>
      </c>
      <c r="D87" s="2" t="s">
        <v>95</v>
      </c>
      <c r="E87" s="2" t="s">
        <v>1184</v>
      </c>
      <c r="F87" s="10">
        <v>1103</v>
      </c>
      <c r="G87" s="10">
        <v>18.98</v>
      </c>
      <c r="H87" s="10">
        <v>0.46</v>
      </c>
    </row>
    <row r="88" spans="2:8">
      <c r="B88" s="2" t="s">
        <v>3490</v>
      </c>
      <c r="C88" s="7" t="s">
        <v>29</v>
      </c>
      <c r="D88" s="2" t="s">
        <v>894</v>
      </c>
      <c r="E88" s="2" t="s">
        <v>1185</v>
      </c>
      <c r="F88" s="10">
        <v>2230</v>
      </c>
      <c r="G88" s="10">
        <v>18.829999999999998</v>
      </c>
      <c r="H88" s="10">
        <v>0.46</v>
      </c>
    </row>
    <row r="89" spans="2:8">
      <c r="B89" s="2" t="s">
        <v>3058</v>
      </c>
      <c r="C89" s="7" t="s">
        <v>29</v>
      </c>
      <c r="D89" s="2" t="s">
        <v>1200</v>
      </c>
      <c r="E89" s="2" t="s">
        <v>1201</v>
      </c>
      <c r="F89" s="10">
        <v>3040</v>
      </c>
      <c r="G89" s="10">
        <v>18.36</v>
      </c>
      <c r="H89" s="10">
        <v>0.45</v>
      </c>
    </row>
    <row r="90" spans="2:8">
      <c r="B90" s="2" t="s">
        <v>3317</v>
      </c>
      <c r="C90" s="7" t="s">
        <v>29</v>
      </c>
      <c r="D90" s="2" t="s">
        <v>98</v>
      </c>
      <c r="E90" s="2" t="s">
        <v>1181</v>
      </c>
      <c r="F90" s="10">
        <v>859</v>
      </c>
      <c r="G90" s="10">
        <v>18.2</v>
      </c>
      <c r="H90" s="10">
        <v>0.44</v>
      </c>
    </row>
    <row r="91" spans="2:8">
      <c r="B91" s="2" t="s">
        <v>3193</v>
      </c>
      <c r="C91" s="7" t="s">
        <v>29</v>
      </c>
      <c r="D91" s="2" t="s">
        <v>894</v>
      </c>
      <c r="E91" s="2" t="s">
        <v>1195</v>
      </c>
      <c r="F91" s="10">
        <v>5982</v>
      </c>
      <c r="G91" s="10">
        <v>18</v>
      </c>
      <c r="H91" s="10">
        <v>0.44</v>
      </c>
    </row>
    <row r="92" spans="2:8">
      <c r="B92" s="2" t="s">
        <v>3441</v>
      </c>
      <c r="C92" s="7" t="s">
        <v>29</v>
      </c>
      <c r="D92" s="2" t="s">
        <v>880</v>
      </c>
      <c r="E92" s="2" t="s">
        <v>1189</v>
      </c>
      <c r="F92" s="10">
        <v>251</v>
      </c>
      <c r="G92" s="10">
        <v>17.559999999999999</v>
      </c>
      <c r="H92" s="10">
        <v>0.43</v>
      </c>
    </row>
    <row r="93" spans="2:8">
      <c r="B93" s="2" t="s">
        <v>3320</v>
      </c>
      <c r="C93" s="7" t="s">
        <v>29</v>
      </c>
      <c r="D93" s="2" t="s">
        <v>98</v>
      </c>
      <c r="E93" s="2" t="s">
        <v>1186</v>
      </c>
      <c r="F93" s="10">
        <v>440</v>
      </c>
      <c r="G93" s="10">
        <v>17.11</v>
      </c>
      <c r="H93" s="10">
        <v>0.42</v>
      </c>
    </row>
    <row r="94" spans="2:8">
      <c r="B94" s="2" t="s">
        <v>3339</v>
      </c>
      <c r="C94" s="7" t="s">
        <v>29</v>
      </c>
      <c r="D94" s="2" t="s">
        <v>894</v>
      </c>
      <c r="E94" s="2" t="s">
        <v>1190</v>
      </c>
      <c r="F94" s="10">
        <v>12935</v>
      </c>
      <c r="G94" s="10">
        <v>16.829999999999998</v>
      </c>
      <c r="H94" s="10">
        <v>0.41</v>
      </c>
    </row>
    <row r="95" spans="2:8">
      <c r="B95" s="2" t="s">
        <v>3347</v>
      </c>
      <c r="C95" s="7" t="s">
        <v>29</v>
      </c>
      <c r="D95" s="2" t="s">
        <v>90</v>
      </c>
      <c r="E95" s="2" t="s">
        <v>1192</v>
      </c>
      <c r="F95" s="10">
        <v>10469</v>
      </c>
      <c r="G95" s="10">
        <v>16.47</v>
      </c>
      <c r="H95" s="10">
        <v>0.4</v>
      </c>
    </row>
    <row r="96" spans="2:8">
      <c r="B96" s="2" t="s">
        <v>3101</v>
      </c>
      <c r="C96" s="7" t="s">
        <v>29</v>
      </c>
      <c r="D96" s="2" t="s">
        <v>95</v>
      </c>
      <c r="E96" s="2" t="s">
        <v>1197</v>
      </c>
      <c r="F96" s="10">
        <v>534</v>
      </c>
      <c r="G96" s="10">
        <v>16.45</v>
      </c>
      <c r="H96" s="10">
        <v>0.4</v>
      </c>
    </row>
    <row r="97" spans="2:8">
      <c r="B97" s="2" t="s">
        <v>3491</v>
      </c>
      <c r="C97" s="7" t="s">
        <v>29</v>
      </c>
      <c r="D97" s="2" t="s">
        <v>1169</v>
      </c>
      <c r="E97" s="2" t="s">
        <v>1193</v>
      </c>
      <c r="F97" s="10">
        <v>3037</v>
      </c>
      <c r="G97" s="10">
        <v>16.23</v>
      </c>
      <c r="H97" s="10">
        <v>0.39</v>
      </c>
    </row>
    <row r="98" spans="2:8">
      <c r="B98" s="2" t="s">
        <v>3460</v>
      </c>
      <c r="C98" s="7" t="s">
        <v>29</v>
      </c>
      <c r="D98" s="2" t="s">
        <v>98</v>
      </c>
      <c r="E98" s="2" t="s">
        <v>1063</v>
      </c>
      <c r="F98" s="10">
        <v>3113</v>
      </c>
      <c r="G98" s="10">
        <v>15.82</v>
      </c>
      <c r="H98" s="10">
        <v>0.38</v>
      </c>
    </row>
    <row r="99" spans="2:8">
      <c r="B99" s="2" t="s">
        <v>3322</v>
      </c>
      <c r="C99" s="7" t="s">
        <v>29</v>
      </c>
      <c r="D99" s="2" t="s">
        <v>894</v>
      </c>
      <c r="E99" s="2" t="s">
        <v>1191</v>
      </c>
      <c r="F99" s="10">
        <v>3294</v>
      </c>
      <c r="G99" s="10">
        <v>15</v>
      </c>
      <c r="H99" s="10">
        <v>0.36</v>
      </c>
    </row>
    <row r="100" spans="2:8">
      <c r="B100" s="2" t="s">
        <v>3180</v>
      </c>
      <c r="C100" s="7" t="s">
        <v>29</v>
      </c>
      <c r="D100" s="2" t="s">
        <v>98</v>
      </c>
      <c r="E100" s="2" t="s">
        <v>1194</v>
      </c>
      <c r="F100" s="10">
        <v>3510</v>
      </c>
      <c r="G100" s="10">
        <v>14.19</v>
      </c>
      <c r="H100" s="10">
        <v>0.34</v>
      </c>
    </row>
    <row r="101" spans="2:8">
      <c r="B101" s="2" t="s">
        <v>3324</v>
      </c>
      <c r="C101" s="7" t="s">
        <v>29</v>
      </c>
      <c r="D101" s="2" t="s">
        <v>95</v>
      </c>
      <c r="E101" s="2" t="s">
        <v>1196</v>
      </c>
      <c r="F101" s="10">
        <v>3032</v>
      </c>
      <c r="G101" s="10">
        <v>13.8</v>
      </c>
      <c r="H101" s="10">
        <v>0.33</v>
      </c>
    </row>
    <row r="102" spans="2:8">
      <c r="B102" s="2" t="s">
        <v>3325</v>
      </c>
      <c r="C102" s="7" t="s">
        <v>29</v>
      </c>
      <c r="D102" s="2" t="s">
        <v>97</v>
      </c>
      <c r="E102" s="2" t="s">
        <v>912</v>
      </c>
      <c r="F102" s="10">
        <v>3773</v>
      </c>
      <c r="G102" s="10">
        <v>13.7</v>
      </c>
      <c r="H102" s="10">
        <v>0.33</v>
      </c>
    </row>
    <row r="103" spans="2:8">
      <c r="B103" s="2" t="s">
        <v>3492</v>
      </c>
      <c r="C103" s="7" t="s">
        <v>29</v>
      </c>
      <c r="D103" s="2" t="s">
        <v>90</v>
      </c>
      <c r="E103" s="2" t="s">
        <v>1199</v>
      </c>
      <c r="F103" s="10">
        <v>17701</v>
      </c>
      <c r="G103" s="10">
        <v>13.53</v>
      </c>
      <c r="H103" s="10">
        <v>0.33</v>
      </c>
    </row>
    <row r="104" spans="2:8">
      <c r="B104" s="2" t="s">
        <v>3326</v>
      </c>
      <c r="C104" s="7" t="s">
        <v>29</v>
      </c>
      <c r="D104" s="2" t="s">
        <v>1169</v>
      </c>
      <c r="E104" s="2" t="s">
        <v>1198</v>
      </c>
      <c r="F104" s="10">
        <v>1185</v>
      </c>
      <c r="G104" s="10">
        <v>13.08</v>
      </c>
      <c r="H104" s="10">
        <v>0.32</v>
      </c>
    </row>
    <row r="105" spans="2:8">
      <c r="B105" s="2" t="s">
        <v>3350</v>
      </c>
      <c r="C105" s="7" t="s">
        <v>29</v>
      </c>
      <c r="D105" s="2" t="s">
        <v>90</v>
      </c>
      <c r="E105" s="2" t="s">
        <v>1203</v>
      </c>
      <c r="F105" s="10">
        <v>6766</v>
      </c>
      <c r="G105" s="10">
        <v>12.2</v>
      </c>
      <c r="H105" s="10">
        <v>0.3</v>
      </c>
    </row>
    <row r="106" spans="2:8">
      <c r="B106" s="2" t="s">
        <v>154</v>
      </c>
      <c r="C106" s="7" t="s">
        <v>29</v>
      </c>
      <c r="D106" s="2" t="s">
        <v>96</v>
      </c>
      <c r="E106" s="2" t="s">
        <v>155</v>
      </c>
      <c r="F106" s="10">
        <v>2011</v>
      </c>
      <c r="G106" s="10">
        <v>10.49</v>
      </c>
      <c r="H106" s="10">
        <v>0.25</v>
      </c>
    </row>
    <row r="107" spans="2:8">
      <c r="B107" s="2" t="s">
        <v>3328</v>
      </c>
      <c r="C107" s="7" t="s">
        <v>29</v>
      </c>
      <c r="D107" s="2" t="s">
        <v>98</v>
      </c>
      <c r="E107" s="2" t="s">
        <v>1204</v>
      </c>
      <c r="F107" s="10">
        <v>381</v>
      </c>
      <c r="G107" s="10">
        <v>10.08</v>
      </c>
      <c r="H107" s="10">
        <v>0.24</v>
      </c>
    </row>
    <row r="108" spans="2:8">
      <c r="B108" s="2" t="s">
        <v>3493</v>
      </c>
      <c r="C108" s="7" t="s">
        <v>29</v>
      </c>
      <c r="D108" s="2" t="s">
        <v>90</v>
      </c>
      <c r="E108" s="2" t="s">
        <v>1208</v>
      </c>
      <c r="F108" s="10">
        <v>1874</v>
      </c>
      <c r="G108" s="10">
        <v>10.06</v>
      </c>
      <c r="H108" s="10">
        <v>0.24</v>
      </c>
    </row>
    <row r="109" spans="2:8">
      <c r="B109" s="2" t="s">
        <v>1209</v>
      </c>
      <c r="C109" s="7" t="s">
        <v>29</v>
      </c>
      <c r="D109" s="2" t="s">
        <v>106</v>
      </c>
      <c r="E109" s="2" t="s">
        <v>1210</v>
      </c>
      <c r="F109" s="10">
        <v>1258</v>
      </c>
      <c r="G109" s="10">
        <v>9.16</v>
      </c>
      <c r="H109" s="10">
        <v>0.22</v>
      </c>
    </row>
    <row r="110" spans="2:8">
      <c r="B110" s="2" t="s">
        <v>3333</v>
      </c>
      <c r="C110" s="7" t="s">
        <v>29</v>
      </c>
      <c r="D110" s="2" t="s">
        <v>144</v>
      </c>
      <c r="E110" s="2" t="s">
        <v>1205</v>
      </c>
      <c r="F110" s="10">
        <v>773</v>
      </c>
      <c r="G110" s="10">
        <v>8.9499999999999993</v>
      </c>
      <c r="H110" s="10">
        <v>0.22</v>
      </c>
    </row>
    <row r="111" spans="2:8">
      <c r="B111" s="2" t="s">
        <v>3494</v>
      </c>
      <c r="C111" s="7" t="s">
        <v>29</v>
      </c>
      <c r="D111" s="2" t="s">
        <v>1169</v>
      </c>
      <c r="E111" s="2" t="s">
        <v>1211</v>
      </c>
      <c r="F111" s="10">
        <v>37740</v>
      </c>
      <c r="G111" s="10">
        <v>8.48</v>
      </c>
      <c r="H111" s="10">
        <v>0.21</v>
      </c>
    </row>
    <row r="112" spans="2:8">
      <c r="B112" s="2" t="s">
        <v>3336</v>
      </c>
      <c r="C112" s="7" t="s">
        <v>29</v>
      </c>
      <c r="D112" s="2" t="s">
        <v>1206</v>
      </c>
      <c r="E112" s="2" t="s">
        <v>1207</v>
      </c>
      <c r="F112" s="10">
        <v>439</v>
      </c>
      <c r="G112" s="10">
        <v>8.34</v>
      </c>
      <c r="H112" s="10">
        <v>0.2</v>
      </c>
    </row>
    <row r="113" spans="2:8">
      <c r="B113" s="2" t="s">
        <v>3484</v>
      </c>
      <c r="C113" s="7" t="s">
        <v>29</v>
      </c>
      <c r="D113" s="2" t="s">
        <v>880</v>
      </c>
      <c r="E113" s="2" t="s">
        <v>1212</v>
      </c>
      <c r="F113" s="10">
        <v>102</v>
      </c>
      <c r="G113" s="10">
        <v>6.94</v>
      </c>
      <c r="H113" s="10">
        <v>0.17</v>
      </c>
    </row>
    <row r="114" spans="2:8">
      <c r="B114" s="2" t="s">
        <v>3495</v>
      </c>
      <c r="C114" s="7" t="s">
        <v>29</v>
      </c>
      <c r="D114" s="2" t="s">
        <v>98</v>
      </c>
      <c r="E114" s="2" t="s">
        <v>1214</v>
      </c>
      <c r="F114" s="10">
        <v>1240</v>
      </c>
      <c r="G114" s="10">
        <v>6.92</v>
      </c>
      <c r="H114" s="10">
        <v>0.17</v>
      </c>
    </row>
    <row r="115" spans="2:8" ht="13">
      <c r="B115" s="4" t="s">
        <v>2567</v>
      </c>
    </row>
    <row r="116" spans="2:8">
      <c r="B116" s="2" t="s">
        <v>11</v>
      </c>
      <c r="C116" s="7" t="s">
        <v>11</v>
      </c>
      <c r="D116" s="2" t="s">
        <v>11</v>
      </c>
      <c r="E116" s="2" t="s">
        <v>11</v>
      </c>
      <c r="F116" s="10" t="s">
        <v>11</v>
      </c>
      <c r="G116" s="10" t="s">
        <v>11</v>
      </c>
      <c r="H116" s="10" t="s">
        <v>11</v>
      </c>
    </row>
    <row r="117" spans="2:8" ht="13">
      <c r="B117" s="4" t="s">
        <v>12</v>
      </c>
      <c r="C117" s="9"/>
      <c r="D117" s="4"/>
      <c r="E117" s="4"/>
      <c r="F117" s="12"/>
      <c r="G117" s="12">
        <f>SUM(G12:G116)</f>
        <v>4127.6699999999983</v>
      </c>
      <c r="H117" s="12">
        <f>SUM(H12:H116)</f>
        <v>100.13000000000004</v>
      </c>
    </row>
    <row r="118" spans="2:8" ht="13">
      <c r="B118" s="5" t="s">
        <v>1</v>
      </c>
      <c r="C118" s="8" t="s">
        <v>2</v>
      </c>
      <c r="D118" s="5" t="s">
        <v>14</v>
      </c>
      <c r="E118" s="5" t="s">
        <v>4</v>
      </c>
      <c r="F118" s="11" t="s">
        <v>5</v>
      </c>
      <c r="G118" s="11" t="s">
        <v>6</v>
      </c>
      <c r="H118" s="11" t="s">
        <v>7</v>
      </c>
    </row>
    <row r="119" spans="2:8" ht="13">
      <c r="B119" s="4" t="s">
        <v>15</v>
      </c>
    </row>
    <row r="120" spans="2:8" ht="13">
      <c r="B120" s="4" t="s">
        <v>10</v>
      </c>
    </row>
    <row r="121" spans="2:8" ht="13">
      <c r="B121" s="4" t="s">
        <v>16</v>
      </c>
    </row>
    <row r="122" spans="2:8">
      <c r="B122" s="2" t="s">
        <v>11</v>
      </c>
      <c r="C122" s="7" t="s">
        <v>11</v>
      </c>
      <c r="D122" s="2" t="s">
        <v>11</v>
      </c>
      <c r="E122" s="2" t="s">
        <v>11</v>
      </c>
      <c r="F122" s="10" t="s">
        <v>11</v>
      </c>
      <c r="G122" s="10" t="s">
        <v>11</v>
      </c>
      <c r="H122" s="10" t="s">
        <v>11</v>
      </c>
    </row>
    <row r="123" spans="2:8" ht="13">
      <c r="B123" s="4" t="s">
        <v>20</v>
      </c>
      <c r="C123" s="9"/>
      <c r="D123" s="4"/>
      <c r="E123" s="4"/>
      <c r="F123" s="12"/>
      <c r="G123" s="12">
        <f>SUM(G118:G122)</f>
        <v>0</v>
      </c>
      <c r="H123" s="12">
        <f>SUM(H118:H122)</f>
        <v>0</v>
      </c>
    </row>
    <row r="124" spans="2:8" ht="13">
      <c r="B124" s="4" t="s">
        <v>21</v>
      </c>
    </row>
    <row r="125" spans="2:8">
      <c r="B125" s="2" t="s">
        <v>11</v>
      </c>
      <c r="C125" s="7" t="s">
        <v>11</v>
      </c>
      <c r="D125" s="2" t="s">
        <v>11</v>
      </c>
      <c r="E125" s="2" t="s">
        <v>11</v>
      </c>
      <c r="F125" s="10" t="s">
        <v>11</v>
      </c>
      <c r="G125" s="10" t="s">
        <v>11</v>
      </c>
      <c r="H125" s="10" t="s">
        <v>11</v>
      </c>
    </row>
    <row r="126" spans="2:8" ht="13">
      <c r="B126" s="4" t="s">
        <v>23</v>
      </c>
      <c r="C126" s="9"/>
      <c r="D126" s="4"/>
      <c r="E126" s="4"/>
      <c r="F126" s="12"/>
      <c r="G126" s="12">
        <f>SUM(G124:G125)</f>
        <v>0</v>
      </c>
      <c r="H126" s="12">
        <f>SUM(H124:H125)</f>
        <v>0</v>
      </c>
    </row>
    <row r="127" spans="2:8" ht="13">
      <c r="B127" s="4" t="s">
        <v>24</v>
      </c>
    </row>
    <row r="128" spans="2:8">
      <c r="B128" s="2" t="s">
        <v>11</v>
      </c>
      <c r="C128" s="7" t="s">
        <v>11</v>
      </c>
      <c r="D128" s="2" t="s">
        <v>11</v>
      </c>
      <c r="E128" s="2" t="s">
        <v>11</v>
      </c>
      <c r="F128" s="10" t="s">
        <v>11</v>
      </c>
      <c r="G128" s="10" t="s">
        <v>11</v>
      </c>
      <c r="H128" s="10" t="s">
        <v>11</v>
      </c>
    </row>
    <row r="129" spans="2:8" ht="13">
      <c r="B129" s="4" t="s">
        <v>25</v>
      </c>
      <c r="C129" s="9"/>
      <c r="D129" s="4"/>
      <c r="E129" s="4"/>
      <c r="F129" s="12"/>
      <c r="G129" s="12">
        <f>SUM(G127:G128)</f>
        <v>0</v>
      </c>
      <c r="H129" s="12">
        <f>SUM(H127:H128)</f>
        <v>0</v>
      </c>
    </row>
    <row r="130" spans="2:8" ht="13">
      <c r="B130" s="4" t="s">
        <v>349</v>
      </c>
    </row>
    <row r="131" spans="2:8">
      <c r="B131" s="2" t="s">
        <v>11</v>
      </c>
      <c r="C131" s="7" t="s">
        <v>11</v>
      </c>
      <c r="D131" s="2" t="s">
        <v>11</v>
      </c>
      <c r="E131" s="2" t="s">
        <v>11</v>
      </c>
      <c r="F131" s="10" t="s">
        <v>11</v>
      </c>
      <c r="G131" s="10" t="s">
        <v>11</v>
      </c>
      <c r="H131" s="10" t="s">
        <v>11</v>
      </c>
    </row>
    <row r="132" spans="2:8" ht="13">
      <c r="B132" s="4" t="s">
        <v>126</v>
      </c>
      <c r="C132" s="9"/>
      <c r="D132" s="4"/>
      <c r="E132" s="4"/>
      <c r="F132" s="12"/>
      <c r="G132" s="12">
        <f>SUM(G130:G131)</f>
        <v>0</v>
      </c>
      <c r="H132" s="12">
        <f>SUM(H130:H131)</f>
        <v>0</v>
      </c>
    </row>
    <row r="133" spans="2:8" ht="13">
      <c r="B133" s="4" t="s">
        <v>26</v>
      </c>
    </row>
    <row r="134" spans="2:8">
      <c r="B134" s="2" t="s">
        <v>11</v>
      </c>
      <c r="C134" s="7" t="s">
        <v>11</v>
      </c>
      <c r="D134" s="2" t="s">
        <v>11</v>
      </c>
      <c r="E134" s="2" t="s">
        <v>11</v>
      </c>
      <c r="F134" s="10" t="s">
        <v>11</v>
      </c>
      <c r="G134" s="10" t="s">
        <v>11</v>
      </c>
      <c r="H134" s="10" t="s">
        <v>11</v>
      </c>
    </row>
    <row r="135" spans="2:8" ht="13">
      <c r="B135" s="4" t="s">
        <v>125</v>
      </c>
      <c r="C135" s="9"/>
      <c r="D135" s="4"/>
      <c r="E135" s="4"/>
      <c r="F135" s="12"/>
      <c r="G135" s="12">
        <f>SUM(G133:G134)</f>
        <v>0</v>
      </c>
      <c r="H135" s="12">
        <f>SUM(H133:H134)</f>
        <v>0</v>
      </c>
    </row>
    <row r="136" spans="2:8" ht="13">
      <c r="B136" s="4" t="s">
        <v>27</v>
      </c>
    </row>
    <row r="137" spans="2:8">
      <c r="B137" s="2" t="s">
        <v>11</v>
      </c>
      <c r="C137" s="7" t="s">
        <v>11</v>
      </c>
      <c r="D137" s="2" t="s">
        <v>11</v>
      </c>
      <c r="E137" s="2" t="s">
        <v>11</v>
      </c>
      <c r="F137" s="10" t="s">
        <v>11</v>
      </c>
      <c r="G137" s="10" t="s">
        <v>11</v>
      </c>
      <c r="H137" s="10" t="s">
        <v>11</v>
      </c>
    </row>
    <row r="138" spans="2:8" ht="13">
      <c r="B138" s="4" t="s">
        <v>28</v>
      </c>
      <c r="C138" s="9"/>
      <c r="D138" s="4"/>
      <c r="E138" s="4"/>
      <c r="F138" s="12"/>
      <c r="G138" s="12">
        <f>SUM(G136:G137)</f>
        <v>0</v>
      </c>
      <c r="H138" s="12">
        <f>SUM(H136:H137)</f>
        <v>0</v>
      </c>
    </row>
    <row r="139" spans="2:8" ht="13">
      <c r="B139" s="4" t="s">
        <v>128</v>
      </c>
    </row>
    <row r="140" spans="2:8">
      <c r="B140" s="2" t="s">
        <v>11</v>
      </c>
      <c r="C140" s="7" t="s">
        <v>11</v>
      </c>
      <c r="D140" s="2" t="s">
        <v>11</v>
      </c>
      <c r="E140" s="2" t="s">
        <v>11</v>
      </c>
      <c r="F140" s="10" t="s">
        <v>11</v>
      </c>
      <c r="G140" s="10" t="s">
        <v>11</v>
      </c>
      <c r="H140" s="10" t="s">
        <v>11</v>
      </c>
    </row>
    <row r="141" spans="2:8" ht="13">
      <c r="B141" s="4" t="s">
        <v>30</v>
      </c>
      <c r="C141" s="9"/>
      <c r="D141" s="4"/>
      <c r="E141" s="4"/>
      <c r="F141" s="12"/>
      <c r="G141" s="12">
        <f>SUM(G139:G140)</f>
        <v>0</v>
      </c>
      <c r="H141" s="12">
        <f>SUM(H139:H140)</f>
        <v>0</v>
      </c>
    </row>
    <row r="142" spans="2:8" ht="13">
      <c r="B142" s="4" t="s">
        <v>129</v>
      </c>
    </row>
    <row r="143" spans="2:8">
      <c r="B143" s="2" t="s">
        <v>11</v>
      </c>
      <c r="C143" s="7" t="s">
        <v>11</v>
      </c>
      <c r="D143" s="2" t="s">
        <v>11</v>
      </c>
      <c r="E143" s="2" t="s">
        <v>11</v>
      </c>
      <c r="F143" s="10" t="s">
        <v>11</v>
      </c>
      <c r="G143" s="10" t="s">
        <v>11</v>
      </c>
      <c r="H143" s="10" t="s">
        <v>11</v>
      </c>
    </row>
    <row r="144" spans="2:8" ht="13">
      <c r="B144" s="4" t="s">
        <v>31</v>
      </c>
      <c r="C144" s="9"/>
      <c r="D144" s="4"/>
      <c r="E144" s="4"/>
      <c r="F144" s="12"/>
      <c r="G144" s="12">
        <f>SUM(G142:G143)</f>
        <v>0</v>
      </c>
      <c r="H144" s="12">
        <f>SUM(H142:H143)</f>
        <v>0</v>
      </c>
    </row>
    <row r="145" spans="2:8" ht="13">
      <c r="B145" s="4" t="s">
        <v>130</v>
      </c>
    </row>
    <row r="146" spans="2:8">
      <c r="B146" s="2" t="s">
        <v>11</v>
      </c>
      <c r="C146" s="7" t="s">
        <v>11</v>
      </c>
      <c r="D146" s="2" t="s">
        <v>11</v>
      </c>
      <c r="E146" s="2" t="s">
        <v>11</v>
      </c>
      <c r="F146" s="10" t="s">
        <v>11</v>
      </c>
      <c r="G146" s="10" t="s">
        <v>11</v>
      </c>
      <c r="H146" s="10" t="s">
        <v>11</v>
      </c>
    </row>
    <row r="147" spans="2:8" ht="13">
      <c r="B147" s="4" t="s">
        <v>124</v>
      </c>
      <c r="C147" s="9"/>
      <c r="D147" s="4"/>
      <c r="E147" s="4"/>
      <c r="F147" s="12"/>
      <c r="G147" s="12">
        <f>SUM(G145:G146)</f>
        <v>0</v>
      </c>
      <c r="H147" s="12">
        <f>SUM(H145:H146)</f>
        <v>0</v>
      </c>
    </row>
    <row r="148" spans="2:8" ht="13">
      <c r="B148" s="4" t="s">
        <v>131</v>
      </c>
    </row>
    <row r="149" spans="2:8">
      <c r="B149" s="2" t="s">
        <v>11</v>
      </c>
      <c r="C149" s="7" t="s">
        <v>11</v>
      </c>
      <c r="D149" s="2" t="s">
        <v>11</v>
      </c>
      <c r="E149" s="2" t="s">
        <v>11</v>
      </c>
      <c r="F149" s="10" t="s">
        <v>11</v>
      </c>
      <c r="G149" s="10" t="s">
        <v>11</v>
      </c>
      <c r="H149" s="10" t="s">
        <v>11</v>
      </c>
    </row>
    <row r="150" spans="2:8" ht="13">
      <c r="B150" s="4" t="s">
        <v>13</v>
      </c>
      <c r="C150" s="9"/>
      <c r="D150" s="4"/>
      <c r="E150" s="4"/>
      <c r="F150" s="12"/>
      <c r="G150" s="12">
        <f>SUM(G148:G149)</f>
        <v>0</v>
      </c>
      <c r="H150" s="12">
        <f>SUM(H148:H149)</f>
        <v>0</v>
      </c>
    </row>
    <row r="151" spans="2:8" ht="13">
      <c r="B151" s="4" t="s">
        <v>32</v>
      </c>
      <c r="C151" s="9"/>
      <c r="D151" s="4"/>
      <c r="E151" s="4"/>
      <c r="F151" s="12"/>
      <c r="G151" s="12">
        <v>4127.67</v>
      </c>
      <c r="H151" s="12">
        <v>100.13</v>
      </c>
    </row>
    <row r="152" spans="2:8" ht="13">
      <c r="B152" s="4" t="s">
        <v>336</v>
      </c>
      <c r="C152" s="9"/>
      <c r="D152" s="4"/>
      <c r="E152" s="4"/>
      <c r="F152" s="12"/>
      <c r="G152" s="12">
        <v>-5.4159572899998238</v>
      </c>
      <c r="H152" s="12">
        <v>-0.12999999999999545</v>
      </c>
    </row>
    <row r="153" spans="2:8" ht="13">
      <c r="B153" s="4" t="s">
        <v>34</v>
      </c>
      <c r="C153" s="9"/>
      <c r="D153" s="4"/>
      <c r="E153" s="4"/>
      <c r="F153" s="12"/>
      <c r="G153" s="12">
        <v>4122.2540427100002</v>
      </c>
      <c r="H153" s="12">
        <v>100</v>
      </c>
    </row>
    <row r="154" spans="2:8">
      <c r="B154" s="2" t="s">
        <v>35</v>
      </c>
    </row>
    <row r="155" spans="2:8" ht="13">
      <c r="B155" s="4" t="s">
        <v>36</v>
      </c>
    </row>
    <row r="156" spans="2:8" ht="13">
      <c r="B156" s="4" t="s">
        <v>37</v>
      </c>
      <c r="C156" s="7" t="s">
        <v>1854</v>
      </c>
    </row>
    <row r="157" spans="2:8" ht="13">
      <c r="B157" s="4" t="s">
        <v>40</v>
      </c>
      <c r="C157" s="7" t="s">
        <v>39</v>
      </c>
    </row>
    <row r="158" spans="2:8" ht="13">
      <c r="B158" s="4" t="s">
        <v>718</v>
      </c>
      <c r="C158" s="7" t="s">
        <v>39</v>
      </c>
    </row>
    <row r="159" spans="2:8" ht="13">
      <c r="B159" s="4" t="s">
        <v>41</v>
      </c>
      <c r="C159" s="7" t="s">
        <v>42</v>
      </c>
    </row>
    <row r="160" spans="2:8" ht="13">
      <c r="B160" s="4" t="s">
        <v>2123</v>
      </c>
      <c r="C160" s="9"/>
    </row>
    <row r="161" spans="2:3" ht="13">
      <c r="B161" s="4" t="s">
        <v>2124</v>
      </c>
      <c r="C161" s="9"/>
    </row>
    <row r="162" spans="2:3" ht="13">
      <c r="B162" s="4" t="s">
        <v>2125</v>
      </c>
      <c r="C162" s="9"/>
    </row>
    <row r="163" spans="2:3" ht="13">
      <c r="B163" s="4" t="s">
        <v>2126</v>
      </c>
      <c r="C163" s="9"/>
    </row>
    <row r="164" spans="2:3" ht="13">
      <c r="B164" s="4" t="s">
        <v>2127</v>
      </c>
      <c r="C164" s="9"/>
    </row>
    <row r="165" spans="2:3" ht="13">
      <c r="B165" s="4" t="s">
        <v>2128</v>
      </c>
      <c r="C165" s="9"/>
    </row>
    <row r="166" spans="2:3" ht="13">
      <c r="B166" s="4" t="s">
        <v>2129</v>
      </c>
      <c r="C166" s="9"/>
    </row>
    <row r="167" spans="2:3" ht="13">
      <c r="B167" s="4" t="s">
        <v>2130</v>
      </c>
      <c r="C167" s="9"/>
    </row>
    <row r="168" spans="2:3" ht="13">
      <c r="B168" s="4" t="s">
        <v>2184</v>
      </c>
      <c r="C168" s="9"/>
    </row>
    <row r="169" spans="2:3">
      <c r="B169" s="2" t="s">
        <v>43</v>
      </c>
    </row>
    <row r="170" spans="2:3">
      <c r="B170" s="2" t="s">
        <v>826</v>
      </c>
    </row>
    <row r="173" spans="2:3" ht="14.5">
      <c r="B173" s="71" t="s">
        <v>2079</v>
      </c>
      <c r="C173" s="72"/>
    </row>
    <row r="174" spans="2:3" ht="14.5">
      <c r="B174" s="71" t="s">
        <v>827</v>
      </c>
      <c r="C174" s="73" t="s">
        <v>828</v>
      </c>
    </row>
    <row r="175" spans="2:3" ht="14.5">
      <c r="B175" s="16" t="s">
        <v>829</v>
      </c>
      <c r="C175" s="17" t="s">
        <v>830</v>
      </c>
    </row>
    <row r="176" spans="2:3" ht="14.5">
      <c r="B176" s="16" t="s">
        <v>831</v>
      </c>
      <c r="C176" s="17" t="s">
        <v>830</v>
      </c>
    </row>
    <row r="177" spans="2:7" ht="14.5">
      <c r="B177" s="16" t="s">
        <v>832</v>
      </c>
      <c r="C177" s="17" t="s">
        <v>830</v>
      </c>
    </row>
    <row r="178" spans="2:7" ht="14.5">
      <c r="B178" s="16" t="s">
        <v>833</v>
      </c>
      <c r="C178" s="17" t="s">
        <v>830</v>
      </c>
    </row>
    <row r="179" spans="2:7" ht="14.5">
      <c r="B179" s="16" t="s">
        <v>834</v>
      </c>
      <c r="C179" s="17" t="s">
        <v>830</v>
      </c>
    </row>
    <row r="180" spans="2:7" ht="14.5">
      <c r="B180" s="16" t="s">
        <v>835</v>
      </c>
      <c r="C180" s="17" t="s">
        <v>830</v>
      </c>
    </row>
    <row r="181" spans="2:7" ht="14.5">
      <c r="B181" s="71" t="s">
        <v>836</v>
      </c>
      <c r="C181" s="72" t="s">
        <v>830</v>
      </c>
    </row>
    <row r="183" spans="2:7" ht="14.5">
      <c r="B183" s="16" t="s">
        <v>52</v>
      </c>
      <c r="C183" s="17"/>
      <c r="D183" s="16"/>
    </row>
    <row r="184" spans="2:7" ht="29">
      <c r="B184" s="20" t="s">
        <v>53</v>
      </c>
      <c r="C184" s="18" t="s">
        <v>54</v>
      </c>
      <c r="D184" s="20" t="s">
        <v>55</v>
      </c>
    </row>
    <row r="185" spans="2:7" ht="14.5">
      <c r="B185" s="16" t="s">
        <v>39</v>
      </c>
      <c r="C185" s="17" t="s">
        <v>39</v>
      </c>
      <c r="D185" s="16" t="s">
        <v>39</v>
      </c>
    </row>
    <row r="187" spans="2:7" ht="13">
      <c r="B187" s="24" t="s">
        <v>56</v>
      </c>
      <c r="C187" s="25">
        <v>46295</v>
      </c>
      <c r="D187" s="14"/>
      <c r="E187" s="13"/>
      <c r="F187" s="30"/>
    </row>
    <row r="188" spans="2:7" ht="13">
      <c r="B188" s="24" t="s">
        <v>57</v>
      </c>
      <c r="C188" s="26" t="s">
        <v>58</v>
      </c>
      <c r="D188" s="24" t="s">
        <v>59</v>
      </c>
      <c r="E188" s="27" t="s">
        <v>60</v>
      </c>
      <c r="F188" s="29" t="s">
        <v>61</v>
      </c>
      <c r="G188" s="12"/>
    </row>
    <row r="189" spans="2:7">
      <c r="B189" s="22" t="s">
        <v>39</v>
      </c>
      <c r="C189" s="23" t="s">
        <v>39</v>
      </c>
      <c r="D189" s="22" t="s">
        <v>39</v>
      </c>
      <c r="E189" s="19" t="s">
        <v>39</v>
      </c>
      <c r="F189" s="28" t="s">
        <v>39</v>
      </c>
    </row>
    <row r="192" spans="2:7" ht="13">
      <c r="B192" s="4" t="s">
        <v>62</v>
      </c>
    </row>
    <row r="193" spans="2:4" ht="13">
      <c r="B193" s="4"/>
    </row>
    <row r="194" spans="2:4" ht="13">
      <c r="B194" s="4" t="s">
        <v>1871</v>
      </c>
    </row>
    <row r="195" spans="2:4" ht="13">
      <c r="B195" s="24" t="s">
        <v>63</v>
      </c>
      <c r="C195" s="26" t="s">
        <v>64</v>
      </c>
      <c r="D195" s="4"/>
    </row>
    <row r="196" spans="2:4">
      <c r="B196" s="14" t="s">
        <v>39</v>
      </c>
      <c r="C196" s="15" t="s">
        <v>39</v>
      </c>
    </row>
    <row r="198" spans="2:4" ht="13">
      <c r="B198" s="24" t="s">
        <v>65</v>
      </c>
      <c r="C198" s="26" t="s">
        <v>64</v>
      </c>
    </row>
    <row r="199" spans="2:4">
      <c r="B199" s="14" t="s">
        <v>39</v>
      </c>
      <c r="C199" s="15" t="s">
        <v>39</v>
      </c>
    </row>
    <row r="201" spans="2:4" ht="13">
      <c r="B201" s="24" t="s">
        <v>66</v>
      </c>
      <c r="C201" s="26" t="s">
        <v>67</v>
      </c>
    </row>
    <row r="202" spans="2:4">
      <c r="B202" s="14" t="s">
        <v>39</v>
      </c>
      <c r="C202" s="15" t="s">
        <v>39</v>
      </c>
    </row>
    <row r="204" spans="2:4" ht="13">
      <c r="B204" s="27" t="s">
        <v>68</v>
      </c>
      <c r="C204" s="26" t="s">
        <v>67</v>
      </c>
    </row>
    <row r="205" spans="2:4">
      <c r="B205" s="13" t="s">
        <v>39</v>
      </c>
      <c r="C205" s="15" t="s">
        <v>39</v>
      </c>
    </row>
    <row r="207" spans="2:4" ht="13">
      <c r="B207" s="24" t="s">
        <v>69</v>
      </c>
      <c r="C207" s="26" t="s">
        <v>39</v>
      </c>
    </row>
    <row r="209" spans="2:7" ht="13">
      <c r="B209" s="24" t="s">
        <v>70</v>
      </c>
      <c r="C209" s="25">
        <v>46295</v>
      </c>
      <c r="D209" s="14"/>
      <c r="E209" s="13"/>
      <c r="F209" s="30"/>
    </row>
    <row r="210" spans="2:7" ht="13">
      <c r="B210" s="24" t="s">
        <v>57</v>
      </c>
      <c r="C210" s="26" t="s">
        <v>58</v>
      </c>
      <c r="D210" s="24" t="s">
        <v>59</v>
      </c>
      <c r="E210" s="27" t="s">
        <v>60</v>
      </c>
      <c r="F210" s="29" t="s">
        <v>61</v>
      </c>
      <c r="G210" s="12"/>
    </row>
    <row r="211" spans="2:7">
      <c r="B211" s="22" t="s">
        <v>39</v>
      </c>
      <c r="C211" s="23" t="s">
        <v>39</v>
      </c>
      <c r="D211" s="22" t="s">
        <v>39</v>
      </c>
      <c r="E211" s="19" t="s">
        <v>39</v>
      </c>
      <c r="F211" s="28" t="s">
        <v>39</v>
      </c>
    </row>
    <row r="212" spans="2:7" ht="13">
      <c r="B212" s="4" t="s">
        <v>62</v>
      </c>
    </row>
    <row r="213" spans="2:7" ht="13">
      <c r="B213" s="4"/>
    </row>
    <row r="214" spans="2:7" ht="13">
      <c r="B214" s="4" t="s">
        <v>1871</v>
      </c>
    </row>
    <row r="215" spans="2:7" ht="13">
      <c r="B215" s="24" t="s">
        <v>63</v>
      </c>
      <c r="C215" s="26" t="s">
        <v>64</v>
      </c>
      <c r="D215" s="4"/>
    </row>
    <row r="216" spans="2:7">
      <c r="B216" s="14" t="s">
        <v>39</v>
      </c>
      <c r="C216" s="15" t="s">
        <v>39</v>
      </c>
    </row>
    <row r="218" spans="2:7" ht="13">
      <c r="B218" s="24" t="s">
        <v>65</v>
      </c>
      <c r="C218" s="26" t="s">
        <v>64</v>
      </c>
    </row>
    <row r="219" spans="2:7">
      <c r="B219" s="14" t="s">
        <v>39</v>
      </c>
      <c r="C219" s="15" t="s">
        <v>39</v>
      </c>
    </row>
    <row r="221" spans="2:7" ht="13">
      <c r="B221" s="24" t="s">
        <v>66</v>
      </c>
      <c r="C221" s="26" t="s">
        <v>67</v>
      </c>
    </row>
    <row r="222" spans="2:7">
      <c r="B222" s="14" t="s">
        <v>39</v>
      </c>
      <c r="C222" s="15" t="s">
        <v>39</v>
      </c>
    </row>
    <row r="224" spans="2:7" ht="13">
      <c r="B224" s="27" t="s">
        <v>68</v>
      </c>
      <c r="C224" s="26" t="s">
        <v>67</v>
      </c>
    </row>
    <row r="225" spans="2:80">
      <c r="B225" s="13" t="s">
        <v>39</v>
      </c>
      <c r="C225" s="15" t="s">
        <v>39</v>
      </c>
    </row>
    <row r="227" spans="2:80" ht="13">
      <c r="B227" s="24" t="s">
        <v>69</v>
      </c>
      <c r="C227" s="26" t="s">
        <v>39</v>
      </c>
    </row>
    <row r="230" spans="2:80" ht="13">
      <c r="B230" s="4" t="s">
        <v>1872</v>
      </c>
    </row>
    <row r="232" spans="2:80" ht="13">
      <c r="B232" s="24" t="s">
        <v>57</v>
      </c>
      <c r="C232" s="26" t="s">
        <v>71</v>
      </c>
      <c r="D232" s="24" t="s">
        <v>72</v>
      </c>
      <c r="E232" s="24" t="s">
        <v>73</v>
      </c>
      <c r="F232" s="12"/>
    </row>
    <row r="233" spans="2:80">
      <c r="B233" s="14" t="s">
        <v>39</v>
      </c>
      <c r="C233" s="15" t="s">
        <v>39</v>
      </c>
      <c r="D233" s="14" t="s">
        <v>39</v>
      </c>
      <c r="E233" s="14" t="s">
        <v>39</v>
      </c>
    </row>
    <row r="236" spans="2:80" ht="13">
      <c r="B236" s="4" t="s">
        <v>74</v>
      </c>
      <c r="C236" s="9" t="s">
        <v>39</v>
      </c>
      <c r="D236" s="4"/>
      <c r="E236" s="4"/>
      <c r="F236" s="12"/>
      <c r="G236" s="12"/>
      <c r="H236" s="12"/>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row>
    <row r="238" spans="2:80" ht="13">
      <c r="B238" s="4" t="s">
        <v>1873</v>
      </c>
    </row>
    <row r="240" spans="2:80" ht="13">
      <c r="B240" s="24" t="s">
        <v>75</v>
      </c>
      <c r="C240" s="26" t="s">
        <v>64</v>
      </c>
      <c r="D240" s="4"/>
    </row>
    <row r="241" spans="2:7">
      <c r="B241" s="14" t="s">
        <v>39</v>
      </c>
      <c r="C241" s="15" t="s">
        <v>39</v>
      </c>
    </row>
    <row r="244" spans="2:7" ht="13">
      <c r="B244" s="24" t="s">
        <v>76</v>
      </c>
      <c r="C244" s="26" t="s">
        <v>77</v>
      </c>
      <c r="D244" s="4"/>
    </row>
    <row r="245" spans="2:7">
      <c r="B245" s="14" t="s">
        <v>39</v>
      </c>
      <c r="C245" s="15" t="s">
        <v>39</v>
      </c>
    </row>
    <row r="248" spans="2:7" ht="13">
      <c r="B248" s="4" t="s">
        <v>78</v>
      </c>
    </row>
    <row r="251" spans="2:7" ht="13">
      <c r="B251" s="4" t="s">
        <v>1874</v>
      </c>
    </row>
    <row r="253" spans="2:7" ht="13">
      <c r="B253" s="24" t="s">
        <v>57</v>
      </c>
      <c r="C253" s="26" t="s">
        <v>79</v>
      </c>
      <c r="D253" s="24" t="s">
        <v>71</v>
      </c>
      <c r="E253" s="24" t="s">
        <v>72</v>
      </c>
      <c r="F253" s="29" t="s">
        <v>73</v>
      </c>
      <c r="G253" s="12"/>
    </row>
    <row r="254" spans="2:7">
      <c r="B254" s="14" t="s">
        <v>39</v>
      </c>
      <c r="C254" s="15" t="s">
        <v>39</v>
      </c>
      <c r="D254" s="14" t="s">
        <v>39</v>
      </c>
      <c r="E254" s="14" t="s">
        <v>39</v>
      </c>
      <c r="F254" s="21" t="s">
        <v>39</v>
      </c>
    </row>
    <row r="257" spans="2:80" ht="13">
      <c r="B257" s="4" t="s">
        <v>74</v>
      </c>
      <c r="C257" s="9" t="s">
        <v>39</v>
      </c>
      <c r="D257" s="4"/>
      <c r="E257" s="4"/>
      <c r="F257" s="12"/>
      <c r="G257" s="12"/>
      <c r="H257" s="12"/>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row>
    <row r="259" spans="2:80" ht="13">
      <c r="B259" s="4" t="s">
        <v>1873</v>
      </c>
    </row>
    <row r="261" spans="2:80" ht="13">
      <c r="B261" s="24" t="s">
        <v>75</v>
      </c>
      <c r="C261" s="26" t="s">
        <v>64</v>
      </c>
      <c r="D261" s="4"/>
    </row>
    <row r="262" spans="2:80">
      <c r="B262" s="14" t="s">
        <v>39</v>
      </c>
      <c r="C262" s="15" t="s">
        <v>39</v>
      </c>
    </row>
    <row r="265" spans="2:80" ht="13">
      <c r="B265" s="24" t="s">
        <v>76</v>
      </c>
      <c r="C265" s="26" t="s">
        <v>77</v>
      </c>
      <c r="D265" s="4"/>
    </row>
    <row r="266" spans="2:80">
      <c r="B266" s="14" t="s">
        <v>39</v>
      </c>
      <c r="C266" s="15" t="s">
        <v>39</v>
      </c>
    </row>
    <row r="269" spans="2:80" ht="13">
      <c r="B269" s="4" t="s">
        <v>78</v>
      </c>
    </row>
    <row r="272" spans="2:80" ht="13">
      <c r="B272" s="4" t="s">
        <v>1875</v>
      </c>
    </row>
    <row r="273" spans="2:7" ht="13">
      <c r="B273" s="24" t="s">
        <v>57</v>
      </c>
      <c r="C273" s="26" t="s">
        <v>80</v>
      </c>
      <c r="D273" s="24" t="s">
        <v>81</v>
      </c>
      <c r="E273" s="24" t="s">
        <v>82</v>
      </c>
      <c r="F273" s="29" t="s">
        <v>83</v>
      </c>
      <c r="G273" s="12"/>
    </row>
    <row r="274" spans="2:7">
      <c r="B274" s="14" t="s">
        <v>39</v>
      </c>
      <c r="C274" s="15" t="s">
        <v>39</v>
      </c>
      <c r="D274" s="14" t="s">
        <v>39</v>
      </c>
      <c r="E274" s="14" t="s">
        <v>39</v>
      </c>
      <c r="F274" s="21" t="s">
        <v>39</v>
      </c>
    </row>
    <row r="275" spans="2:7">
      <c r="B275" s="2" t="s">
        <v>127</v>
      </c>
    </row>
  </sheetData>
  <mergeCells count="3">
    <mergeCell ref="B1:E1"/>
    <mergeCell ref="C3:C8"/>
    <mergeCell ref="D3:D8"/>
  </mergeCells>
  <hyperlinks>
    <hyperlink ref="A1" location="Index!A1" display="Index" xr:uid="{320E6F33-1864-4280-A9E3-1F323D0C4B00}"/>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DB7EC-710E-4744-B18F-E11559E938B3}">
  <sheetPr codeName="Sheet19"/>
  <dimension ref="A1:CB21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1127</v>
      </c>
      <c r="C1" s="243"/>
      <c r="D1" s="243"/>
      <c r="E1" s="243"/>
    </row>
    <row r="3" spans="1:9" ht="14.5">
      <c r="B3" s="68" t="s">
        <v>1128</v>
      </c>
      <c r="C3" s="244"/>
      <c r="D3" s="245"/>
      <c r="E3" s="1"/>
    </row>
    <row r="4" spans="1:9" ht="14.5">
      <c r="B4" s="69" t="s">
        <v>1129</v>
      </c>
      <c r="C4" s="244"/>
      <c r="D4" s="245"/>
      <c r="E4" s="1"/>
    </row>
    <row r="5" spans="1:9" ht="14.5">
      <c r="B5" s="69" t="s">
        <v>135</v>
      </c>
      <c r="C5" s="244"/>
      <c r="D5" s="245"/>
      <c r="E5" s="1"/>
    </row>
    <row r="6" spans="1:9" ht="14.5">
      <c r="B6" s="69" t="s">
        <v>722</v>
      </c>
      <c r="C6" s="244"/>
      <c r="D6" s="245"/>
      <c r="E6" s="1"/>
    </row>
    <row r="7" spans="1:9" ht="29">
      <c r="B7" s="69" t="s">
        <v>1130</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5145000</v>
      </c>
      <c r="G15" s="10">
        <v>36462.620000000003</v>
      </c>
      <c r="H15" s="10">
        <v>11.94</v>
      </c>
    </row>
    <row r="16" spans="1:9">
      <c r="B16" s="2" t="s">
        <v>2832</v>
      </c>
      <c r="C16" s="7" t="s">
        <v>29</v>
      </c>
      <c r="D16" s="2" t="s">
        <v>85</v>
      </c>
      <c r="E16" s="2" t="s">
        <v>86</v>
      </c>
      <c r="F16" s="10">
        <v>2400000</v>
      </c>
      <c r="G16" s="10">
        <v>31720.799999999999</v>
      </c>
      <c r="H16" s="10">
        <v>10.39</v>
      </c>
    </row>
    <row r="17" spans="2:8">
      <c r="B17" s="2" t="s">
        <v>734</v>
      </c>
      <c r="C17" s="7" t="s">
        <v>29</v>
      </c>
      <c r="D17" s="2" t="s">
        <v>85</v>
      </c>
      <c r="E17" s="2" t="s">
        <v>735</v>
      </c>
      <c r="F17" s="10">
        <v>2292000</v>
      </c>
      <c r="G17" s="10">
        <v>21991.74</v>
      </c>
      <c r="H17" s="10">
        <v>7.2</v>
      </c>
    </row>
    <row r="18" spans="2:8">
      <c r="B18" s="2" t="s">
        <v>3244</v>
      </c>
      <c r="C18" s="7" t="s">
        <v>29</v>
      </c>
      <c r="D18" s="2" t="s">
        <v>85</v>
      </c>
      <c r="E18" s="2" t="s">
        <v>728</v>
      </c>
      <c r="F18" s="10">
        <v>1680000</v>
      </c>
      <c r="G18" s="10">
        <v>20596.8</v>
      </c>
      <c r="H18" s="10">
        <v>6.75</v>
      </c>
    </row>
    <row r="19" spans="2:8">
      <c r="B19" s="2" t="s">
        <v>2821</v>
      </c>
      <c r="C19" s="7" t="s">
        <v>29</v>
      </c>
      <c r="D19" s="2" t="s">
        <v>85</v>
      </c>
      <c r="E19" s="2" t="s">
        <v>99</v>
      </c>
      <c r="F19" s="10">
        <v>4110000</v>
      </c>
      <c r="G19" s="10">
        <v>17138.7</v>
      </c>
      <c r="H19" s="10">
        <v>5.61</v>
      </c>
    </row>
    <row r="20" spans="2:8">
      <c r="B20" s="2" t="s">
        <v>3361</v>
      </c>
      <c r="C20" s="7" t="s">
        <v>29</v>
      </c>
      <c r="D20" s="2" t="s">
        <v>101</v>
      </c>
      <c r="E20" s="2" t="s">
        <v>915</v>
      </c>
      <c r="F20" s="10">
        <v>1428000</v>
      </c>
      <c r="G20" s="10">
        <v>13700.23</v>
      </c>
      <c r="H20" s="10">
        <v>4.49</v>
      </c>
    </row>
    <row r="21" spans="2:8">
      <c r="B21" s="2" t="s">
        <v>3363</v>
      </c>
      <c r="C21" s="7" t="s">
        <v>29</v>
      </c>
      <c r="D21" s="2" t="s">
        <v>854</v>
      </c>
      <c r="E21" s="2" t="s">
        <v>925</v>
      </c>
      <c r="F21" s="10">
        <v>672000</v>
      </c>
      <c r="G21" s="10">
        <v>11399.81</v>
      </c>
      <c r="H21" s="10">
        <v>3.73</v>
      </c>
    </row>
    <row r="22" spans="2:8">
      <c r="B22" s="2" t="s">
        <v>2799</v>
      </c>
      <c r="C22" s="7" t="s">
        <v>29</v>
      </c>
      <c r="D22" s="2" t="s">
        <v>101</v>
      </c>
      <c r="E22" s="2" t="s">
        <v>113</v>
      </c>
      <c r="F22" s="10">
        <v>924000</v>
      </c>
      <c r="G22" s="10">
        <v>9080.15</v>
      </c>
      <c r="H22" s="10">
        <v>2.97</v>
      </c>
    </row>
    <row r="23" spans="2:8">
      <c r="B23" s="2" t="s">
        <v>2805</v>
      </c>
      <c r="C23" s="7" t="s">
        <v>29</v>
      </c>
      <c r="D23" s="2" t="s">
        <v>157</v>
      </c>
      <c r="E23" s="2" t="s">
        <v>158</v>
      </c>
      <c r="F23" s="10">
        <v>807000</v>
      </c>
      <c r="G23" s="10">
        <v>8585.67</v>
      </c>
      <c r="H23" s="10">
        <v>2.81</v>
      </c>
    </row>
    <row r="24" spans="2:8">
      <c r="B24" s="2" t="s">
        <v>2820</v>
      </c>
      <c r="C24" s="7" t="s">
        <v>29</v>
      </c>
      <c r="D24" s="2" t="s">
        <v>157</v>
      </c>
      <c r="E24" s="2" t="s">
        <v>543</v>
      </c>
      <c r="F24" s="10">
        <v>510000</v>
      </c>
      <c r="G24" s="10">
        <v>8557.7999999999993</v>
      </c>
      <c r="H24" s="10">
        <v>2.8</v>
      </c>
    </row>
    <row r="25" spans="2:8">
      <c r="B25" s="2" t="s">
        <v>3381</v>
      </c>
      <c r="C25" s="7" t="s">
        <v>29</v>
      </c>
      <c r="D25" s="2" t="s">
        <v>101</v>
      </c>
      <c r="E25" s="2" t="s">
        <v>954</v>
      </c>
      <c r="F25" s="10">
        <v>699000</v>
      </c>
      <c r="G25" s="10">
        <v>7828.8</v>
      </c>
      <c r="H25" s="10">
        <v>2.56</v>
      </c>
    </row>
    <row r="26" spans="2:8">
      <c r="B26" s="2" t="s">
        <v>2829</v>
      </c>
      <c r="C26" s="7" t="s">
        <v>29</v>
      </c>
      <c r="D26" s="2" t="s">
        <v>89</v>
      </c>
      <c r="E26" s="2" t="s">
        <v>147</v>
      </c>
      <c r="F26" s="10">
        <v>226500</v>
      </c>
      <c r="G26" s="10">
        <v>7475.41</v>
      </c>
      <c r="H26" s="10">
        <v>2.4500000000000002</v>
      </c>
    </row>
    <row r="27" spans="2:8">
      <c r="B27" s="2" t="s">
        <v>1131</v>
      </c>
      <c r="C27" s="7" t="s">
        <v>29</v>
      </c>
      <c r="D27" s="2" t="s">
        <v>854</v>
      </c>
      <c r="E27" s="2" t="s">
        <v>1132</v>
      </c>
      <c r="F27" s="10">
        <v>1284000</v>
      </c>
      <c r="G27" s="10">
        <v>6864.91</v>
      </c>
      <c r="H27" s="10">
        <v>2.25</v>
      </c>
    </row>
    <row r="28" spans="2:8">
      <c r="B28" s="2" t="s">
        <v>3390</v>
      </c>
      <c r="C28" s="7" t="s">
        <v>29</v>
      </c>
      <c r="D28" s="2" t="s">
        <v>101</v>
      </c>
      <c r="E28" s="2" t="s">
        <v>1133</v>
      </c>
      <c r="F28" s="10">
        <v>318500</v>
      </c>
      <c r="G28" s="10">
        <v>6509.82</v>
      </c>
      <c r="H28" s="10">
        <v>2.13</v>
      </c>
    </row>
    <row r="29" spans="2:8">
      <c r="B29" s="2" t="s">
        <v>3467</v>
      </c>
      <c r="C29" s="7" t="s">
        <v>29</v>
      </c>
      <c r="D29" s="2" t="s">
        <v>85</v>
      </c>
      <c r="E29" s="2" t="s">
        <v>1134</v>
      </c>
      <c r="F29" s="10">
        <v>2800000</v>
      </c>
      <c r="G29" s="10">
        <v>6329.4</v>
      </c>
      <c r="H29" s="10">
        <v>2.0699999999999998</v>
      </c>
    </row>
    <row r="30" spans="2:8">
      <c r="B30" s="2" t="s">
        <v>3496</v>
      </c>
      <c r="C30" s="7" t="s">
        <v>29</v>
      </c>
      <c r="D30" s="2" t="s">
        <v>101</v>
      </c>
      <c r="E30" s="2" t="s">
        <v>1138</v>
      </c>
      <c r="F30" s="10">
        <v>1680000</v>
      </c>
      <c r="G30" s="10">
        <v>6208.44</v>
      </c>
      <c r="H30" s="10">
        <v>2.0299999999999998</v>
      </c>
    </row>
    <row r="31" spans="2:8">
      <c r="B31" s="2" t="s">
        <v>3078</v>
      </c>
      <c r="C31" s="7" t="s">
        <v>29</v>
      </c>
      <c r="D31" s="2" t="s">
        <v>85</v>
      </c>
      <c r="E31" s="2" t="s">
        <v>1135</v>
      </c>
      <c r="F31" s="10">
        <v>2880022</v>
      </c>
      <c r="G31" s="10">
        <v>5862</v>
      </c>
      <c r="H31" s="10">
        <v>1.92</v>
      </c>
    </row>
    <row r="32" spans="2:8">
      <c r="B32" s="2" t="s">
        <v>2787</v>
      </c>
      <c r="C32" s="7" t="s">
        <v>29</v>
      </c>
      <c r="D32" s="2" t="s">
        <v>85</v>
      </c>
      <c r="E32" s="2" t="s">
        <v>545</v>
      </c>
      <c r="F32" s="10">
        <v>1230000</v>
      </c>
      <c r="G32" s="10">
        <v>4961.21</v>
      </c>
      <c r="H32" s="10">
        <v>1.62</v>
      </c>
    </row>
    <row r="33" spans="2:8">
      <c r="B33" s="2" t="s">
        <v>3285</v>
      </c>
      <c r="C33" s="7" t="s">
        <v>29</v>
      </c>
      <c r="D33" s="2" t="s">
        <v>854</v>
      </c>
      <c r="E33" s="2" t="s">
        <v>879</v>
      </c>
      <c r="F33" s="10">
        <v>357000</v>
      </c>
      <c r="G33" s="10">
        <v>4903.04</v>
      </c>
      <c r="H33" s="10">
        <v>1.61</v>
      </c>
    </row>
    <row r="34" spans="2:8">
      <c r="B34" s="2" t="s">
        <v>1139</v>
      </c>
      <c r="C34" s="7" t="s">
        <v>29</v>
      </c>
      <c r="D34" s="2" t="s">
        <v>854</v>
      </c>
      <c r="E34" s="2" t="s">
        <v>1140</v>
      </c>
      <c r="F34" s="10">
        <v>3300000</v>
      </c>
      <c r="G34" s="10">
        <v>4900.83</v>
      </c>
      <c r="H34" s="10">
        <v>1.61</v>
      </c>
    </row>
    <row r="35" spans="2:8">
      <c r="B35" s="2" t="s">
        <v>3237</v>
      </c>
      <c r="C35" s="7" t="s">
        <v>29</v>
      </c>
      <c r="D35" s="2" t="s">
        <v>85</v>
      </c>
      <c r="E35" s="2" t="s">
        <v>917</v>
      </c>
      <c r="F35" s="10">
        <v>474000</v>
      </c>
      <c r="G35" s="10">
        <v>4788.82</v>
      </c>
      <c r="H35" s="10">
        <v>1.57</v>
      </c>
    </row>
    <row r="36" spans="2:8">
      <c r="B36" s="2" t="s">
        <v>887</v>
      </c>
      <c r="C36" s="7" t="s">
        <v>29</v>
      </c>
      <c r="D36" s="2" t="s">
        <v>854</v>
      </c>
      <c r="E36" s="2" t="s">
        <v>888</v>
      </c>
      <c r="F36" s="10">
        <v>1209000</v>
      </c>
      <c r="G36" s="10">
        <v>4777.97</v>
      </c>
      <c r="H36" s="10">
        <v>1.56</v>
      </c>
    </row>
    <row r="37" spans="2:8">
      <c r="B37" s="2" t="s">
        <v>2810</v>
      </c>
      <c r="C37" s="7" t="s">
        <v>29</v>
      </c>
      <c r="D37" s="2" t="s">
        <v>85</v>
      </c>
      <c r="E37" s="2" t="s">
        <v>161</v>
      </c>
      <c r="F37" s="10">
        <v>1470000</v>
      </c>
      <c r="G37" s="10">
        <v>4774.5600000000004</v>
      </c>
      <c r="H37" s="10">
        <v>1.56</v>
      </c>
    </row>
    <row r="38" spans="2:8">
      <c r="B38" s="2" t="s">
        <v>2818</v>
      </c>
      <c r="C38" s="7" t="s">
        <v>29</v>
      </c>
      <c r="D38" s="2" t="s">
        <v>89</v>
      </c>
      <c r="E38" s="2" t="s">
        <v>100</v>
      </c>
      <c r="F38" s="10">
        <v>438000</v>
      </c>
      <c r="G38" s="10">
        <v>4511.3999999999996</v>
      </c>
      <c r="H38" s="10">
        <v>1.48</v>
      </c>
    </row>
    <row r="39" spans="2:8">
      <c r="B39" s="2" t="s">
        <v>3497</v>
      </c>
      <c r="C39" s="7" t="s">
        <v>29</v>
      </c>
      <c r="D39" s="2" t="s">
        <v>89</v>
      </c>
      <c r="E39" s="2" t="s">
        <v>1148</v>
      </c>
      <c r="F39" s="10">
        <v>141000</v>
      </c>
      <c r="G39" s="10">
        <v>4412.17</v>
      </c>
      <c r="H39" s="10">
        <v>1.45</v>
      </c>
    </row>
    <row r="40" spans="2:8">
      <c r="B40" s="2" t="s">
        <v>3498</v>
      </c>
      <c r="C40" s="7" t="s">
        <v>29</v>
      </c>
      <c r="D40" s="2" t="s">
        <v>101</v>
      </c>
      <c r="E40" s="2" t="s">
        <v>1141</v>
      </c>
      <c r="F40" s="10">
        <v>3300000</v>
      </c>
      <c r="G40" s="10">
        <v>4339.83</v>
      </c>
      <c r="H40" s="10">
        <v>1.42</v>
      </c>
    </row>
    <row r="41" spans="2:8">
      <c r="B41" s="2" t="s">
        <v>3245</v>
      </c>
      <c r="C41" s="7" t="s">
        <v>29</v>
      </c>
      <c r="D41" s="2" t="s">
        <v>85</v>
      </c>
      <c r="E41" s="2" t="s">
        <v>883</v>
      </c>
      <c r="F41" s="10">
        <v>456000</v>
      </c>
      <c r="G41" s="10">
        <v>4110.38</v>
      </c>
      <c r="H41" s="10">
        <v>1.35</v>
      </c>
    </row>
    <row r="42" spans="2:8">
      <c r="B42" s="2" t="s">
        <v>3306</v>
      </c>
      <c r="C42" s="7" t="s">
        <v>29</v>
      </c>
      <c r="D42" s="2" t="s">
        <v>101</v>
      </c>
      <c r="E42" s="2" t="s">
        <v>1142</v>
      </c>
      <c r="F42" s="10">
        <v>1140000</v>
      </c>
      <c r="G42" s="10">
        <v>3703.29</v>
      </c>
      <c r="H42" s="10">
        <v>1.21</v>
      </c>
    </row>
    <row r="43" spans="2:8">
      <c r="B43" s="2" t="s">
        <v>3251</v>
      </c>
      <c r="C43" s="7" t="s">
        <v>29</v>
      </c>
      <c r="D43" s="2" t="s">
        <v>101</v>
      </c>
      <c r="E43" s="2" t="s">
        <v>893</v>
      </c>
      <c r="F43" s="10">
        <v>213000</v>
      </c>
      <c r="G43" s="10">
        <v>3450.6</v>
      </c>
      <c r="H43" s="10">
        <v>1.1299999999999999</v>
      </c>
    </row>
    <row r="44" spans="2:8">
      <c r="B44" s="2" t="s">
        <v>3386</v>
      </c>
      <c r="C44" s="7" t="s">
        <v>29</v>
      </c>
      <c r="D44" s="2" t="s">
        <v>85</v>
      </c>
      <c r="E44" s="2" t="s">
        <v>1143</v>
      </c>
      <c r="F44" s="10">
        <v>5100000</v>
      </c>
      <c r="G44" s="10">
        <v>3442.5</v>
      </c>
      <c r="H44" s="10">
        <v>1.1299999999999999</v>
      </c>
    </row>
    <row r="45" spans="2:8">
      <c r="B45" s="2" t="s">
        <v>1136</v>
      </c>
      <c r="C45" s="7" t="s">
        <v>29</v>
      </c>
      <c r="D45" s="2" t="s">
        <v>101</v>
      </c>
      <c r="E45" s="2" t="s">
        <v>1137</v>
      </c>
      <c r="F45" s="10">
        <v>645000</v>
      </c>
      <c r="G45" s="10">
        <v>3333.68</v>
      </c>
      <c r="H45" s="10">
        <v>1.0900000000000001</v>
      </c>
    </row>
    <row r="46" spans="2:8">
      <c r="B46" s="2" t="s">
        <v>3369</v>
      </c>
      <c r="C46" s="7" t="s">
        <v>29</v>
      </c>
      <c r="D46" s="2" t="s">
        <v>89</v>
      </c>
      <c r="E46" s="2" t="s">
        <v>1144</v>
      </c>
      <c r="F46" s="10">
        <v>329148</v>
      </c>
      <c r="G46" s="10">
        <v>3276.01</v>
      </c>
      <c r="H46" s="10">
        <v>1.07</v>
      </c>
    </row>
    <row r="47" spans="2:8">
      <c r="B47" s="2" t="s">
        <v>3379</v>
      </c>
      <c r="C47" s="7" t="s">
        <v>29</v>
      </c>
      <c r="D47" s="2" t="s">
        <v>101</v>
      </c>
      <c r="E47" s="2" t="s">
        <v>1145</v>
      </c>
      <c r="F47" s="10">
        <v>420000</v>
      </c>
      <c r="G47" s="10">
        <v>3020.64</v>
      </c>
      <c r="H47" s="10">
        <v>0.99</v>
      </c>
    </row>
    <row r="48" spans="2:8">
      <c r="B48" s="2" t="s">
        <v>3458</v>
      </c>
      <c r="C48" s="7" t="s">
        <v>29</v>
      </c>
      <c r="D48" s="2" t="s">
        <v>89</v>
      </c>
      <c r="E48" s="2" t="s">
        <v>1146</v>
      </c>
      <c r="F48" s="10">
        <v>546000</v>
      </c>
      <c r="G48" s="10">
        <v>2817.63</v>
      </c>
      <c r="H48" s="10">
        <v>0.92</v>
      </c>
    </row>
    <row r="49" spans="2:8">
      <c r="B49" s="2" t="s">
        <v>2100</v>
      </c>
      <c r="C49" s="7" t="s">
        <v>29</v>
      </c>
      <c r="D49" s="2" t="s">
        <v>89</v>
      </c>
      <c r="E49" s="2" t="s">
        <v>2101</v>
      </c>
      <c r="F49" s="10">
        <v>159764</v>
      </c>
      <c r="G49" s="10">
        <v>2816.72</v>
      </c>
      <c r="H49" s="10">
        <v>0.92</v>
      </c>
    </row>
    <row r="50" spans="2:8">
      <c r="B50" s="2" t="s">
        <v>3387</v>
      </c>
      <c r="C50" s="7" t="s">
        <v>29</v>
      </c>
      <c r="D50" s="2" t="s">
        <v>101</v>
      </c>
      <c r="E50" s="2" t="s">
        <v>1147</v>
      </c>
      <c r="F50" s="10">
        <v>600000</v>
      </c>
      <c r="G50" s="10">
        <v>2616</v>
      </c>
      <c r="H50" s="10">
        <v>0.86</v>
      </c>
    </row>
    <row r="51" spans="2:8" ht="13">
      <c r="B51" s="4" t="s">
        <v>2567</v>
      </c>
    </row>
    <row r="52" spans="2:8">
      <c r="B52" s="2" t="s">
        <v>11</v>
      </c>
      <c r="C52" s="7" t="s">
        <v>11</v>
      </c>
      <c r="D52" s="2" t="s">
        <v>11</v>
      </c>
      <c r="E52" s="2" t="s">
        <v>11</v>
      </c>
      <c r="F52" s="10" t="s">
        <v>11</v>
      </c>
      <c r="G52" s="10" t="s">
        <v>11</v>
      </c>
      <c r="H52" s="10" t="s">
        <v>11</v>
      </c>
    </row>
    <row r="53" spans="2:8" ht="13">
      <c r="B53" s="4" t="s">
        <v>12</v>
      </c>
      <c r="C53" s="9"/>
      <c r="D53" s="4"/>
      <c r="E53" s="4"/>
      <c r="F53" s="12"/>
      <c r="G53" s="12">
        <f>SUM(G12:G52)</f>
        <v>301270.37999999995</v>
      </c>
      <c r="H53" s="12">
        <f>SUM(H12:H52)</f>
        <v>98.649999999999977</v>
      </c>
    </row>
    <row r="54" spans="2:8" ht="13">
      <c r="B54" s="5" t="s">
        <v>1</v>
      </c>
      <c r="C54" s="8" t="s">
        <v>2</v>
      </c>
      <c r="D54" s="5" t="s">
        <v>14</v>
      </c>
      <c r="E54" s="5" t="s">
        <v>4</v>
      </c>
      <c r="F54" s="11" t="s">
        <v>5</v>
      </c>
      <c r="G54" s="11" t="s">
        <v>6</v>
      </c>
      <c r="H54" s="11" t="s">
        <v>7</v>
      </c>
    </row>
    <row r="55" spans="2:8" ht="13">
      <c r="B55" s="4" t="s">
        <v>15</v>
      </c>
    </row>
    <row r="56" spans="2:8" ht="13">
      <c r="B56" s="4" t="s">
        <v>10</v>
      </c>
    </row>
    <row r="57" spans="2:8" ht="13">
      <c r="B57" s="4" t="s">
        <v>16</v>
      </c>
    </row>
    <row r="58" spans="2:8">
      <c r="B58" s="2" t="s">
        <v>11</v>
      </c>
      <c r="C58" s="7" t="s">
        <v>11</v>
      </c>
      <c r="D58" s="2" t="s">
        <v>11</v>
      </c>
      <c r="E58" s="2" t="s">
        <v>11</v>
      </c>
      <c r="F58" s="10" t="s">
        <v>11</v>
      </c>
      <c r="G58" s="10" t="s">
        <v>11</v>
      </c>
      <c r="H58" s="10" t="s">
        <v>11</v>
      </c>
    </row>
    <row r="59" spans="2:8" ht="13">
      <c r="B59" s="4" t="s">
        <v>20</v>
      </c>
      <c r="C59" s="9"/>
      <c r="D59" s="4"/>
      <c r="E59" s="4"/>
      <c r="F59" s="12"/>
      <c r="G59" s="12">
        <f>SUM(G54:G58)</f>
        <v>0</v>
      </c>
      <c r="H59" s="12">
        <f>SUM(H54:H58)</f>
        <v>0</v>
      </c>
    </row>
    <row r="60" spans="2:8" ht="13">
      <c r="B60" s="4" t="s">
        <v>21</v>
      </c>
    </row>
    <row r="61" spans="2:8">
      <c r="B61" s="2" t="s">
        <v>11</v>
      </c>
      <c r="C61" s="7" t="s">
        <v>11</v>
      </c>
      <c r="D61" s="2" t="s">
        <v>11</v>
      </c>
      <c r="E61" s="2" t="s">
        <v>11</v>
      </c>
      <c r="F61" s="10" t="s">
        <v>11</v>
      </c>
      <c r="G61" s="10" t="s">
        <v>11</v>
      </c>
      <c r="H61" s="10" t="s">
        <v>11</v>
      </c>
    </row>
    <row r="62" spans="2:8" ht="13">
      <c r="B62" s="4" t="s">
        <v>23</v>
      </c>
      <c r="C62" s="9"/>
      <c r="D62" s="4"/>
      <c r="E62" s="4"/>
      <c r="F62" s="12"/>
      <c r="G62" s="12">
        <f>SUM(G60:G61)</f>
        <v>0</v>
      </c>
      <c r="H62" s="12">
        <f>SUM(H60:H61)</f>
        <v>0</v>
      </c>
    </row>
    <row r="63" spans="2:8" ht="13">
      <c r="B63" s="4" t="s">
        <v>24</v>
      </c>
    </row>
    <row r="64" spans="2:8">
      <c r="B64" s="2" t="s">
        <v>11</v>
      </c>
      <c r="C64" s="7" t="s">
        <v>11</v>
      </c>
      <c r="D64" s="2" t="s">
        <v>11</v>
      </c>
      <c r="E64" s="2" t="s">
        <v>11</v>
      </c>
      <c r="F64" s="10" t="s">
        <v>11</v>
      </c>
      <c r="G64" s="10" t="s">
        <v>11</v>
      </c>
      <c r="H64" s="10" t="s">
        <v>11</v>
      </c>
    </row>
    <row r="65" spans="2:8" ht="13">
      <c r="B65" s="4" t="s">
        <v>25</v>
      </c>
      <c r="C65" s="9"/>
      <c r="D65" s="4"/>
      <c r="E65" s="4"/>
      <c r="F65" s="12"/>
      <c r="G65" s="12">
        <f>SUM(G63:G64)</f>
        <v>0</v>
      </c>
      <c r="H65" s="12">
        <f>SUM(H63:H64)</f>
        <v>0</v>
      </c>
    </row>
    <row r="66" spans="2:8" ht="13">
      <c r="B66" s="4" t="s">
        <v>349</v>
      </c>
    </row>
    <row r="67" spans="2:8">
      <c r="B67" s="2" t="s">
        <v>11</v>
      </c>
      <c r="C67" s="7" t="s">
        <v>11</v>
      </c>
      <c r="D67" s="2" t="s">
        <v>11</v>
      </c>
      <c r="E67" s="2" t="s">
        <v>11</v>
      </c>
      <c r="F67" s="10" t="s">
        <v>11</v>
      </c>
      <c r="G67" s="10" t="s">
        <v>11</v>
      </c>
      <c r="H67" s="10" t="s">
        <v>11</v>
      </c>
    </row>
    <row r="68" spans="2:8" ht="13">
      <c r="B68" s="4" t="s">
        <v>126</v>
      </c>
      <c r="C68" s="9"/>
      <c r="D68" s="4"/>
      <c r="E68" s="4"/>
      <c r="F68" s="12"/>
      <c r="G68" s="12">
        <f>SUM(G66:G67)</f>
        <v>0</v>
      </c>
      <c r="H68" s="12">
        <f>SUM(H66:H67)</f>
        <v>0</v>
      </c>
    </row>
    <row r="69" spans="2:8" ht="13">
      <c r="B69" s="4" t="s">
        <v>26</v>
      </c>
    </row>
    <row r="70" spans="2:8">
      <c r="B70" s="2" t="s">
        <v>11</v>
      </c>
      <c r="C70" s="7" t="s">
        <v>11</v>
      </c>
      <c r="D70" s="2" t="s">
        <v>11</v>
      </c>
      <c r="E70" s="2" t="s">
        <v>11</v>
      </c>
      <c r="F70" s="10" t="s">
        <v>11</v>
      </c>
      <c r="G70" s="10" t="s">
        <v>11</v>
      </c>
      <c r="H70" s="10" t="s">
        <v>11</v>
      </c>
    </row>
    <row r="71" spans="2:8" ht="13">
      <c r="B71" s="4" t="s">
        <v>125</v>
      </c>
      <c r="C71" s="9"/>
      <c r="D71" s="4"/>
      <c r="E71" s="4"/>
      <c r="F71" s="12"/>
      <c r="G71" s="12">
        <f>SUM(G69:G70)</f>
        <v>0</v>
      </c>
      <c r="H71" s="12">
        <f>SUM(H69:H70)</f>
        <v>0</v>
      </c>
    </row>
    <row r="72" spans="2:8" ht="13">
      <c r="B72" s="4" t="s">
        <v>27</v>
      </c>
    </row>
    <row r="73" spans="2:8">
      <c r="B73" s="2" t="s">
        <v>11</v>
      </c>
      <c r="C73" s="7" t="s">
        <v>11</v>
      </c>
      <c r="D73" s="2" t="s">
        <v>11</v>
      </c>
      <c r="E73" s="2" t="s">
        <v>11</v>
      </c>
      <c r="F73" s="10" t="s">
        <v>11</v>
      </c>
      <c r="G73" s="10" t="s">
        <v>11</v>
      </c>
      <c r="H73" s="10" t="s">
        <v>11</v>
      </c>
    </row>
    <row r="74" spans="2:8" ht="13">
      <c r="B74" s="4" t="s">
        <v>28</v>
      </c>
      <c r="C74" s="9"/>
      <c r="D74" s="4"/>
      <c r="E74" s="4"/>
      <c r="F74" s="12"/>
      <c r="G74" s="12">
        <f>SUM(G72:G73)</f>
        <v>0</v>
      </c>
      <c r="H74" s="12">
        <f>SUM(H72:H73)</f>
        <v>0</v>
      </c>
    </row>
    <row r="75" spans="2:8" ht="13">
      <c r="B75" s="4" t="s">
        <v>128</v>
      </c>
    </row>
    <row r="76" spans="2:8">
      <c r="B76" s="2" t="s">
        <v>11</v>
      </c>
      <c r="C76" s="7" t="s">
        <v>11</v>
      </c>
      <c r="D76" s="2" t="s">
        <v>11</v>
      </c>
      <c r="E76" s="2" t="s">
        <v>11</v>
      </c>
      <c r="F76" s="10" t="s">
        <v>11</v>
      </c>
      <c r="G76" s="10" t="s">
        <v>11</v>
      </c>
      <c r="H76" s="10" t="s">
        <v>11</v>
      </c>
    </row>
    <row r="77" spans="2:8" ht="13">
      <c r="B77" s="4" t="s">
        <v>30</v>
      </c>
      <c r="C77" s="9"/>
      <c r="D77" s="4"/>
      <c r="E77" s="4"/>
      <c r="F77" s="12"/>
      <c r="G77" s="12">
        <f>SUM(G75:G76)</f>
        <v>0</v>
      </c>
      <c r="H77" s="12">
        <f>SUM(H75:H76)</f>
        <v>0</v>
      </c>
    </row>
    <row r="78" spans="2:8" ht="13">
      <c r="B78" s="4" t="s">
        <v>129</v>
      </c>
    </row>
    <row r="79" spans="2:8">
      <c r="B79" s="2" t="s">
        <v>11</v>
      </c>
      <c r="C79" s="7" t="s">
        <v>11</v>
      </c>
      <c r="D79" s="2" t="s">
        <v>11</v>
      </c>
      <c r="E79" s="2" t="s">
        <v>11</v>
      </c>
      <c r="F79" s="10" t="s">
        <v>11</v>
      </c>
      <c r="G79" s="10" t="s">
        <v>11</v>
      </c>
      <c r="H79" s="10" t="s">
        <v>11</v>
      </c>
    </row>
    <row r="80" spans="2:8" ht="13">
      <c r="B80" s="4" t="s">
        <v>31</v>
      </c>
      <c r="C80" s="9"/>
      <c r="D80" s="4"/>
      <c r="E80" s="4"/>
      <c r="F80" s="12"/>
      <c r="G80" s="12">
        <f>SUM(G78:G79)</f>
        <v>0</v>
      </c>
      <c r="H80" s="12">
        <f>SUM(H78:H79)</f>
        <v>0</v>
      </c>
    </row>
    <row r="81" spans="2:8" ht="13">
      <c r="B81" s="4" t="s">
        <v>130</v>
      </c>
    </row>
    <row r="82" spans="2:8">
      <c r="B82" s="2" t="s">
        <v>11</v>
      </c>
      <c r="C82" s="7" t="s">
        <v>11</v>
      </c>
      <c r="D82" s="2" t="s">
        <v>11</v>
      </c>
      <c r="E82" s="2" t="s">
        <v>11</v>
      </c>
      <c r="F82" s="10" t="s">
        <v>11</v>
      </c>
      <c r="G82" s="10" t="s">
        <v>11</v>
      </c>
      <c r="H82" s="10" t="s">
        <v>11</v>
      </c>
    </row>
    <row r="83" spans="2:8" ht="13">
      <c r="B83" s="4" t="s">
        <v>124</v>
      </c>
      <c r="C83" s="9"/>
      <c r="D83" s="4"/>
      <c r="E83" s="4"/>
      <c r="F83" s="12"/>
      <c r="G83" s="12">
        <f>SUM(G81:G82)</f>
        <v>0</v>
      </c>
      <c r="H83" s="12">
        <f>SUM(H81:H82)</f>
        <v>0</v>
      </c>
    </row>
    <row r="84" spans="2:8" ht="13">
      <c r="B84" s="4" t="s">
        <v>131</v>
      </c>
    </row>
    <row r="85" spans="2:8">
      <c r="B85" s="2" t="s">
        <v>11</v>
      </c>
      <c r="C85" s="7" t="s">
        <v>11</v>
      </c>
      <c r="D85" s="2" t="s">
        <v>11</v>
      </c>
      <c r="E85" s="2" t="s">
        <v>11</v>
      </c>
      <c r="F85" s="10" t="s">
        <v>11</v>
      </c>
      <c r="G85" s="10" t="s">
        <v>11</v>
      </c>
      <c r="H85" s="10" t="s">
        <v>11</v>
      </c>
    </row>
    <row r="86" spans="2:8" ht="13">
      <c r="B86" s="4" t="s">
        <v>13</v>
      </c>
      <c r="C86" s="9"/>
      <c r="D86" s="4"/>
      <c r="E86" s="4"/>
      <c r="F86" s="12"/>
      <c r="G86" s="12">
        <f>SUM(G84:G85)</f>
        <v>0</v>
      </c>
      <c r="H86" s="12">
        <f>SUM(H84:H85)</f>
        <v>0</v>
      </c>
    </row>
    <row r="87" spans="2:8" ht="13">
      <c r="B87" s="4" t="s">
        <v>132</v>
      </c>
      <c r="C87" s="9"/>
      <c r="D87" s="4"/>
      <c r="E87" s="4"/>
      <c r="F87" s="12"/>
      <c r="G87" s="12">
        <v>1895.48</v>
      </c>
      <c r="H87" s="12">
        <v>0.62</v>
      </c>
    </row>
    <row r="88" spans="2:8" ht="13">
      <c r="B88" s="4" t="s">
        <v>32</v>
      </c>
      <c r="C88" s="9"/>
      <c r="D88" s="4"/>
      <c r="E88" s="4"/>
      <c r="F88" s="12"/>
      <c r="G88" s="12">
        <v>303165.86</v>
      </c>
      <c r="H88" s="12">
        <v>99.27</v>
      </c>
    </row>
    <row r="89" spans="2:8" ht="13">
      <c r="B89" s="4" t="s">
        <v>33</v>
      </c>
      <c r="C89" s="9"/>
      <c r="D89" s="4"/>
      <c r="E89" s="4"/>
      <c r="F89" s="12"/>
      <c r="G89" s="12">
        <v>2168.7962479200028</v>
      </c>
      <c r="H89" s="12">
        <v>0.73000000000000398</v>
      </c>
    </row>
    <row r="90" spans="2:8" ht="13">
      <c r="B90" s="4" t="s">
        <v>34</v>
      </c>
      <c r="C90" s="9"/>
      <c r="D90" s="4"/>
      <c r="E90" s="4"/>
      <c r="F90" s="12"/>
      <c r="G90" s="12">
        <v>305334.65624792001</v>
      </c>
      <c r="H90" s="12">
        <v>100</v>
      </c>
    </row>
    <row r="91" spans="2:8">
      <c r="B91" s="2" t="s">
        <v>35</v>
      </c>
    </row>
    <row r="92" spans="2:8" ht="13">
      <c r="B92" s="4" t="s">
        <v>36</v>
      </c>
    </row>
    <row r="93" spans="2:8" ht="13">
      <c r="B93" s="4" t="s">
        <v>37</v>
      </c>
      <c r="C93" s="7" t="s">
        <v>1854</v>
      </c>
    </row>
    <row r="94" spans="2:8" ht="13">
      <c r="B94" s="4" t="s">
        <v>40</v>
      </c>
      <c r="C94" s="7" t="s">
        <v>39</v>
      </c>
    </row>
    <row r="95" spans="2:8" ht="13">
      <c r="B95" s="4" t="s">
        <v>718</v>
      </c>
      <c r="C95" s="7" t="s">
        <v>39</v>
      </c>
    </row>
    <row r="96" spans="2:8" ht="13">
      <c r="B96" s="4" t="s">
        <v>41</v>
      </c>
      <c r="C96" s="7" t="s">
        <v>42</v>
      </c>
    </row>
    <row r="97" spans="2:3" ht="13">
      <c r="B97" s="4" t="s">
        <v>2113</v>
      </c>
      <c r="C97" s="9"/>
    </row>
    <row r="98" spans="2:3" ht="13">
      <c r="B98" s="4" t="s">
        <v>2114</v>
      </c>
      <c r="C98" s="9"/>
    </row>
    <row r="99" spans="2:3" ht="13">
      <c r="B99" s="4" t="s">
        <v>2115</v>
      </c>
      <c r="C99" s="9"/>
    </row>
    <row r="100" spans="2:3" ht="13">
      <c r="B100" s="4" t="s">
        <v>2116</v>
      </c>
      <c r="C100" s="9"/>
    </row>
    <row r="101" spans="2:3" ht="13">
      <c r="B101" s="4" t="s">
        <v>2117</v>
      </c>
      <c r="C101" s="9"/>
    </row>
    <row r="102" spans="2:3" ht="13">
      <c r="B102" s="4" t="s">
        <v>2118</v>
      </c>
      <c r="C102" s="9"/>
    </row>
    <row r="103" spans="2:3" ht="13">
      <c r="B103" s="4" t="s">
        <v>2119</v>
      </c>
      <c r="C103" s="9"/>
    </row>
    <row r="104" spans="2:3" ht="13">
      <c r="B104" s="4" t="s">
        <v>2120</v>
      </c>
      <c r="C104" s="9"/>
    </row>
    <row r="105" spans="2:3" ht="13">
      <c r="B105" s="4" t="s">
        <v>3013</v>
      </c>
      <c r="C105" s="9"/>
    </row>
    <row r="106" spans="2:3">
      <c r="B106" s="2" t="s">
        <v>43</v>
      </c>
    </row>
    <row r="107" spans="2:3">
      <c r="B107" s="2" t="s">
        <v>826</v>
      </c>
    </row>
    <row r="110" spans="2:3" ht="14.5">
      <c r="B110" s="71" t="s">
        <v>2079</v>
      </c>
      <c r="C110" s="72"/>
    </row>
    <row r="111" spans="2:3" ht="14.5">
      <c r="B111" s="71" t="s">
        <v>827</v>
      </c>
      <c r="C111" s="73" t="s">
        <v>828</v>
      </c>
    </row>
    <row r="112" spans="2:3" ht="14.5">
      <c r="B112" s="16" t="s">
        <v>829</v>
      </c>
      <c r="C112" s="17" t="s">
        <v>830</v>
      </c>
    </row>
    <row r="113" spans="2:7" ht="14.5">
      <c r="B113" s="16" t="s">
        <v>831</v>
      </c>
      <c r="C113" s="17" t="s">
        <v>830</v>
      </c>
    </row>
    <row r="114" spans="2:7" ht="14.5">
      <c r="B114" s="16" t="s">
        <v>832</v>
      </c>
      <c r="C114" s="17" t="s">
        <v>830</v>
      </c>
    </row>
    <row r="115" spans="2:7" ht="14.5">
      <c r="B115" s="16" t="s">
        <v>833</v>
      </c>
      <c r="C115" s="17" t="s">
        <v>830</v>
      </c>
    </row>
    <row r="116" spans="2:7" ht="14.5">
      <c r="B116" s="16" t="s">
        <v>834</v>
      </c>
      <c r="C116" s="17" t="s">
        <v>830</v>
      </c>
    </row>
    <row r="117" spans="2:7" ht="14.5">
      <c r="B117" s="16" t="s">
        <v>835</v>
      </c>
      <c r="C117" s="17" t="s">
        <v>830</v>
      </c>
    </row>
    <row r="118" spans="2:7" ht="14.5">
      <c r="B118" s="71" t="s">
        <v>836</v>
      </c>
      <c r="C118" s="72" t="s">
        <v>830</v>
      </c>
    </row>
    <row r="120" spans="2:7" ht="14.5">
      <c r="B120" s="16" t="s">
        <v>52</v>
      </c>
      <c r="C120" s="17"/>
      <c r="D120" s="16"/>
    </row>
    <row r="121" spans="2:7" ht="29">
      <c r="B121" s="20" t="s">
        <v>53</v>
      </c>
      <c r="C121" s="18" t="s">
        <v>54</v>
      </c>
      <c r="D121" s="20" t="s">
        <v>55</v>
      </c>
    </row>
    <row r="122" spans="2:7" ht="14.5">
      <c r="B122" s="16" t="s">
        <v>39</v>
      </c>
      <c r="C122" s="17" t="s">
        <v>39</v>
      </c>
      <c r="D122" s="16" t="s">
        <v>39</v>
      </c>
    </row>
    <row r="124" spans="2:7" ht="13">
      <c r="B124" s="24" t="s">
        <v>56</v>
      </c>
      <c r="C124" s="25">
        <v>46295</v>
      </c>
      <c r="D124" s="14"/>
      <c r="E124" s="13"/>
      <c r="F124" s="30"/>
    </row>
    <row r="125" spans="2:7" ht="13">
      <c r="B125" s="24" t="s">
        <v>57</v>
      </c>
      <c r="C125" s="26" t="s">
        <v>58</v>
      </c>
      <c r="D125" s="24" t="s">
        <v>59</v>
      </c>
      <c r="E125" s="27" t="s">
        <v>60</v>
      </c>
      <c r="F125" s="29" t="s">
        <v>61</v>
      </c>
      <c r="G125" s="12"/>
    </row>
    <row r="126" spans="2:7">
      <c r="B126" s="22" t="s">
        <v>39</v>
      </c>
      <c r="C126" s="23" t="s">
        <v>39</v>
      </c>
      <c r="D126" s="22" t="s">
        <v>39</v>
      </c>
      <c r="E126" s="19" t="s">
        <v>39</v>
      </c>
      <c r="F126" s="28" t="s">
        <v>39</v>
      </c>
    </row>
    <row r="129" spans="2:4" ht="13">
      <c r="B129" s="4" t="s">
        <v>62</v>
      </c>
    </row>
    <row r="130" spans="2:4" ht="13">
      <c r="B130" s="4"/>
    </row>
    <row r="131" spans="2:4" ht="13">
      <c r="B131" s="4" t="s">
        <v>1871</v>
      </c>
    </row>
    <row r="132" spans="2:4" ht="13">
      <c r="B132" s="24" t="s">
        <v>63</v>
      </c>
      <c r="C132" s="26" t="s">
        <v>64</v>
      </c>
      <c r="D132" s="4"/>
    </row>
    <row r="133" spans="2:4">
      <c r="B133" s="14" t="s">
        <v>39</v>
      </c>
      <c r="C133" s="15" t="s">
        <v>39</v>
      </c>
    </row>
    <row r="135" spans="2:4" ht="13">
      <c r="B135" s="24" t="s">
        <v>65</v>
      </c>
      <c r="C135" s="26" t="s">
        <v>64</v>
      </c>
    </row>
    <row r="136" spans="2:4">
      <c r="B136" s="14" t="s">
        <v>39</v>
      </c>
      <c r="C136" s="15" t="s">
        <v>39</v>
      </c>
    </row>
    <row r="138" spans="2:4" ht="13">
      <c r="B138" s="24" t="s">
        <v>66</v>
      </c>
      <c r="C138" s="26" t="s">
        <v>67</v>
      </c>
    </row>
    <row r="139" spans="2:4">
      <c r="B139" s="14" t="s">
        <v>39</v>
      </c>
      <c r="C139" s="15" t="s">
        <v>39</v>
      </c>
    </row>
    <row r="141" spans="2:4" ht="13">
      <c r="B141" s="27" t="s">
        <v>68</v>
      </c>
      <c r="C141" s="26" t="s">
        <v>67</v>
      </c>
    </row>
    <row r="142" spans="2:4">
      <c r="B142" s="13" t="s">
        <v>39</v>
      </c>
      <c r="C142" s="15" t="s">
        <v>39</v>
      </c>
    </row>
    <row r="144" spans="2:4" ht="13">
      <c r="B144" s="24" t="s">
        <v>69</v>
      </c>
      <c r="C144" s="26" t="s">
        <v>39</v>
      </c>
    </row>
    <row r="146" spans="2:7" ht="13">
      <c r="B146" s="24" t="s">
        <v>70</v>
      </c>
      <c r="C146" s="25">
        <v>46295</v>
      </c>
      <c r="D146" s="14"/>
      <c r="E146" s="13"/>
      <c r="F146" s="30"/>
    </row>
    <row r="147" spans="2:7" ht="13">
      <c r="B147" s="24" t="s">
        <v>57</v>
      </c>
      <c r="C147" s="26" t="s">
        <v>58</v>
      </c>
      <c r="D147" s="24" t="s">
        <v>59</v>
      </c>
      <c r="E147" s="27" t="s">
        <v>60</v>
      </c>
      <c r="F147" s="29" t="s">
        <v>61</v>
      </c>
      <c r="G147" s="12"/>
    </row>
    <row r="148" spans="2:7">
      <c r="B148" s="22" t="s">
        <v>39</v>
      </c>
      <c r="C148" s="23" t="s">
        <v>39</v>
      </c>
      <c r="D148" s="22" t="s">
        <v>39</v>
      </c>
      <c r="E148" s="19" t="s">
        <v>39</v>
      </c>
      <c r="F148" s="28" t="s">
        <v>39</v>
      </c>
    </row>
    <row r="149" spans="2:7" ht="13">
      <c r="B149" s="4" t="s">
        <v>62</v>
      </c>
    </row>
    <row r="150" spans="2:7" ht="13">
      <c r="B150" s="4"/>
    </row>
    <row r="151" spans="2:7" ht="13">
      <c r="B151" s="4" t="s">
        <v>1871</v>
      </c>
    </row>
    <row r="152" spans="2:7" ht="13">
      <c r="B152" s="24" t="s">
        <v>63</v>
      </c>
      <c r="C152" s="26" t="s">
        <v>64</v>
      </c>
      <c r="D152" s="4"/>
    </row>
    <row r="153" spans="2:7">
      <c r="B153" s="14" t="s">
        <v>39</v>
      </c>
      <c r="C153" s="15" t="s">
        <v>39</v>
      </c>
    </row>
    <row r="155" spans="2:7" ht="13">
      <c r="B155" s="24" t="s">
        <v>65</v>
      </c>
      <c r="C155" s="26" t="s">
        <v>64</v>
      </c>
    </row>
    <row r="156" spans="2:7">
      <c r="B156" s="14" t="s">
        <v>39</v>
      </c>
      <c r="C156" s="15" t="s">
        <v>39</v>
      </c>
    </row>
    <row r="158" spans="2:7" ht="13">
      <c r="B158" s="24" t="s">
        <v>66</v>
      </c>
      <c r="C158" s="26" t="s">
        <v>67</v>
      </c>
    </row>
    <row r="159" spans="2:7">
      <c r="B159" s="14" t="s">
        <v>39</v>
      </c>
      <c r="C159" s="15" t="s">
        <v>39</v>
      </c>
    </row>
    <row r="161" spans="2:80" ht="13">
      <c r="B161" s="27" t="s">
        <v>68</v>
      </c>
      <c r="C161" s="26" t="s">
        <v>67</v>
      </c>
    </row>
    <row r="162" spans="2:80">
      <c r="B162" s="13" t="s">
        <v>39</v>
      </c>
      <c r="C162" s="15" t="s">
        <v>39</v>
      </c>
    </row>
    <row r="164" spans="2:80" ht="13">
      <c r="B164" s="24" t="s">
        <v>69</v>
      </c>
      <c r="C164" s="26" t="s">
        <v>39</v>
      </c>
    </row>
    <row r="167" spans="2:80" ht="13">
      <c r="B167" s="4" t="s">
        <v>1872</v>
      </c>
    </row>
    <row r="169" spans="2:80" ht="13">
      <c r="B169" s="24" t="s">
        <v>57</v>
      </c>
      <c r="C169" s="26" t="s">
        <v>71</v>
      </c>
      <c r="D169" s="24" t="s">
        <v>72</v>
      </c>
      <c r="E169" s="24" t="s">
        <v>73</v>
      </c>
      <c r="F169" s="12"/>
    </row>
    <row r="170" spans="2:80">
      <c r="B170" s="14" t="s">
        <v>39</v>
      </c>
      <c r="C170" s="15" t="s">
        <v>39</v>
      </c>
      <c r="D170" s="14" t="s">
        <v>39</v>
      </c>
      <c r="E170" s="14" t="s">
        <v>39</v>
      </c>
    </row>
    <row r="173" spans="2:80" ht="13">
      <c r="B173" s="4" t="s">
        <v>74</v>
      </c>
      <c r="C173" s="9" t="s">
        <v>39</v>
      </c>
      <c r="D173" s="4"/>
      <c r="E173" s="4"/>
      <c r="F173" s="12"/>
      <c r="G173" s="12"/>
      <c r="H173" s="12"/>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row>
    <row r="175" spans="2:80" ht="13">
      <c r="B175" s="4" t="s">
        <v>1873</v>
      </c>
    </row>
    <row r="177" spans="2:7" ht="13">
      <c r="B177" s="24" t="s">
        <v>75</v>
      </c>
      <c r="C177" s="26" t="s">
        <v>64</v>
      </c>
      <c r="D177" s="4"/>
    </row>
    <row r="178" spans="2:7">
      <c r="B178" s="14" t="s">
        <v>39</v>
      </c>
      <c r="C178" s="15" t="s">
        <v>39</v>
      </c>
    </row>
    <row r="181" spans="2:7" ht="13">
      <c r="B181" s="24" t="s">
        <v>76</v>
      </c>
      <c r="C181" s="26" t="s">
        <v>77</v>
      </c>
      <c r="D181" s="4"/>
    </row>
    <row r="182" spans="2:7">
      <c r="B182" s="14" t="s">
        <v>39</v>
      </c>
      <c r="C182" s="15" t="s">
        <v>39</v>
      </c>
    </row>
    <row r="185" spans="2:7" ht="13">
      <c r="B185" s="4" t="s">
        <v>78</v>
      </c>
    </row>
    <row r="188" spans="2:7" ht="13">
      <c r="B188" s="4" t="s">
        <v>1874</v>
      </c>
    </row>
    <row r="190" spans="2:7" ht="13">
      <c r="B190" s="24" t="s">
        <v>57</v>
      </c>
      <c r="C190" s="26" t="s">
        <v>79</v>
      </c>
      <c r="D190" s="24" t="s">
        <v>71</v>
      </c>
      <c r="E190" s="24" t="s">
        <v>72</v>
      </c>
      <c r="F190" s="29" t="s">
        <v>73</v>
      </c>
      <c r="G190" s="12"/>
    </row>
    <row r="191" spans="2:7">
      <c r="B191" s="14" t="s">
        <v>39</v>
      </c>
      <c r="C191" s="15" t="s">
        <v>39</v>
      </c>
      <c r="D191" s="14" t="s">
        <v>39</v>
      </c>
      <c r="E191" s="14" t="s">
        <v>39</v>
      </c>
      <c r="F191" s="21" t="s">
        <v>39</v>
      </c>
    </row>
    <row r="194" spans="2:80" ht="13">
      <c r="B194" s="4" t="s">
        <v>74</v>
      </c>
      <c r="C194" s="9" t="s">
        <v>39</v>
      </c>
      <c r="D194" s="4"/>
      <c r="E194" s="4"/>
      <c r="F194" s="12"/>
      <c r="G194" s="12"/>
      <c r="H194" s="12"/>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row>
    <row r="196" spans="2:80" ht="13">
      <c r="B196" s="4" t="s">
        <v>1873</v>
      </c>
    </row>
    <row r="198" spans="2:80" ht="13">
      <c r="B198" s="24" t="s">
        <v>75</v>
      </c>
      <c r="C198" s="26" t="s">
        <v>64</v>
      </c>
      <c r="D198" s="4"/>
    </row>
    <row r="199" spans="2:80">
      <c r="B199" s="14" t="s">
        <v>39</v>
      </c>
      <c r="C199" s="15" t="s">
        <v>39</v>
      </c>
    </row>
    <row r="202" spans="2:80" ht="13">
      <c r="B202" s="24" t="s">
        <v>76</v>
      </c>
      <c r="C202" s="26" t="s">
        <v>77</v>
      </c>
      <c r="D202" s="4"/>
    </row>
    <row r="203" spans="2:80">
      <c r="B203" s="14" t="s">
        <v>39</v>
      </c>
      <c r="C203" s="15" t="s">
        <v>39</v>
      </c>
    </row>
    <row r="206" spans="2:80" ht="13">
      <c r="B206" s="4" t="s">
        <v>78</v>
      </c>
    </row>
    <row r="209" spans="2:7" ht="13">
      <c r="B209" s="4" t="s">
        <v>1875</v>
      </c>
    </row>
    <row r="210" spans="2:7" ht="13">
      <c r="B210" s="24" t="s">
        <v>57</v>
      </c>
      <c r="C210" s="26" t="s">
        <v>80</v>
      </c>
      <c r="D210" s="24" t="s">
        <v>81</v>
      </c>
      <c r="E210" s="24" t="s">
        <v>82</v>
      </c>
      <c r="F210" s="29" t="s">
        <v>83</v>
      </c>
      <c r="G210" s="12"/>
    </row>
    <row r="211" spans="2:7">
      <c r="B211" s="14" t="s">
        <v>39</v>
      </c>
      <c r="C211" s="15" t="s">
        <v>39</v>
      </c>
      <c r="D211" s="14" t="s">
        <v>39</v>
      </c>
      <c r="E211" s="14" t="s">
        <v>39</v>
      </c>
      <c r="F211" s="21" t="s">
        <v>39</v>
      </c>
    </row>
    <row r="212" spans="2:7">
      <c r="B212" s="2" t="s">
        <v>127</v>
      </c>
    </row>
  </sheetData>
  <mergeCells count="3">
    <mergeCell ref="B1:E1"/>
    <mergeCell ref="C3:C7"/>
    <mergeCell ref="D3:D7"/>
  </mergeCells>
  <hyperlinks>
    <hyperlink ref="A1" location="Index!A1" display="Index" xr:uid="{4071DD0A-F423-431B-B8A6-A28D9D3D3CEE}"/>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3F8FC-A982-4CE5-84E7-D82919105647}">
  <sheetPr codeName="Sheet18"/>
  <dimension ref="A1:CB36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9" width="1.7265625" style="2" bestFit="1" customWidth="1"/>
    <col min="10" max="16384" width="9.1796875" style="2"/>
  </cols>
  <sheetData>
    <row r="1" spans="1:9" ht="13">
      <c r="A1" s="3" t="s">
        <v>0</v>
      </c>
      <c r="B1" s="243" t="s">
        <v>1053</v>
      </c>
      <c r="C1" s="243"/>
      <c r="D1" s="243"/>
      <c r="E1" s="243"/>
    </row>
    <row r="3" spans="1:9" ht="14.5">
      <c r="B3" s="68" t="s">
        <v>1054</v>
      </c>
      <c r="C3" s="256"/>
      <c r="D3" s="257"/>
      <c r="E3" s="76"/>
    </row>
    <row r="4" spans="1:9" ht="29">
      <c r="B4" s="74" t="s">
        <v>1055</v>
      </c>
      <c r="C4" s="256"/>
      <c r="D4" s="257"/>
      <c r="E4" s="76"/>
    </row>
    <row r="5" spans="1:9" ht="14.5">
      <c r="B5" s="69" t="s">
        <v>135</v>
      </c>
      <c r="C5" s="256"/>
      <c r="D5" s="257"/>
      <c r="E5" s="76"/>
    </row>
    <row r="6" spans="1:9" ht="14.5">
      <c r="B6" s="69" t="s">
        <v>1056</v>
      </c>
      <c r="C6" s="256"/>
      <c r="D6" s="257"/>
      <c r="E6" s="76"/>
    </row>
    <row r="7" spans="1:9" ht="29">
      <c r="B7" s="74" t="s">
        <v>1057</v>
      </c>
      <c r="C7" s="256"/>
      <c r="D7" s="257"/>
      <c r="E7" s="76"/>
    </row>
    <row r="8" spans="1:9" ht="29">
      <c r="B8" s="69" t="s">
        <v>137</v>
      </c>
      <c r="C8" s="256"/>
      <c r="D8" s="257"/>
      <c r="E8" s="76"/>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2830</v>
      </c>
      <c r="C15" s="7" t="s">
        <v>29</v>
      </c>
      <c r="D15" s="2" t="s">
        <v>87</v>
      </c>
      <c r="E15" s="2" t="s">
        <v>88</v>
      </c>
      <c r="F15" s="10">
        <v>2837730</v>
      </c>
      <c r="G15" s="10">
        <v>33683.86</v>
      </c>
      <c r="H15" s="10">
        <v>4.21</v>
      </c>
    </row>
    <row r="16" spans="1:9">
      <c r="B16" s="2" t="s">
        <v>3050</v>
      </c>
      <c r="C16" s="7" t="s">
        <v>29</v>
      </c>
      <c r="D16" s="2" t="s">
        <v>85</v>
      </c>
      <c r="E16" s="2" t="s">
        <v>726</v>
      </c>
      <c r="F16" s="10">
        <v>3464378</v>
      </c>
      <c r="G16" s="10">
        <v>24552.05</v>
      </c>
      <c r="H16" s="10">
        <v>3.07</v>
      </c>
    </row>
    <row r="17" spans="2:8">
      <c r="B17" s="2" t="s">
        <v>3148</v>
      </c>
      <c r="C17" s="7" t="s">
        <v>29</v>
      </c>
      <c r="D17" s="2" t="s">
        <v>724</v>
      </c>
      <c r="E17" s="2" t="s">
        <v>725</v>
      </c>
      <c r="F17" s="10">
        <v>1370616</v>
      </c>
      <c r="G17" s="10">
        <v>24081.72</v>
      </c>
      <c r="H17" s="10">
        <v>3.01</v>
      </c>
    </row>
    <row r="18" spans="2:8">
      <c r="B18" s="2" t="s">
        <v>2832</v>
      </c>
      <c r="C18" s="7" t="s">
        <v>29</v>
      </c>
      <c r="D18" s="2" t="s">
        <v>85</v>
      </c>
      <c r="E18" s="2" t="s">
        <v>86</v>
      </c>
      <c r="F18" s="10">
        <v>1474950</v>
      </c>
      <c r="G18" s="10">
        <v>19494.41</v>
      </c>
      <c r="H18" s="10">
        <v>2.44</v>
      </c>
    </row>
    <row r="19" spans="2:8">
      <c r="B19" s="2" t="s">
        <v>3149</v>
      </c>
      <c r="C19" s="7" t="s">
        <v>29</v>
      </c>
      <c r="D19" s="2" t="s">
        <v>736</v>
      </c>
      <c r="E19" s="2" t="s">
        <v>737</v>
      </c>
      <c r="F19" s="10">
        <v>426117</v>
      </c>
      <c r="G19" s="10">
        <v>16022</v>
      </c>
      <c r="H19" s="10">
        <v>2</v>
      </c>
    </row>
    <row r="20" spans="2:8">
      <c r="B20" s="2" t="s">
        <v>2804</v>
      </c>
      <c r="C20" s="7" t="s">
        <v>29</v>
      </c>
      <c r="D20" s="2" t="s">
        <v>105</v>
      </c>
      <c r="E20" s="2" t="s">
        <v>171</v>
      </c>
      <c r="F20" s="10">
        <v>191825</v>
      </c>
      <c r="G20" s="10">
        <v>15663.47</v>
      </c>
      <c r="H20" s="10">
        <v>1.96</v>
      </c>
    </row>
    <row r="21" spans="2:8">
      <c r="B21" s="2" t="s">
        <v>2799</v>
      </c>
      <c r="C21" s="7" t="s">
        <v>29</v>
      </c>
      <c r="D21" s="2" t="s">
        <v>101</v>
      </c>
      <c r="E21" s="2" t="s">
        <v>113</v>
      </c>
      <c r="F21" s="10">
        <v>1520898</v>
      </c>
      <c r="G21" s="10">
        <v>14945.86</v>
      </c>
      <c r="H21" s="10">
        <v>1.87</v>
      </c>
    </row>
    <row r="22" spans="2:8">
      <c r="B22" s="2" t="s">
        <v>3172</v>
      </c>
      <c r="C22" s="7" t="s">
        <v>29</v>
      </c>
      <c r="D22" s="2" t="s">
        <v>106</v>
      </c>
      <c r="E22" s="2" t="s">
        <v>107</v>
      </c>
      <c r="F22" s="10">
        <v>770770</v>
      </c>
      <c r="G22" s="10">
        <v>12551.99</v>
      </c>
      <c r="H22" s="10">
        <v>1.57</v>
      </c>
    </row>
    <row r="23" spans="2:8">
      <c r="B23" s="2" t="s">
        <v>734</v>
      </c>
      <c r="C23" s="7" t="s">
        <v>29</v>
      </c>
      <c r="D23" s="2" t="s">
        <v>85</v>
      </c>
      <c r="E23" s="2" t="s">
        <v>735</v>
      </c>
      <c r="F23" s="10">
        <v>1302150</v>
      </c>
      <c r="G23" s="10">
        <v>12494.13</v>
      </c>
      <c r="H23" s="10">
        <v>1.56</v>
      </c>
    </row>
    <row r="24" spans="2:8">
      <c r="B24" s="2" t="s">
        <v>2825</v>
      </c>
      <c r="C24" s="7" t="s">
        <v>29</v>
      </c>
      <c r="D24" s="2" t="s">
        <v>93</v>
      </c>
      <c r="E24" s="2" t="s">
        <v>94</v>
      </c>
      <c r="F24" s="10">
        <v>690400</v>
      </c>
      <c r="G24" s="10">
        <v>12415.46</v>
      </c>
      <c r="H24" s="10">
        <v>1.55</v>
      </c>
    </row>
    <row r="25" spans="2:8">
      <c r="B25" s="2" t="s">
        <v>3273</v>
      </c>
      <c r="C25" s="7" t="s">
        <v>29</v>
      </c>
      <c r="D25" s="2" t="s">
        <v>105</v>
      </c>
      <c r="E25" s="2" t="s">
        <v>1060</v>
      </c>
      <c r="F25" s="10">
        <v>610750</v>
      </c>
      <c r="G25" s="10">
        <v>12135.6</v>
      </c>
      <c r="H25" s="10">
        <v>1.52</v>
      </c>
    </row>
    <row r="26" spans="2:8">
      <c r="B26" s="2" t="s">
        <v>2816</v>
      </c>
      <c r="C26" s="7" t="s">
        <v>29</v>
      </c>
      <c r="D26" s="2" t="s">
        <v>109</v>
      </c>
      <c r="E26" s="2" t="s">
        <v>110</v>
      </c>
      <c r="F26" s="10">
        <v>646400</v>
      </c>
      <c r="G26" s="10">
        <v>11742.5</v>
      </c>
      <c r="H26" s="10">
        <v>1.47</v>
      </c>
    </row>
    <row r="27" spans="2:8">
      <c r="B27" s="2" t="s">
        <v>3052</v>
      </c>
      <c r="C27" s="7" t="s">
        <v>29</v>
      </c>
      <c r="D27" s="2" t="s">
        <v>85</v>
      </c>
      <c r="E27" s="2" t="s">
        <v>882</v>
      </c>
      <c r="F27" s="10">
        <v>3684587</v>
      </c>
      <c r="G27" s="10">
        <v>11694.88</v>
      </c>
      <c r="H27" s="10">
        <v>1.46</v>
      </c>
    </row>
    <row r="28" spans="2:8">
      <c r="B28" s="2" t="s">
        <v>3197</v>
      </c>
      <c r="C28" s="7" t="s">
        <v>29</v>
      </c>
      <c r="D28" s="2" t="s">
        <v>115</v>
      </c>
      <c r="E28" s="2" t="s">
        <v>729</v>
      </c>
      <c r="F28" s="10">
        <v>392475</v>
      </c>
      <c r="G28" s="10">
        <v>11578.01</v>
      </c>
      <c r="H28" s="10">
        <v>1.45</v>
      </c>
    </row>
    <row r="29" spans="2:8">
      <c r="B29" s="2" t="s">
        <v>3241</v>
      </c>
      <c r="C29" s="7" t="s">
        <v>29</v>
      </c>
      <c r="D29" s="2" t="s">
        <v>92</v>
      </c>
      <c r="E29" s="2" t="s">
        <v>861</v>
      </c>
      <c r="F29" s="10">
        <v>241100</v>
      </c>
      <c r="G29" s="10">
        <v>11476.36</v>
      </c>
      <c r="H29" s="10">
        <v>1.43</v>
      </c>
    </row>
    <row r="30" spans="2:8">
      <c r="B30" s="2" t="s">
        <v>3362</v>
      </c>
      <c r="C30" s="7" t="s">
        <v>29</v>
      </c>
      <c r="D30" s="2" t="s">
        <v>101</v>
      </c>
      <c r="E30" s="2" t="s">
        <v>916</v>
      </c>
      <c r="F30" s="10">
        <v>656184</v>
      </c>
      <c r="G30" s="10">
        <v>11358.55</v>
      </c>
      <c r="H30" s="10">
        <v>1.42</v>
      </c>
    </row>
    <row r="31" spans="2:8">
      <c r="B31" s="2" t="s">
        <v>3244</v>
      </c>
      <c r="C31" s="7" t="s">
        <v>29</v>
      </c>
      <c r="D31" s="2" t="s">
        <v>85</v>
      </c>
      <c r="E31" s="2" t="s">
        <v>728</v>
      </c>
      <c r="F31" s="10">
        <v>882602</v>
      </c>
      <c r="G31" s="10">
        <v>10820.7</v>
      </c>
      <c r="H31" s="10">
        <v>1.35</v>
      </c>
    </row>
    <row r="32" spans="2:8">
      <c r="B32" s="2" t="s">
        <v>1058</v>
      </c>
      <c r="C32" s="7" t="s">
        <v>29</v>
      </c>
      <c r="D32" s="2" t="s">
        <v>101</v>
      </c>
      <c r="E32" s="2" t="s">
        <v>1059</v>
      </c>
      <c r="F32" s="10">
        <v>3227254</v>
      </c>
      <c r="G32" s="10">
        <v>10583.78</v>
      </c>
      <c r="H32" s="10">
        <v>1.32</v>
      </c>
    </row>
    <row r="33" spans="2:8">
      <c r="B33" s="2" t="s">
        <v>3120</v>
      </c>
      <c r="C33" s="7" t="s">
        <v>29</v>
      </c>
      <c r="D33" s="2" t="s">
        <v>844</v>
      </c>
      <c r="E33" s="2" t="s">
        <v>871</v>
      </c>
      <c r="F33" s="10">
        <v>5606700</v>
      </c>
      <c r="G33" s="10">
        <v>10333.15</v>
      </c>
      <c r="H33" s="10">
        <v>1.29</v>
      </c>
    </row>
    <row r="34" spans="2:8">
      <c r="B34" s="2" t="s">
        <v>3048</v>
      </c>
      <c r="C34" s="7" t="s">
        <v>29</v>
      </c>
      <c r="D34" s="2" t="s">
        <v>112</v>
      </c>
      <c r="E34" s="2" t="s">
        <v>860</v>
      </c>
      <c r="F34" s="10">
        <v>3126986</v>
      </c>
      <c r="G34" s="10">
        <v>10092.35</v>
      </c>
      <c r="H34" s="10">
        <v>1.26</v>
      </c>
    </row>
    <row r="35" spans="2:8">
      <c r="B35" s="2" t="s">
        <v>3373</v>
      </c>
      <c r="C35" s="7" t="s">
        <v>29</v>
      </c>
      <c r="D35" s="2" t="s">
        <v>761</v>
      </c>
      <c r="E35" s="2" t="s">
        <v>762</v>
      </c>
      <c r="F35" s="10">
        <v>346860</v>
      </c>
      <c r="G35" s="10">
        <v>10070.73</v>
      </c>
      <c r="H35" s="10">
        <v>1.26</v>
      </c>
    </row>
    <row r="36" spans="2:8">
      <c r="B36" s="2" t="s">
        <v>3361</v>
      </c>
      <c r="C36" s="7" t="s">
        <v>29</v>
      </c>
      <c r="D36" s="2" t="s">
        <v>101</v>
      </c>
      <c r="E36" s="2" t="s">
        <v>915</v>
      </c>
      <c r="F36" s="10">
        <v>1047540</v>
      </c>
      <c r="G36" s="10">
        <v>10050.1</v>
      </c>
      <c r="H36" s="10">
        <v>1.26</v>
      </c>
    </row>
    <row r="37" spans="2:8">
      <c r="B37" s="2" t="s">
        <v>3059</v>
      </c>
      <c r="C37" s="7" t="s">
        <v>29</v>
      </c>
      <c r="D37" s="2" t="s">
        <v>108</v>
      </c>
      <c r="E37" s="2" t="s">
        <v>731</v>
      </c>
      <c r="F37" s="10">
        <v>984746</v>
      </c>
      <c r="G37" s="10">
        <v>9789.36</v>
      </c>
      <c r="H37" s="10">
        <v>1.22</v>
      </c>
    </row>
    <row r="38" spans="2:8">
      <c r="B38" s="2" t="s">
        <v>3371</v>
      </c>
      <c r="C38" s="7" t="s">
        <v>29</v>
      </c>
      <c r="D38" s="2" t="s">
        <v>743</v>
      </c>
      <c r="E38" s="2" t="s">
        <v>744</v>
      </c>
      <c r="F38" s="10">
        <v>512640</v>
      </c>
      <c r="G38" s="10">
        <v>9633.02</v>
      </c>
      <c r="H38" s="10">
        <v>1.2</v>
      </c>
    </row>
    <row r="39" spans="2:8">
      <c r="B39" s="2" t="s">
        <v>3145</v>
      </c>
      <c r="C39" s="7" t="s">
        <v>29</v>
      </c>
      <c r="D39" s="2" t="s">
        <v>123</v>
      </c>
      <c r="E39" s="2" t="s">
        <v>1062</v>
      </c>
      <c r="F39" s="10">
        <v>42893</v>
      </c>
      <c r="G39" s="10">
        <v>9584.44</v>
      </c>
      <c r="H39" s="10">
        <v>1.2</v>
      </c>
    </row>
    <row r="40" spans="2:8">
      <c r="B40" s="2" t="s">
        <v>3394</v>
      </c>
      <c r="C40" s="7" t="s">
        <v>29</v>
      </c>
      <c r="D40" s="2" t="s">
        <v>854</v>
      </c>
      <c r="E40" s="2" t="s">
        <v>1061</v>
      </c>
      <c r="F40" s="10">
        <v>12459774</v>
      </c>
      <c r="G40" s="10">
        <v>9321.16</v>
      </c>
      <c r="H40" s="10">
        <v>1.1599999999999999</v>
      </c>
    </row>
    <row r="41" spans="2:8">
      <c r="B41" s="2" t="s">
        <v>3285</v>
      </c>
      <c r="C41" s="7" t="s">
        <v>29</v>
      </c>
      <c r="D41" s="2" t="s">
        <v>854</v>
      </c>
      <c r="E41" s="2" t="s">
        <v>879</v>
      </c>
      <c r="F41" s="10">
        <v>654261</v>
      </c>
      <c r="G41" s="10">
        <v>8985.6200000000008</v>
      </c>
      <c r="H41" s="10">
        <v>1.1200000000000001</v>
      </c>
    </row>
    <row r="42" spans="2:8">
      <c r="B42" s="2" t="s">
        <v>3460</v>
      </c>
      <c r="C42" s="7" t="s">
        <v>29</v>
      </c>
      <c r="D42" s="2" t="s">
        <v>98</v>
      </c>
      <c r="E42" s="2" t="s">
        <v>1063</v>
      </c>
      <c r="F42" s="10">
        <v>1685735</v>
      </c>
      <c r="G42" s="10">
        <v>8567.75</v>
      </c>
      <c r="H42" s="10">
        <v>1.07</v>
      </c>
    </row>
    <row r="43" spans="2:8">
      <c r="B43" s="2" t="s">
        <v>2805</v>
      </c>
      <c r="C43" s="7" t="s">
        <v>29</v>
      </c>
      <c r="D43" s="2" t="s">
        <v>157</v>
      </c>
      <c r="E43" s="2" t="s">
        <v>158</v>
      </c>
      <c r="F43" s="10">
        <v>763188</v>
      </c>
      <c r="G43" s="10">
        <v>8119.56</v>
      </c>
      <c r="H43" s="10">
        <v>1.01</v>
      </c>
    </row>
    <row r="44" spans="2:8">
      <c r="B44" s="2" t="s">
        <v>877</v>
      </c>
      <c r="C44" s="7" t="s">
        <v>29</v>
      </c>
      <c r="D44" s="2" t="s">
        <v>102</v>
      </c>
      <c r="E44" s="2" t="s">
        <v>878</v>
      </c>
      <c r="F44" s="10">
        <v>3585000</v>
      </c>
      <c r="G44" s="10">
        <v>8094.93</v>
      </c>
      <c r="H44" s="10">
        <v>1.01</v>
      </c>
    </row>
    <row r="45" spans="2:8">
      <c r="B45" s="2" t="s">
        <v>3162</v>
      </c>
      <c r="C45" s="7" t="s">
        <v>29</v>
      </c>
      <c r="D45" s="2" t="s">
        <v>748</v>
      </c>
      <c r="E45" s="2" t="s">
        <v>937</v>
      </c>
      <c r="F45" s="10">
        <v>1964129</v>
      </c>
      <c r="G45" s="10">
        <v>8047.04</v>
      </c>
      <c r="H45" s="10">
        <v>1.01</v>
      </c>
    </row>
    <row r="46" spans="2:8">
      <c r="B46" s="2" t="s">
        <v>3341</v>
      </c>
      <c r="C46" s="7" t="s">
        <v>29</v>
      </c>
      <c r="D46" s="2" t="s">
        <v>108</v>
      </c>
      <c r="E46" s="2" t="s">
        <v>941</v>
      </c>
      <c r="F46" s="10">
        <v>520800</v>
      </c>
      <c r="G46" s="10">
        <v>7936.99</v>
      </c>
      <c r="H46" s="10">
        <v>0.99</v>
      </c>
    </row>
    <row r="47" spans="2:8">
      <c r="B47" s="2" t="s">
        <v>3346</v>
      </c>
      <c r="C47" s="7" t="s">
        <v>29</v>
      </c>
      <c r="D47" s="2" t="s">
        <v>1064</v>
      </c>
      <c r="E47" s="2" t="s">
        <v>1065</v>
      </c>
      <c r="F47" s="10">
        <v>439544</v>
      </c>
      <c r="G47" s="10">
        <v>7681.03</v>
      </c>
      <c r="H47" s="10">
        <v>0.96</v>
      </c>
    </row>
    <row r="48" spans="2:8">
      <c r="B48" s="2" t="s">
        <v>3121</v>
      </c>
      <c r="C48" s="7" t="s">
        <v>29</v>
      </c>
      <c r="D48" s="2" t="s">
        <v>123</v>
      </c>
      <c r="E48" s="2" t="s">
        <v>863</v>
      </c>
      <c r="F48" s="10">
        <v>2032000</v>
      </c>
      <c r="G48" s="10">
        <v>7599.68</v>
      </c>
      <c r="H48" s="10">
        <v>0.95</v>
      </c>
    </row>
    <row r="49" spans="2:8">
      <c r="B49" s="2" t="s">
        <v>2797</v>
      </c>
      <c r="C49" s="7" t="s">
        <v>29</v>
      </c>
      <c r="D49" s="2" t="s">
        <v>144</v>
      </c>
      <c r="E49" s="2" t="s">
        <v>175</v>
      </c>
      <c r="F49" s="10">
        <v>1686817</v>
      </c>
      <c r="G49" s="10">
        <v>7287.05</v>
      </c>
      <c r="H49" s="10">
        <v>0.91</v>
      </c>
    </row>
    <row r="50" spans="2:8">
      <c r="B50" s="2" t="s">
        <v>3364</v>
      </c>
      <c r="C50" s="7" t="s">
        <v>29</v>
      </c>
      <c r="D50" s="2" t="s">
        <v>854</v>
      </c>
      <c r="E50" s="2" t="s">
        <v>855</v>
      </c>
      <c r="F50" s="10">
        <v>1379797</v>
      </c>
      <c r="G50" s="10">
        <v>7191.5</v>
      </c>
      <c r="H50" s="10">
        <v>0.9</v>
      </c>
    </row>
    <row r="51" spans="2:8">
      <c r="B51" s="2" t="s">
        <v>3169</v>
      </c>
      <c r="C51" s="7" t="s">
        <v>29</v>
      </c>
      <c r="D51" s="2" t="s">
        <v>106</v>
      </c>
      <c r="E51" s="2" t="s">
        <v>959</v>
      </c>
      <c r="F51" s="10">
        <v>481900</v>
      </c>
      <c r="G51" s="10">
        <v>7141.28</v>
      </c>
      <c r="H51" s="10">
        <v>0.89</v>
      </c>
    </row>
    <row r="52" spans="2:8">
      <c r="B52" s="2" t="s">
        <v>3297</v>
      </c>
      <c r="C52" s="7" t="s">
        <v>29</v>
      </c>
      <c r="D52" s="2" t="s">
        <v>854</v>
      </c>
      <c r="E52" s="2" t="s">
        <v>898</v>
      </c>
      <c r="F52" s="10">
        <v>444643</v>
      </c>
      <c r="G52" s="10">
        <v>7069.82</v>
      </c>
      <c r="H52" s="10">
        <v>0.88</v>
      </c>
    </row>
    <row r="53" spans="2:8">
      <c r="B53" s="2" t="s">
        <v>3046</v>
      </c>
      <c r="C53" s="7" t="s">
        <v>29</v>
      </c>
      <c r="D53" s="2" t="s">
        <v>87</v>
      </c>
      <c r="E53" s="2" t="s">
        <v>763</v>
      </c>
      <c r="F53" s="10">
        <v>2331278</v>
      </c>
      <c r="G53" s="10">
        <v>7068.43</v>
      </c>
      <c r="H53" s="10">
        <v>0.88</v>
      </c>
    </row>
    <row r="54" spans="2:8">
      <c r="B54" s="2" t="s">
        <v>2789</v>
      </c>
      <c r="C54" s="7" t="s">
        <v>29</v>
      </c>
      <c r="D54" s="2" t="s">
        <v>112</v>
      </c>
      <c r="E54" s="2" t="s">
        <v>181</v>
      </c>
      <c r="F54" s="10">
        <v>500150</v>
      </c>
      <c r="G54" s="10">
        <v>6574.97</v>
      </c>
      <c r="H54" s="10">
        <v>0.82</v>
      </c>
    </row>
    <row r="55" spans="2:8">
      <c r="B55" s="2" t="s">
        <v>2820</v>
      </c>
      <c r="C55" s="7" t="s">
        <v>29</v>
      </c>
      <c r="D55" s="2" t="s">
        <v>157</v>
      </c>
      <c r="E55" s="2" t="s">
        <v>543</v>
      </c>
      <c r="F55" s="10">
        <v>389000</v>
      </c>
      <c r="G55" s="10">
        <v>6527.42</v>
      </c>
      <c r="H55" s="10">
        <v>0.82</v>
      </c>
    </row>
    <row r="56" spans="2:8">
      <c r="B56" s="2" t="s">
        <v>1069</v>
      </c>
      <c r="C56" s="7" t="s">
        <v>29</v>
      </c>
      <c r="D56" s="2" t="s">
        <v>98</v>
      </c>
      <c r="E56" s="2" t="s">
        <v>1070</v>
      </c>
      <c r="F56" s="10">
        <v>181666</v>
      </c>
      <c r="G56" s="10">
        <v>6348.32</v>
      </c>
      <c r="H56" s="10">
        <v>0.79</v>
      </c>
    </row>
    <row r="57" spans="2:8">
      <c r="B57" s="2" t="s">
        <v>1066</v>
      </c>
      <c r="C57" s="7" t="s">
        <v>29</v>
      </c>
      <c r="D57" s="2" t="s">
        <v>90</v>
      </c>
      <c r="E57" s="2" t="s">
        <v>1067</v>
      </c>
      <c r="F57" s="10">
        <v>6043295</v>
      </c>
      <c r="G57" s="10">
        <v>6103.73</v>
      </c>
      <c r="H57" s="10">
        <v>0.76</v>
      </c>
    </row>
    <row r="58" spans="2:8">
      <c r="B58" s="2" t="s">
        <v>3055</v>
      </c>
      <c r="C58" s="7" t="s">
        <v>29</v>
      </c>
      <c r="D58" s="2" t="s">
        <v>90</v>
      </c>
      <c r="E58" s="2" t="s">
        <v>1068</v>
      </c>
      <c r="F58" s="10">
        <v>210429</v>
      </c>
      <c r="G58" s="10">
        <v>6102.02</v>
      </c>
      <c r="H58" s="10">
        <v>0.76</v>
      </c>
    </row>
    <row r="59" spans="2:8">
      <c r="B59" s="2" t="s">
        <v>887</v>
      </c>
      <c r="C59" s="7" t="s">
        <v>29</v>
      </c>
      <c r="D59" s="2" t="s">
        <v>854</v>
      </c>
      <c r="E59" s="2" t="s">
        <v>888</v>
      </c>
      <c r="F59" s="10">
        <v>1510698</v>
      </c>
      <c r="G59" s="10">
        <v>5970.28</v>
      </c>
      <c r="H59" s="10">
        <v>0.75</v>
      </c>
    </row>
    <row r="60" spans="2:8">
      <c r="B60" s="2" t="s">
        <v>2791</v>
      </c>
      <c r="C60" s="7" t="s">
        <v>29</v>
      </c>
      <c r="D60" s="2" t="s">
        <v>118</v>
      </c>
      <c r="E60" s="2" t="s">
        <v>119</v>
      </c>
      <c r="F60" s="10">
        <v>1422760</v>
      </c>
      <c r="G60" s="10">
        <v>5874.58</v>
      </c>
      <c r="H60" s="10">
        <v>0.73</v>
      </c>
    </row>
    <row r="61" spans="2:8">
      <c r="B61" s="2" t="s">
        <v>2100</v>
      </c>
      <c r="C61" s="7" t="s">
        <v>29</v>
      </c>
      <c r="D61" s="2" t="s">
        <v>89</v>
      </c>
      <c r="E61" s="2" t="s">
        <v>2101</v>
      </c>
      <c r="F61" s="10">
        <v>266375</v>
      </c>
      <c r="G61" s="10">
        <v>4696.32</v>
      </c>
      <c r="H61" s="10">
        <v>0.59</v>
      </c>
    </row>
    <row r="62" spans="2:8">
      <c r="B62" s="2" t="s">
        <v>3196</v>
      </c>
      <c r="C62" s="7" t="s">
        <v>29</v>
      </c>
      <c r="D62" s="2" t="s">
        <v>736</v>
      </c>
      <c r="E62" s="2" t="s">
        <v>1071</v>
      </c>
      <c r="F62" s="10">
        <v>1097417</v>
      </c>
      <c r="G62" s="10">
        <v>4140.01</v>
      </c>
      <c r="H62" s="10">
        <v>0.52</v>
      </c>
    </row>
    <row r="63" spans="2:8">
      <c r="B63" s="2" t="s">
        <v>3305</v>
      </c>
      <c r="C63" s="7" t="s">
        <v>29</v>
      </c>
      <c r="D63" s="2" t="s">
        <v>880</v>
      </c>
      <c r="E63" s="2" t="s">
        <v>911</v>
      </c>
      <c r="F63" s="10">
        <v>1031933</v>
      </c>
      <c r="G63" s="10">
        <v>3922.38</v>
      </c>
      <c r="H63" s="10">
        <v>0.49</v>
      </c>
    </row>
    <row r="64" spans="2:8">
      <c r="B64" s="2" t="s">
        <v>3376</v>
      </c>
      <c r="C64" s="7" t="s">
        <v>29</v>
      </c>
      <c r="D64" s="2" t="s">
        <v>105</v>
      </c>
      <c r="E64" s="2" t="s">
        <v>1073</v>
      </c>
      <c r="F64" s="10">
        <v>665353</v>
      </c>
      <c r="G64" s="10">
        <v>3604.22</v>
      </c>
      <c r="H64" s="10">
        <v>0.45</v>
      </c>
    </row>
    <row r="65" spans="2:9">
      <c r="B65" s="2" t="s">
        <v>3096</v>
      </c>
      <c r="C65" s="7" t="s">
        <v>29</v>
      </c>
      <c r="D65" s="2" t="s">
        <v>118</v>
      </c>
      <c r="E65" s="2" t="s">
        <v>1074</v>
      </c>
      <c r="F65" s="10">
        <v>323607</v>
      </c>
      <c r="G65" s="10">
        <v>3516.15</v>
      </c>
      <c r="H65" s="10">
        <v>0.44</v>
      </c>
    </row>
    <row r="66" spans="2:9">
      <c r="B66" s="2" t="s">
        <v>3051</v>
      </c>
      <c r="C66" s="7" t="s">
        <v>29</v>
      </c>
      <c r="D66" s="2" t="s">
        <v>112</v>
      </c>
      <c r="E66" s="2" t="s">
        <v>928</v>
      </c>
      <c r="F66" s="10">
        <v>1077717</v>
      </c>
      <c r="G66" s="10">
        <v>2807.45</v>
      </c>
      <c r="H66" s="10">
        <v>0.35</v>
      </c>
    </row>
    <row r="67" spans="2:9">
      <c r="B67" s="2" t="s">
        <v>3198</v>
      </c>
      <c r="C67" s="7" t="s">
        <v>29</v>
      </c>
      <c r="D67" s="2" t="s">
        <v>116</v>
      </c>
      <c r="E67" s="2" t="s">
        <v>178</v>
      </c>
      <c r="F67" s="10">
        <v>306375</v>
      </c>
      <c r="G67" s="10">
        <v>1189.6500000000001</v>
      </c>
      <c r="H67" s="10">
        <v>0.15</v>
      </c>
    </row>
    <row r="68" spans="2:9">
      <c r="B68" s="2" t="s">
        <v>2815</v>
      </c>
      <c r="C68" s="7" t="s">
        <v>29</v>
      </c>
      <c r="D68" s="2" t="s">
        <v>92</v>
      </c>
      <c r="E68" s="2" t="s">
        <v>152</v>
      </c>
      <c r="F68" s="10">
        <v>11125</v>
      </c>
      <c r="G68" s="10">
        <v>892.89</v>
      </c>
      <c r="H68" s="10">
        <v>0.11</v>
      </c>
    </row>
    <row r="69" spans="2:9">
      <c r="B69" s="2" t="s">
        <v>3174</v>
      </c>
      <c r="C69" s="7" t="s">
        <v>29</v>
      </c>
      <c r="D69" s="2" t="s">
        <v>98</v>
      </c>
      <c r="E69" s="2" t="s">
        <v>965</v>
      </c>
      <c r="F69" s="10">
        <v>13500</v>
      </c>
      <c r="G69" s="10">
        <v>157.94999999999999</v>
      </c>
      <c r="H69" s="10">
        <v>0.02</v>
      </c>
    </row>
    <row r="70" spans="2:9">
      <c r="B70" s="2" t="s">
        <v>3160</v>
      </c>
      <c r="C70" s="7" t="s">
        <v>29</v>
      </c>
      <c r="D70" s="2" t="s">
        <v>105</v>
      </c>
      <c r="E70" s="2" t="s">
        <v>914</v>
      </c>
      <c r="F70" s="10">
        <v>413</v>
      </c>
      <c r="G70" s="10">
        <v>3.84</v>
      </c>
      <c r="H70" s="10">
        <v>0</v>
      </c>
      <c r="I70" s="2" t="s">
        <v>958</v>
      </c>
    </row>
    <row r="71" spans="2:9">
      <c r="B71" s="2" t="s">
        <v>3245</v>
      </c>
      <c r="C71" s="7" t="s">
        <v>29</v>
      </c>
      <c r="D71" s="2" t="s">
        <v>85</v>
      </c>
      <c r="E71" s="2" t="s">
        <v>883</v>
      </c>
      <c r="F71" s="10">
        <v>350</v>
      </c>
      <c r="G71" s="10">
        <v>3.15</v>
      </c>
      <c r="H71" s="10">
        <v>0</v>
      </c>
      <c r="I71" s="2" t="s">
        <v>958</v>
      </c>
    </row>
    <row r="72" spans="2:9">
      <c r="B72" s="2" t="s">
        <v>3049</v>
      </c>
      <c r="C72" s="7" t="s">
        <v>29</v>
      </c>
      <c r="D72" s="2" t="s">
        <v>743</v>
      </c>
      <c r="E72" s="2" t="s">
        <v>869</v>
      </c>
      <c r="F72" s="10">
        <v>175</v>
      </c>
      <c r="G72" s="10">
        <v>0.46</v>
      </c>
      <c r="H72" s="10">
        <v>0</v>
      </c>
      <c r="I72" s="2" t="s">
        <v>958</v>
      </c>
    </row>
    <row r="73" spans="2:9" ht="13">
      <c r="B73" s="4" t="s">
        <v>768</v>
      </c>
      <c r="C73" s="7" t="s">
        <v>29</v>
      </c>
      <c r="D73" s="2" t="s">
        <v>85</v>
      </c>
      <c r="E73" s="2" t="s">
        <v>735</v>
      </c>
      <c r="F73" s="10">
        <v>2250</v>
      </c>
      <c r="G73" s="10">
        <v>0.91</v>
      </c>
      <c r="H73" s="10">
        <v>0</v>
      </c>
    </row>
    <row r="74" spans="2:9">
      <c r="B74" s="2" t="s">
        <v>3499</v>
      </c>
      <c r="C74" s="7" t="s">
        <v>29</v>
      </c>
      <c r="D74" s="2" t="s">
        <v>87</v>
      </c>
      <c r="E74" s="2" t="s">
        <v>88</v>
      </c>
      <c r="F74" s="10">
        <v>1000</v>
      </c>
      <c r="G74" s="10">
        <v>0.68</v>
      </c>
      <c r="H74" s="10">
        <v>0</v>
      </c>
    </row>
    <row r="75" spans="2:9">
      <c r="B75" s="2" t="s">
        <v>3499</v>
      </c>
      <c r="C75" s="7" t="s">
        <v>29</v>
      </c>
      <c r="D75" s="2" t="s">
        <v>87</v>
      </c>
      <c r="E75" s="2" t="s">
        <v>88</v>
      </c>
      <c r="F75" s="10">
        <v>-1000</v>
      </c>
      <c r="G75" s="10">
        <v>-0.1</v>
      </c>
      <c r="H75" s="10">
        <v>0</v>
      </c>
    </row>
    <row r="76" spans="2:9">
      <c r="B76" s="2" t="s">
        <v>768</v>
      </c>
      <c r="C76" s="7" t="s">
        <v>29</v>
      </c>
      <c r="D76" s="2" t="s">
        <v>85</v>
      </c>
      <c r="E76" s="2" t="s">
        <v>735</v>
      </c>
      <c r="F76" s="10">
        <v>-2250</v>
      </c>
      <c r="G76" s="10">
        <v>-0.18</v>
      </c>
      <c r="H76" s="10">
        <v>0</v>
      </c>
    </row>
    <row r="77" spans="2:9">
      <c r="B77" s="2" t="s">
        <v>3500</v>
      </c>
      <c r="C77" s="7" t="s">
        <v>29</v>
      </c>
      <c r="D77" s="2" t="s">
        <v>101</v>
      </c>
      <c r="E77" s="2" t="s">
        <v>915</v>
      </c>
      <c r="F77" s="10">
        <v>-27000</v>
      </c>
      <c r="G77" s="10">
        <v>-260.77</v>
      </c>
      <c r="H77" s="10">
        <v>-0.03</v>
      </c>
    </row>
    <row r="78" spans="2:9">
      <c r="B78" s="2" t="s">
        <v>3501</v>
      </c>
      <c r="C78" s="7" t="s">
        <v>29</v>
      </c>
      <c r="D78" s="2" t="s">
        <v>115</v>
      </c>
      <c r="E78" s="2" t="s">
        <v>729</v>
      </c>
      <c r="F78" s="10">
        <v>-14400</v>
      </c>
      <c r="G78" s="10">
        <v>-425.02</v>
      </c>
      <c r="H78" s="10">
        <v>-0.05</v>
      </c>
    </row>
    <row r="79" spans="2:9">
      <c r="B79" s="2" t="s">
        <v>3502</v>
      </c>
      <c r="C79" s="7" t="s">
        <v>29</v>
      </c>
      <c r="D79" s="2" t="s">
        <v>92</v>
      </c>
      <c r="E79" s="2" t="s">
        <v>152</v>
      </c>
      <c r="F79" s="10">
        <v>-11125</v>
      </c>
      <c r="G79" s="10">
        <v>-900.51</v>
      </c>
      <c r="H79" s="10">
        <v>-0.11</v>
      </c>
    </row>
    <row r="80" spans="2:9">
      <c r="B80" s="2" t="s">
        <v>3503</v>
      </c>
      <c r="C80" s="7" t="s">
        <v>29</v>
      </c>
      <c r="D80" s="2" t="s">
        <v>116</v>
      </c>
      <c r="E80" s="2" t="s">
        <v>178</v>
      </c>
      <c r="F80" s="10">
        <v>-306375</v>
      </c>
      <c r="G80" s="10">
        <v>-1191.03</v>
      </c>
      <c r="H80" s="10">
        <v>-0.15</v>
      </c>
    </row>
    <row r="81" spans="2:8">
      <c r="B81" s="2" t="s">
        <v>3403</v>
      </c>
      <c r="C81" s="7" t="s">
        <v>29</v>
      </c>
      <c r="D81" s="2" t="s">
        <v>157</v>
      </c>
      <c r="E81" s="2" t="s">
        <v>158</v>
      </c>
      <c r="F81" s="10">
        <v>-199850</v>
      </c>
      <c r="G81" s="10">
        <v>-2134.8000000000002</v>
      </c>
      <c r="H81" s="10">
        <v>-0.27</v>
      </c>
    </row>
    <row r="82" spans="2:8">
      <c r="B82" s="2" t="s">
        <v>3401</v>
      </c>
      <c r="C82" s="7" t="s">
        <v>29</v>
      </c>
      <c r="D82" s="2" t="s">
        <v>743</v>
      </c>
      <c r="E82" s="2" t="s">
        <v>744</v>
      </c>
      <c r="F82" s="10">
        <v>-122700</v>
      </c>
      <c r="G82" s="10">
        <v>-2306.7600000000002</v>
      </c>
      <c r="H82" s="10">
        <v>-0.28999999999999998</v>
      </c>
    </row>
    <row r="83" spans="2:8">
      <c r="B83" s="2" t="s">
        <v>3504</v>
      </c>
      <c r="C83" s="7" t="s">
        <v>29</v>
      </c>
      <c r="D83" s="2" t="s">
        <v>112</v>
      </c>
      <c r="E83" s="2" t="s">
        <v>928</v>
      </c>
      <c r="F83" s="10">
        <v>-1050700</v>
      </c>
      <c r="G83" s="10">
        <v>-2728.14</v>
      </c>
      <c r="H83" s="10">
        <v>-0.34</v>
      </c>
    </row>
    <row r="84" spans="2:8" ht="13">
      <c r="B84" s="4" t="s">
        <v>2567</v>
      </c>
    </row>
    <row r="85" spans="2:8">
      <c r="B85" s="2" t="s">
        <v>1075</v>
      </c>
      <c r="C85" s="7" t="s">
        <v>29</v>
      </c>
      <c r="D85" s="2" t="s">
        <v>106</v>
      </c>
      <c r="E85" s="2" t="s">
        <v>1076</v>
      </c>
      <c r="F85" s="10">
        <v>4142469</v>
      </c>
      <c r="G85" s="10">
        <v>13919.94</v>
      </c>
      <c r="H85" s="10">
        <v>1.74</v>
      </c>
    </row>
    <row r="86" spans="2:8">
      <c r="B86" s="2" t="s">
        <v>1077</v>
      </c>
      <c r="C86" s="7" t="s">
        <v>29</v>
      </c>
      <c r="D86" s="2" t="s">
        <v>106</v>
      </c>
      <c r="E86" s="2" t="s">
        <v>1078</v>
      </c>
      <c r="F86" s="10">
        <v>6024875</v>
      </c>
      <c r="G86" s="10">
        <v>10079.620000000001</v>
      </c>
      <c r="H86" s="10">
        <v>1.26</v>
      </c>
    </row>
    <row r="87" spans="2:8">
      <c r="B87" s="2" t="s">
        <v>1079</v>
      </c>
      <c r="C87" s="7" t="s">
        <v>29</v>
      </c>
      <c r="D87" s="2" t="s">
        <v>724</v>
      </c>
      <c r="E87" s="2" t="s">
        <v>1080</v>
      </c>
      <c r="F87" s="10">
        <v>5000000</v>
      </c>
      <c r="G87" s="10">
        <v>8950</v>
      </c>
      <c r="H87" s="10">
        <v>1.1200000000000001</v>
      </c>
    </row>
    <row r="88" spans="2:8" ht="13">
      <c r="B88" s="4" t="s">
        <v>12</v>
      </c>
      <c r="C88" s="9"/>
      <c r="D88" s="4"/>
      <c r="E88" s="4"/>
      <c r="F88" s="12"/>
      <c r="G88" s="12">
        <f>SUM(G12:G74)+SUM(G85:G87)</f>
        <v>558347.26</v>
      </c>
      <c r="H88" s="12">
        <f>SUM(H12:H74)+SUM(H85:H87)</f>
        <v>69.759999999999991</v>
      </c>
    </row>
    <row r="89" spans="2:8" ht="13">
      <c r="B89" s="5" t="s">
        <v>1</v>
      </c>
      <c r="C89" s="8" t="s">
        <v>2</v>
      </c>
      <c r="D89" s="5" t="s">
        <v>14</v>
      </c>
      <c r="E89" s="5" t="s">
        <v>4</v>
      </c>
      <c r="F89" s="11" t="s">
        <v>5</v>
      </c>
      <c r="G89" s="11" t="s">
        <v>6</v>
      </c>
      <c r="H89" s="11" t="s">
        <v>7</v>
      </c>
    </row>
    <row r="90" spans="2:8" ht="13">
      <c r="B90" s="4" t="s">
        <v>15</v>
      </c>
    </row>
    <row r="91" spans="2:8" ht="13">
      <c r="B91" s="4" t="s">
        <v>10</v>
      </c>
    </row>
    <row r="92" spans="2:8" ht="13">
      <c r="B92" s="4" t="s">
        <v>16</v>
      </c>
    </row>
    <row r="93" spans="2:8">
      <c r="B93" s="2" t="s">
        <v>4012</v>
      </c>
      <c r="C93" s="7">
        <v>7.74</v>
      </c>
      <c r="D93" s="2" t="s">
        <v>17</v>
      </c>
      <c r="E93" s="2" t="s">
        <v>230</v>
      </c>
      <c r="F93" s="10">
        <v>19000000</v>
      </c>
      <c r="G93" s="10">
        <v>18068.96</v>
      </c>
      <c r="H93" s="10">
        <v>2.2599999999999998</v>
      </c>
    </row>
    <row r="94" spans="2:8">
      <c r="B94" s="2" t="s">
        <v>4014</v>
      </c>
      <c r="C94" s="7">
        <v>7.02</v>
      </c>
      <c r="D94" s="2" t="s">
        <v>17</v>
      </c>
      <c r="E94" s="2" t="s">
        <v>1081</v>
      </c>
      <c r="F94" s="10">
        <v>16000000</v>
      </c>
      <c r="G94" s="10">
        <v>15660.82</v>
      </c>
      <c r="H94" s="10">
        <v>1.96</v>
      </c>
    </row>
    <row r="95" spans="2:8">
      <c r="B95" s="2" t="s">
        <v>4010</v>
      </c>
      <c r="C95" s="7">
        <v>7.66</v>
      </c>
      <c r="D95" s="2" t="s">
        <v>17</v>
      </c>
      <c r="E95" s="2" t="s">
        <v>344</v>
      </c>
      <c r="F95" s="10">
        <v>15000000</v>
      </c>
      <c r="G95" s="10">
        <v>14019.32</v>
      </c>
      <c r="H95" s="10">
        <v>1.75</v>
      </c>
    </row>
    <row r="96" spans="2:8">
      <c r="B96" s="2" t="s">
        <v>4013</v>
      </c>
      <c r="C96" s="7">
        <v>7.32</v>
      </c>
      <c r="D96" s="2" t="s">
        <v>17</v>
      </c>
      <c r="E96" s="2" t="s">
        <v>1082</v>
      </c>
      <c r="F96" s="10">
        <v>10000000</v>
      </c>
      <c r="G96" s="10">
        <v>9447.6</v>
      </c>
      <c r="H96" s="10">
        <v>1.18</v>
      </c>
    </row>
    <row r="97" spans="2:8">
      <c r="B97" s="2" t="s">
        <v>1083</v>
      </c>
      <c r="C97" s="7">
        <v>7.88</v>
      </c>
      <c r="D97" s="2" t="s">
        <v>17</v>
      </c>
      <c r="E97" s="2" t="s">
        <v>1084</v>
      </c>
      <c r="F97" s="10">
        <v>10000000</v>
      </c>
      <c r="G97" s="10">
        <v>9292.01</v>
      </c>
      <c r="H97" s="10">
        <v>1.1599999999999999</v>
      </c>
    </row>
    <row r="98" spans="2:8">
      <c r="B98" s="2" t="s">
        <v>4011</v>
      </c>
      <c r="C98" s="7">
        <v>7.15</v>
      </c>
      <c r="D98" s="2" t="s">
        <v>17</v>
      </c>
      <c r="E98" s="2" t="s">
        <v>348</v>
      </c>
      <c r="F98" s="10">
        <v>8000000</v>
      </c>
      <c r="G98" s="10">
        <v>7979.15</v>
      </c>
      <c r="H98" s="10">
        <v>1</v>
      </c>
    </row>
    <row r="99" spans="2:8">
      <c r="B99" s="2" t="s">
        <v>4009</v>
      </c>
      <c r="C99" s="7">
        <v>6.87</v>
      </c>
      <c r="D99" s="2" t="s">
        <v>17</v>
      </c>
      <c r="E99" s="2" t="s">
        <v>552</v>
      </c>
      <c r="F99" s="10">
        <v>7500000</v>
      </c>
      <c r="G99" s="10">
        <v>7617.25</v>
      </c>
      <c r="H99" s="10">
        <v>0.95</v>
      </c>
    </row>
    <row r="100" spans="2:8">
      <c r="B100" s="2" t="s">
        <v>1085</v>
      </c>
      <c r="C100" s="7">
        <v>7.24</v>
      </c>
      <c r="D100" s="2" t="s">
        <v>17</v>
      </c>
      <c r="E100" s="2" t="s">
        <v>1086</v>
      </c>
      <c r="F100" s="10">
        <v>5000000</v>
      </c>
      <c r="G100" s="10">
        <v>5100.29</v>
      </c>
      <c r="H100" s="10">
        <v>0.64</v>
      </c>
    </row>
    <row r="101" spans="2:8">
      <c r="B101" s="2" t="s">
        <v>309</v>
      </c>
      <c r="C101" s="7">
        <v>7.35</v>
      </c>
      <c r="D101" s="2" t="s">
        <v>17</v>
      </c>
      <c r="E101" s="2" t="s">
        <v>310</v>
      </c>
      <c r="F101" s="10">
        <v>5000000</v>
      </c>
      <c r="G101" s="10">
        <v>5047.51</v>
      </c>
      <c r="H101" s="10">
        <v>0.63</v>
      </c>
    </row>
    <row r="102" spans="2:8">
      <c r="B102" s="2" t="s">
        <v>1087</v>
      </c>
      <c r="C102" s="7">
        <v>7.21</v>
      </c>
      <c r="D102" s="2" t="s">
        <v>17</v>
      </c>
      <c r="E102" s="2" t="s">
        <v>1088</v>
      </c>
      <c r="F102" s="10">
        <v>5000000</v>
      </c>
      <c r="G102" s="10">
        <v>4927.68</v>
      </c>
      <c r="H102" s="10">
        <v>0.62</v>
      </c>
    </row>
    <row r="103" spans="2:8">
      <c r="B103" s="2" t="s">
        <v>1089</v>
      </c>
      <c r="C103" s="7">
        <v>7.37</v>
      </c>
      <c r="D103" s="2" t="s">
        <v>17</v>
      </c>
      <c r="E103" s="2" t="s">
        <v>1090</v>
      </c>
      <c r="F103" s="10">
        <v>5000000</v>
      </c>
      <c r="G103" s="10">
        <v>4874.24</v>
      </c>
      <c r="H103" s="10">
        <v>0.61</v>
      </c>
    </row>
    <row r="104" spans="2:8">
      <c r="B104" s="2" t="s">
        <v>809</v>
      </c>
      <c r="C104" s="7">
        <v>7.26</v>
      </c>
      <c r="D104" s="2" t="s">
        <v>17</v>
      </c>
      <c r="E104" s="2" t="s">
        <v>810</v>
      </c>
      <c r="F104" s="10">
        <v>5000000</v>
      </c>
      <c r="G104" s="10">
        <v>4856.29</v>
      </c>
      <c r="H104" s="10">
        <v>0.61</v>
      </c>
    </row>
    <row r="105" spans="2:8">
      <c r="B105" s="2" t="s">
        <v>1091</v>
      </c>
      <c r="C105" s="7">
        <v>7.29</v>
      </c>
      <c r="D105" s="2" t="s">
        <v>17</v>
      </c>
      <c r="E105" s="2" t="s">
        <v>1092</v>
      </c>
      <c r="F105" s="10">
        <v>4500000</v>
      </c>
      <c r="G105" s="10">
        <v>4479.25</v>
      </c>
      <c r="H105" s="10">
        <v>0.56000000000000005</v>
      </c>
    </row>
    <row r="106" spans="2:8">
      <c r="B106" s="2" t="s">
        <v>4008</v>
      </c>
      <c r="C106" s="7">
        <v>7.12</v>
      </c>
      <c r="D106" s="2" t="s">
        <v>17</v>
      </c>
      <c r="E106" s="2" t="s">
        <v>346</v>
      </c>
      <c r="F106" s="10">
        <v>3500000</v>
      </c>
      <c r="G106" s="10">
        <v>3511.5</v>
      </c>
      <c r="H106" s="10">
        <v>0.44</v>
      </c>
    </row>
    <row r="107" spans="2:8">
      <c r="B107" s="2" t="s">
        <v>1093</v>
      </c>
      <c r="C107" s="7">
        <v>7.42</v>
      </c>
      <c r="D107" s="2" t="s">
        <v>17</v>
      </c>
      <c r="E107" s="2" t="s">
        <v>1094</v>
      </c>
      <c r="F107" s="10">
        <v>2500000</v>
      </c>
      <c r="G107" s="10">
        <v>2419.62</v>
      </c>
      <c r="H107" s="10">
        <v>0.3</v>
      </c>
    </row>
    <row r="108" spans="2:8">
      <c r="B108" s="2" t="s">
        <v>215</v>
      </c>
      <c r="C108" s="7">
        <v>7.18</v>
      </c>
      <c r="D108" s="2" t="s">
        <v>17</v>
      </c>
      <c r="E108" s="2" t="s">
        <v>216</v>
      </c>
      <c r="F108" s="10">
        <v>2400000</v>
      </c>
      <c r="G108" s="10">
        <v>2360.66</v>
      </c>
      <c r="H108" s="10">
        <v>0.28999999999999998</v>
      </c>
    </row>
    <row r="109" spans="2:8">
      <c r="B109" s="2" t="s">
        <v>1095</v>
      </c>
      <c r="C109" s="7">
        <v>7.38</v>
      </c>
      <c r="D109" s="2" t="s">
        <v>17</v>
      </c>
      <c r="E109" s="2" t="s">
        <v>1096</v>
      </c>
      <c r="F109" s="10">
        <v>1500000</v>
      </c>
      <c r="G109" s="10">
        <v>1510.04</v>
      </c>
      <c r="H109" s="10">
        <v>0.19</v>
      </c>
    </row>
    <row r="110" spans="2:8">
      <c r="B110" s="2" t="s">
        <v>1097</v>
      </c>
      <c r="C110" s="7">
        <v>7.35</v>
      </c>
      <c r="D110" s="2" t="s">
        <v>17</v>
      </c>
      <c r="E110" s="2" t="s">
        <v>1098</v>
      </c>
      <c r="F110" s="10">
        <v>1500000</v>
      </c>
      <c r="G110" s="10">
        <v>1479.39</v>
      </c>
      <c r="H110" s="10">
        <v>0.18</v>
      </c>
    </row>
    <row r="111" spans="2:8">
      <c r="B111" s="2" t="s">
        <v>769</v>
      </c>
      <c r="C111" s="7">
        <v>7.16</v>
      </c>
      <c r="D111" s="2" t="s">
        <v>17</v>
      </c>
      <c r="E111" s="2" t="s">
        <v>770</v>
      </c>
      <c r="F111" s="10">
        <v>1499600</v>
      </c>
      <c r="G111" s="10">
        <v>1432.42</v>
      </c>
      <c r="H111" s="10">
        <v>0.18</v>
      </c>
    </row>
    <row r="112" spans="2:8">
      <c r="B112" s="2" t="s">
        <v>1099</v>
      </c>
      <c r="C112" s="7">
        <v>6.88</v>
      </c>
      <c r="D112" s="2" t="s">
        <v>17</v>
      </c>
      <c r="E112" s="2" t="s">
        <v>1100</v>
      </c>
      <c r="F112" s="10">
        <v>500000</v>
      </c>
      <c r="G112" s="10">
        <v>505.64</v>
      </c>
      <c r="H112" s="10">
        <v>0.06</v>
      </c>
    </row>
    <row r="113" spans="2:8">
      <c r="B113" s="2" t="s">
        <v>187</v>
      </c>
      <c r="C113" s="7">
        <v>6.13</v>
      </c>
      <c r="D113" s="2" t="s">
        <v>17</v>
      </c>
      <c r="E113" s="2" t="s">
        <v>188</v>
      </c>
      <c r="F113" s="10">
        <v>500000</v>
      </c>
      <c r="G113" s="10">
        <v>504.25</v>
      </c>
      <c r="H113" s="10">
        <v>0.06</v>
      </c>
    </row>
    <row r="114" spans="2:8">
      <c r="B114" s="2" t="s">
        <v>1101</v>
      </c>
      <c r="C114" s="7">
        <v>7.45</v>
      </c>
      <c r="D114" s="2" t="s">
        <v>17</v>
      </c>
      <c r="E114" s="2" t="s">
        <v>1102</v>
      </c>
      <c r="F114" s="10">
        <v>500000</v>
      </c>
      <c r="G114" s="10">
        <v>490.13</v>
      </c>
      <c r="H114" s="10">
        <v>0.06</v>
      </c>
    </row>
    <row r="115" spans="2:8">
      <c r="B115" s="2" t="s">
        <v>1103</v>
      </c>
      <c r="C115" s="7">
        <v>7.81</v>
      </c>
      <c r="D115" s="2" t="s">
        <v>17</v>
      </c>
      <c r="E115" s="2" t="s">
        <v>1104</v>
      </c>
      <c r="F115" s="10">
        <v>14900</v>
      </c>
      <c r="G115" s="10">
        <v>14.83</v>
      </c>
      <c r="H115" s="10">
        <v>0</v>
      </c>
    </row>
    <row r="116" spans="2:8">
      <c r="B116" s="2" t="s">
        <v>1105</v>
      </c>
      <c r="C116" s="7">
        <v>7.86</v>
      </c>
      <c r="D116" s="2" t="s">
        <v>17</v>
      </c>
      <c r="E116" s="2" t="s">
        <v>1106</v>
      </c>
      <c r="F116" s="10">
        <v>3400</v>
      </c>
      <c r="G116" s="10">
        <v>3.36</v>
      </c>
      <c r="H116" s="10">
        <v>0</v>
      </c>
    </row>
    <row r="117" spans="2:8">
      <c r="B117" s="2" t="s">
        <v>1107</v>
      </c>
      <c r="C117" s="7">
        <v>6.86</v>
      </c>
      <c r="D117" s="2" t="s">
        <v>17</v>
      </c>
      <c r="E117" s="2" t="s">
        <v>1108</v>
      </c>
      <c r="F117" s="10">
        <v>1700</v>
      </c>
      <c r="G117" s="10">
        <v>1.64</v>
      </c>
      <c r="H117" s="10">
        <v>0</v>
      </c>
    </row>
    <row r="118" spans="2:8" ht="13">
      <c r="B118" s="4" t="s">
        <v>20</v>
      </c>
      <c r="C118" s="9"/>
      <c r="D118" s="4"/>
      <c r="E118" s="4"/>
      <c r="F118" s="12"/>
      <c r="G118" s="12">
        <f>SUM(G89:G117)</f>
        <v>125603.84999999996</v>
      </c>
      <c r="H118" s="12">
        <f>SUM(H89:H117)</f>
        <v>15.689999999999998</v>
      </c>
    </row>
    <row r="119" spans="2:8" ht="13">
      <c r="B119" s="4" t="s">
        <v>662</v>
      </c>
    </row>
    <row r="120" spans="2:8">
      <c r="B120" s="2" t="s">
        <v>3505</v>
      </c>
      <c r="C120" s="7">
        <v>7.88</v>
      </c>
      <c r="D120" s="2" t="s">
        <v>22</v>
      </c>
      <c r="E120" s="2" t="s">
        <v>1109</v>
      </c>
      <c r="F120" s="10">
        <v>10000</v>
      </c>
      <c r="G120" s="10">
        <v>9812.39</v>
      </c>
      <c r="H120" s="10">
        <v>1.23</v>
      </c>
    </row>
    <row r="121" spans="2:8">
      <c r="B121" s="2" t="s">
        <v>2675</v>
      </c>
      <c r="C121" s="7">
        <v>8.7200000000000006</v>
      </c>
      <c r="D121" s="2" t="s">
        <v>246</v>
      </c>
      <c r="E121" s="2" t="s">
        <v>1851</v>
      </c>
      <c r="F121" s="10">
        <v>7500</v>
      </c>
      <c r="G121" s="10">
        <v>7506.5</v>
      </c>
      <c r="H121" s="10">
        <v>0.94</v>
      </c>
    </row>
    <row r="122" spans="2:8">
      <c r="B122" s="2" t="s">
        <v>2715</v>
      </c>
      <c r="C122" s="7">
        <v>8.73</v>
      </c>
      <c r="D122" s="2" t="s">
        <v>331</v>
      </c>
      <c r="E122" s="2" t="s">
        <v>622</v>
      </c>
      <c r="F122" s="10">
        <v>7500</v>
      </c>
      <c r="G122" s="10">
        <v>7459.91</v>
      </c>
      <c r="H122" s="10">
        <v>0.93</v>
      </c>
    </row>
    <row r="123" spans="2:8">
      <c r="B123" s="2" t="s">
        <v>667</v>
      </c>
      <c r="C123" s="7">
        <v>8.9700000000000006</v>
      </c>
      <c r="D123" s="2" t="s">
        <v>331</v>
      </c>
      <c r="E123" s="2" t="s">
        <v>668</v>
      </c>
      <c r="F123" s="10">
        <v>5000</v>
      </c>
      <c r="G123" s="10">
        <v>5201.6000000000004</v>
      </c>
      <c r="H123" s="10">
        <v>0.65</v>
      </c>
    </row>
    <row r="124" spans="2:8">
      <c r="B124" s="2" t="s">
        <v>2670</v>
      </c>
      <c r="C124" s="7">
        <v>7.98</v>
      </c>
      <c r="D124" s="2" t="s">
        <v>22</v>
      </c>
      <c r="E124" s="2" t="s">
        <v>669</v>
      </c>
      <c r="F124" s="10">
        <v>5125</v>
      </c>
      <c r="G124" s="10">
        <v>5085.24</v>
      </c>
      <c r="H124" s="10">
        <v>0.64</v>
      </c>
    </row>
    <row r="125" spans="2:8">
      <c r="B125" s="2" t="s">
        <v>2910</v>
      </c>
      <c r="C125" s="7">
        <v>9.93</v>
      </c>
      <c r="D125" s="2" t="s">
        <v>246</v>
      </c>
      <c r="E125" s="2" t="s">
        <v>260</v>
      </c>
      <c r="F125" s="10">
        <v>5000</v>
      </c>
      <c r="G125" s="10">
        <v>5001.87</v>
      </c>
      <c r="H125" s="10">
        <v>0.62</v>
      </c>
    </row>
    <row r="126" spans="2:8">
      <c r="B126" s="2" t="s">
        <v>3506</v>
      </c>
      <c r="C126" s="7">
        <v>8.27</v>
      </c>
      <c r="D126" s="2" t="s">
        <v>22</v>
      </c>
      <c r="E126" s="2" t="s">
        <v>1110</v>
      </c>
      <c r="F126" s="10">
        <v>5000</v>
      </c>
      <c r="G126" s="10">
        <v>4957.26</v>
      </c>
      <c r="H126" s="10">
        <v>0.62</v>
      </c>
    </row>
    <row r="127" spans="2:8">
      <c r="B127" s="2" t="s">
        <v>614</v>
      </c>
      <c r="C127" s="7">
        <v>9.24</v>
      </c>
      <c r="D127" s="2" t="s">
        <v>611</v>
      </c>
      <c r="E127" s="2" t="s">
        <v>615</v>
      </c>
      <c r="F127" s="10">
        <v>5000</v>
      </c>
      <c r="G127" s="10">
        <v>4949.37</v>
      </c>
      <c r="H127" s="10">
        <v>0.62</v>
      </c>
    </row>
    <row r="128" spans="2:8">
      <c r="B128" s="2" t="s">
        <v>1111</v>
      </c>
      <c r="C128" s="7">
        <v>8.06</v>
      </c>
      <c r="D128" s="2" t="s">
        <v>328</v>
      </c>
      <c r="E128" s="2" t="s">
        <v>1112</v>
      </c>
      <c r="F128" s="10">
        <v>5000</v>
      </c>
      <c r="G128" s="10">
        <v>4920.76</v>
      </c>
      <c r="H128" s="10">
        <v>0.61</v>
      </c>
    </row>
    <row r="129" spans="2:8">
      <c r="B129" s="2" t="s">
        <v>237</v>
      </c>
      <c r="C129" s="7">
        <v>7.88</v>
      </c>
      <c r="D129" s="2" t="s">
        <v>22</v>
      </c>
      <c r="E129" s="2" t="s">
        <v>238</v>
      </c>
      <c r="F129" s="10">
        <v>5000</v>
      </c>
      <c r="G129" s="10">
        <v>4784.29</v>
      </c>
      <c r="H129" s="10">
        <v>0.6</v>
      </c>
    </row>
    <row r="130" spans="2:8">
      <c r="B130" s="2" t="s">
        <v>3507</v>
      </c>
      <c r="C130" s="7">
        <v>8.24</v>
      </c>
      <c r="D130" s="2" t="s">
        <v>248</v>
      </c>
      <c r="E130" s="2" t="s">
        <v>815</v>
      </c>
      <c r="F130" s="10">
        <v>4000</v>
      </c>
      <c r="G130" s="10">
        <v>4008.72</v>
      </c>
      <c r="H130" s="10">
        <v>0.5</v>
      </c>
    </row>
    <row r="131" spans="2:8">
      <c r="B131" s="2" t="s">
        <v>3508</v>
      </c>
      <c r="C131" s="7">
        <v>8.16</v>
      </c>
      <c r="D131" s="2" t="s">
        <v>22</v>
      </c>
      <c r="E131" s="2" t="s">
        <v>1113</v>
      </c>
      <c r="F131" s="10">
        <v>2500</v>
      </c>
      <c r="G131" s="10">
        <v>2493.54</v>
      </c>
      <c r="H131" s="10">
        <v>0.31</v>
      </c>
    </row>
    <row r="132" spans="2:8">
      <c r="B132" s="2" t="s">
        <v>233</v>
      </c>
      <c r="C132" s="7">
        <v>7.7</v>
      </c>
      <c r="D132" s="2" t="s">
        <v>22</v>
      </c>
      <c r="E132" s="2" t="s">
        <v>234</v>
      </c>
      <c r="F132" s="10">
        <v>2500</v>
      </c>
      <c r="G132" s="10">
        <v>2489.4499999999998</v>
      </c>
      <c r="H132" s="10">
        <v>0.31</v>
      </c>
    </row>
    <row r="133" spans="2:8">
      <c r="B133" s="2" t="s">
        <v>3509</v>
      </c>
      <c r="C133" s="7">
        <v>7.63</v>
      </c>
      <c r="D133" s="2" t="s">
        <v>22</v>
      </c>
      <c r="E133" s="2" t="s">
        <v>2102</v>
      </c>
      <c r="F133" s="10">
        <v>2500</v>
      </c>
      <c r="G133" s="10">
        <v>2483.58</v>
      </c>
      <c r="H133" s="10">
        <v>0.31</v>
      </c>
    </row>
    <row r="134" spans="2:8">
      <c r="B134" s="2" t="s">
        <v>1114</v>
      </c>
      <c r="C134" s="7">
        <v>7.87</v>
      </c>
      <c r="D134" s="2" t="s">
        <v>22</v>
      </c>
      <c r="E134" s="2" t="s">
        <v>1115</v>
      </c>
      <c r="F134" s="10">
        <v>2500</v>
      </c>
      <c r="G134" s="10">
        <v>2468.77</v>
      </c>
      <c r="H134" s="10">
        <v>0.31</v>
      </c>
    </row>
    <row r="135" spans="2:8">
      <c r="B135" s="2" t="s">
        <v>1116</v>
      </c>
      <c r="C135" s="7">
        <v>7.83</v>
      </c>
      <c r="D135" s="2" t="s">
        <v>22</v>
      </c>
      <c r="E135" s="2" t="s">
        <v>1117</v>
      </c>
      <c r="F135" s="10">
        <v>2500</v>
      </c>
      <c r="G135" s="10">
        <v>2458.4299999999998</v>
      </c>
      <c r="H135" s="10">
        <v>0.31</v>
      </c>
    </row>
    <row r="136" spans="2:8">
      <c r="B136" s="2" t="s">
        <v>3510</v>
      </c>
      <c r="C136" s="7">
        <v>8.85</v>
      </c>
      <c r="D136" s="2" t="s">
        <v>246</v>
      </c>
      <c r="E136" s="2" t="s">
        <v>1118</v>
      </c>
      <c r="F136" s="10">
        <v>2500</v>
      </c>
      <c r="G136" s="10">
        <v>2453.4499999999998</v>
      </c>
      <c r="H136" s="10">
        <v>0.31</v>
      </c>
    </row>
    <row r="137" spans="2:8">
      <c r="B137" s="2" t="s">
        <v>1119</v>
      </c>
      <c r="C137" s="7">
        <v>7.81</v>
      </c>
      <c r="D137" s="2" t="s">
        <v>22</v>
      </c>
      <c r="E137" s="2" t="s">
        <v>1120</v>
      </c>
      <c r="F137" s="10">
        <v>2500</v>
      </c>
      <c r="G137" s="10">
        <v>2447.6999999999998</v>
      </c>
      <c r="H137" s="10">
        <v>0.31</v>
      </c>
    </row>
    <row r="138" spans="2:8">
      <c r="B138" s="2" t="s">
        <v>2913</v>
      </c>
      <c r="C138" s="7">
        <v>8.64</v>
      </c>
      <c r="D138" s="2" t="s">
        <v>331</v>
      </c>
      <c r="E138" s="2" t="s">
        <v>332</v>
      </c>
      <c r="F138" s="10">
        <v>2000</v>
      </c>
      <c r="G138" s="10">
        <v>1990.79</v>
      </c>
      <c r="H138" s="10">
        <v>0.25</v>
      </c>
    </row>
    <row r="139" spans="2:8">
      <c r="B139" s="2" t="s">
        <v>2676</v>
      </c>
      <c r="C139" s="7">
        <v>8.0299999999999994</v>
      </c>
      <c r="D139" s="2" t="s">
        <v>248</v>
      </c>
      <c r="E139" s="2" t="s">
        <v>664</v>
      </c>
      <c r="F139" s="10">
        <v>1500</v>
      </c>
      <c r="G139" s="10">
        <v>1488.73</v>
      </c>
      <c r="H139" s="10">
        <v>0.19</v>
      </c>
    </row>
    <row r="140" spans="2:8">
      <c r="B140" s="2" t="s">
        <v>3511</v>
      </c>
      <c r="C140" s="7">
        <v>8.2899999999999991</v>
      </c>
      <c r="D140" s="2" t="s">
        <v>22</v>
      </c>
      <c r="E140" s="2" t="s">
        <v>1121</v>
      </c>
      <c r="F140" s="10">
        <v>1000</v>
      </c>
      <c r="G140" s="10">
        <v>998.71</v>
      </c>
      <c r="H140" s="10">
        <v>0.12</v>
      </c>
    </row>
    <row r="141" spans="2:8">
      <c r="B141" s="2" t="s">
        <v>812</v>
      </c>
      <c r="C141" s="7">
        <v>9.3800000000000008</v>
      </c>
      <c r="D141" s="2" t="s">
        <v>611</v>
      </c>
      <c r="E141" s="2" t="s">
        <v>813</v>
      </c>
      <c r="F141" s="10">
        <v>500</v>
      </c>
      <c r="G141" s="10">
        <v>531.1</v>
      </c>
      <c r="H141" s="10">
        <v>7.0000000000000007E-2</v>
      </c>
    </row>
    <row r="142" spans="2:8">
      <c r="B142" s="2" t="s">
        <v>3512</v>
      </c>
      <c r="C142" s="7">
        <v>7.51</v>
      </c>
      <c r="D142" s="2" t="s">
        <v>328</v>
      </c>
      <c r="E142" s="2" t="s">
        <v>1122</v>
      </c>
      <c r="F142" s="10">
        <v>250</v>
      </c>
      <c r="G142" s="10">
        <v>497.35</v>
      </c>
      <c r="H142" s="10">
        <v>0.06</v>
      </c>
    </row>
    <row r="143" spans="2:8">
      <c r="B143" s="2" t="s">
        <v>1123</v>
      </c>
      <c r="C143" s="7">
        <v>7.65</v>
      </c>
      <c r="D143" s="2" t="s">
        <v>22</v>
      </c>
      <c r="E143" s="2" t="s">
        <v>1124</v>
      </c>
      <c r="F143" s="10">
        <v>275</v>
      </c>
      <c r="G143" s="10">
        <v>271.02999999999997</v>
      </c>
      <c r="H143" s="10">
        <v>0.03</v>
      </c>
    </row>
    <row r="144" spans="2:8">
      <c r="B144" s="2" t="s">
        <v>3513</v>
      </c>
      <c r="C144" s="7">
        <v>7.17</v>
      </c>
      <c r="D144" s="2" t="s">
        <v>22</v>
      </c>
      <c r="E144" s="2" t="s">
        <v>1125</v>
      </c>
      <c r="F144" s="10">
        <v>150</v>
      </c>
      <c r="G144" s="10">
        <v>79.540000000000006</v>
      </c>
      <c r="H144" s="10">
        <v>0.01</v>
      </c>
    </row>
    <row r="145" spans="2:8" ht="13">
      <c r="B145" s="4" t="s">
        <v>23</v>
      </c>
      <c r="C145" s="9"/>
      <c r="D145" s="4"/>
      <c r="E145" s="4"/>
      <c r="F145" s="12"/>
      <c r="G145" s="12">
        <f>SUM(G119:G144)</f>
        <v>86840.08</v>
      </c>
      <c r="H145" s="12">
        <f>SUM(H119:H144)</f>
        <v>10.860000000000001</v>
      </c>
    </row>
    <row r="146" spans="2:8" ht="13">
      <c r="B146" s="4" t="s">
        <v>24</v>
      </c>
    </row>
    <row r="147" spans="2:8">
      <c r="B147" s="2" t="s">
        <v>11</v>
      </c>
      <c r="C147" s="7" t="s">
        <v>11</v>
      </c>
      <c r="D147" s="2" t="s">
        <v>11</v>
      </c>
      <c r="E147" s="2" t="s">
        <v>11</v>
      </c>
      <c r="F147" s="10" t="s">
        <v>11</v>
      </c>
      <c r="G147" s="10" t="s">
        <v>11</v>
      </c>
      <c r="H147" s="10" t="s">
        <v>11</v>
      </c>
    </row>
    <row r="148" spans="2:8" ht="13">
      <c r="B148" s="4" t="s">
        <v>25</v>
      </c>
      <c r="C148" s="9"/>
      <c r="D148" s="4"/>
      <c r="E148" s="4"/>
      <c r="F148" s="12"/>
      <c r="G148" s="12">
        <f>SUM(G146:G147)</f>
        <v>0</v>
      </c>
      <c r="H148" s="12">
        <f>SUM(H146:H147)</f>
        <v>0</v>
      </c>
    </row>
    <row r="149" spans="2:8" ht="13">
      <c r="B149" s="4" t="s">
        <v>193</v>
      </c>
    </row>
    <row r="150" spans="2:8">
      <c r="B150" s="2" t="s">
        <v>293</v>
      </c>
      <c r="C150" s="7">
        <v>8.69</v>
      </c>
      <c r="D150" s="2" t="s">
        <v>294</v>
      </c>
      <c r="E150" s="2" t="s">
        <v>295</v>
      </c>
      <c r="F150" s="10">
        <v>46</v>
      </c>
      <c r="G150" s="10">
        <v>3855.13</v>
      </c>
      <c r="H150" s="10">
        <v>0.48</v>
      </c>
    </row>
    <row r="151" spans="2:8">
      <c r="B151" s="2" t="s">
        <v>1852</v>
      </c>
      <c r="C151" s="7">
        <v>9.89</v>
      </c>
      <c r="D151" s="2" t="s">
        <v>289</v>
      </c>
      <c r="E151" s="2" t="s">
        <v>296</v>
      </c>
      <c r="F151" s="10">
        <v>450000000</v>
      </c>
      <c r="G151" s="10">
        <v>2608.65</v>
      </c>
      <c r="H151" s="10">
        <v>0.33</v>
      </c>
    </row>
    <row r="152" spans="2:8">
      <c r="B152" s="2" t="s">
        <v>291</v>
      </c>
      <c r="C152" s="7">
        <v>9.74</v>
      </c>
      <c r="D152" s="2" t="s">
        <v>289</v>
      </c>
      <c r="E152" s="2" t="s">
        <v>292</v>
      </c>
      <c r="F152" s="10">
        <v>286</v>
      </c>
      <c r="G152" s="10">
        <v>1683.88</v>
      </c>
      <c r="H152" s="10">
        <v>0.21</v>
      </c>
    </row>
    <row r="153" spans="2:8">
      <c r="B153" s="2" t="s">
        <v>299</v>
      </c>
      <c r="C153" s="7">
        <v>9.2899999999999991</v>
      </c>
      <c r="D153" s="2" t="s">
        <v>289</v>
      </c>
      <c r="E153" s="2" t="s">
        <v>300</v>
      </c>
      <c r="F153" s="10">
        <v>1000000000</v>
      </c>
      <c r="G153" s="10">
        <v>1093</v>
      </c>
      <c r="H153" s="10">
        <v>0.14000000000000001</v>
      </c>
    </row>
    <row r="154" spans="2:8">
      <c r="B154" s="2" t="s">
        <v>297</v>
      </c>
      <c r="C154" s="7">
        <v>8.6999999999999993</v>
      </c>
      <c r="D154" s="2" t="s">
        <v>289</v>
      </c>
      <c r="E154" s="2" t="s">
        <v>298</v>
      </c>
      <c r="F154" s="10">
        <v>7</v>
      </c>
      <c r="G154" s="10">
        <v>633.38</v>
      </c>
      <c r="H154" s="10">
        <v>0.08</v>
      </c>
    </row>
    <row r="155" spans="2:8" ht="13">
      <c r="B155" s="4" t="s">
        <v>126</v>
      </c>
      <c r="C155" s="9"/>
      <c r="D155" s="4"/>
      <c r="E155" s="4"/>
      <c r="F155" s="12"/>
      <c r="G155" s="12">
        <f>SUM(G149:G154)</f>
        <v>9874.0399999999991</v>
      </c>
      <c r="H155" s="12">
        <f>SUM(H149:H154)</f>
        <v>1.2400000000000002</v>
      </c>
    </row>
    <row r="156" spans="2:8" ht="13">
      <c r="B156" s="4" t="s">
        <v>26</v>
      </c>
    </row>
    <row r="157" spans="2:8">
      <c r="B157" s="2" t="s">
        <v>11</v>
      </c>
      <c r="C157" s="7" t="s">
        <v>11</v>
      </c>
      <c r="D157" s="2" t="s">
        <v>11</v>
      </c>
      <c r="E157" s="2" t="s">
        <v>11</v>
      </c>
      <c r="F157" s="10" t="s">
        <v>11</v>
      </c>
      <c r="G157" s="10" t="s">
        <v>11</v>
      </c>
      <c r="H157" s="10" t="s">
        <v>11</v>
      </c>
    </row>
    <row r="158" spans="2:8" ht="13">
      <c r="B158" s="4" t="s">
        <v>125</v>
      </c>
      <c r="C158" s="9"/>
      <c r="D158" s="4"/>
      <c r="E158" s="4"/>
      <c r="F158" s="12"/>
      <c r="G158" s="12">
        <f>SUM(G156:G157)</f>
        <v>0</v>
      </c>
      <c r="H158" s="12">
        <f>SUM(H156:H157)</f>
        <v>0</v>
      </c>
    </row>
    <row r="159" spans="2:8" ht="13">
      <c r="B159" s="4" t="s">
        <v>27</v>
      </c>
    </row>
    <row r="160" spans="2:8">
      <c r="B160" s="2" t="s">
        <v>11</v>
      </c>
      <c r="C160" s="7" t="s">
        <v>11</v>
      </c>
      <c r="D160" s="2" t="s">
        <v>11</v>
      </c>
      <c r="E160" s="2" t="s">
        <v>11</v>
      </c>
      <c r="F160" s="10" t="s">
        <v>11</v>
      </c>
      <c r="G160" s="10" t="s">
        <v>11</v>
      </c>
      <c r="H160" s="10" t="s">
        <v>11</v>
      </c>
    </row>
    <row r="161" spans="2:8" ht="13">
      <c r="B161" s="4" t="s">
        <v>28</v>
      </c>
      <c r="C161" s="9"/>
      <c r="D161" s="4"/>
      <c r="E161" s="4"/>
      <c r="F161" s="12"/>
      <c r="G161" s="12">
        <f>SUM(G159:G160)</f>
        <v>0</v>
      </c>
      <c r="H161" s="12">
        <f>SUM(H159:H160)</f>
        <v>0</v>
      </c>
    </row>
    <row r="162" spans="2:8" ht="13">
      <c r="B162" s="4" t="s">
        <v>128</v>
      </c>
    </row>
    <row r="163" spans="2:8">
      <c r="B163" s="2" t="s">
        <v>11</v>
      </c>
      <c r="C163" s="7" t="s">
        <v>11</v>
      </c>
      <c r="D163" s="2" t="s">
        <v>11</v>
      </c>
      <c r="E163" s="2" t="s">
        <v>11</v>
      </c>
      <c r="F163" s="10" t="s">
        <v>11</v>
      </c>
      <c r="G163" s="10" t="s">
        <v>11</v>
      </c>
      <c r="H163" s="10" t="s">
        <v>11</v>
      </c>
    </row>
    <row r="164" spans="2:8" ht="13">
      <c r="B164" s="4" t="s">
        <v>30</v>
      </c>
      <c r="C164" s="9"/>
      <c r="D164" s="4"/>
      <c r="E164" s="4"/>
      <c r="F164" s="12"/>
      <c r="G164" s="12">
        <f>SUM(G162:G163)</f>
        <v>0</v>
      </c>
      <c r="H164" s="12">
        <f>SUM(H162:H163)</f>
        <v>0</v>
      </c>
    </row>
    <row r="165" spans="2:8" ht="13">
      <c r="B165" s="4" t="s">
        <v>129</v>
      </c>
    </row>
    <row r="166" spans="2:8">
      <c r="B166" s="2" t="s">
        <v>11</v>
      </c>
      <c r="C166" s="7" t="s">
        <v>11</v>
      </c>
      <c r="D166" s="2" t="s">
        <v>11</v>
      </c>
      <c r="E166" s="2" t="s">
        <v>11</v>
      </c>
      <c r="F166" s="10" t="s">
        <v>11</v>
      </c>
      <c r="G166" s="10" t="s">
        <v>11</v>
      </c>
      <c r="H166" s="10" t="s">
        <v>11</v>
      </c>
    </row>
    <row r="167" spans="2:8" ht="13">
      <c r="B167" s="4" t="s">
        <v>31</v>
      </c>
      <c r="C167" s="9"/>
      <c r="D167" s="4"/>
      <c r="E167" s="4"/>
      <c r="F167" s="12"/>
      <c r="G167" s="12">
        <f>SUM(G165:G166)</f>
        <v>0</v>
      </c>
      <c r="H167" s="12">
        <f>SUM(H165:H166)</f>
        <v>0</v>
      </c>
    </row>
    <row r="168" spans="2:8" ht="13">
      <c r="B168" s="4" t="s">
        <v>130</v>
      </c>
    </row>
    <row r="169" spans="2:8">
      <c r="B169" s="2" t="s">
        <v>11</v>
      </c>
      <c r="C169" s="7" t="s">
        <v>11</v>
      </c>
      <c r="D169" s="2" t="s">
        <v>11</v>
      </c>
      <c r="E169" s="2" t="s">
        <v>11</v>
      </c>
      <c r="F169" s="10" t="s">
        <v>11</v>
      </c>
      <c r="G169" s="10" t="s">
        <v>11</v>
      </c>
      <c r="H169" s="10" t="s">
        <v>11</v>
      </c>
    </row>
    <row r="170" spans="2:8" ht="13">
      <c r="B170" s="4" t="s">
        <v>124</v>
      </c>
      <c r="C170" s="9"/>
      <c r="D170" s="4"/>
      <c r="E170" s="4"/>
      <c r="F170" s="12"/>
      <c r="G170" s="12">
        <f>SUM(G168:G169)</f>
        <v>0</v>
      </c>
      <c r="H170" s="12">
        <f>SUM(H168:H169)</f>
        <v>0</v>
      </c>
    </row>
    <row r="171" spans="2:8" ht="13">
      <c r="B171" s="4" t="s">
        <v>131</v>
      </c>
    </row>
    <row r="172" spans="2:8">
      <c r="B172" s="2" t="s">
        <v>11</v>
      </c>
      <c r="C172" s="7" t="s">
        <v>11</v>
      </c>
      <c r="D172" s="2" t="s">
        <v>11</v>
      </c>
      <c r="E172" s="2" t="s">
        <v>11</v>
      </c>
      <c r="F172" s="10" t="s">
        <v>11</v>
      </c>
      <c r="G172" s="10" t="s">
        <v>11</v>
      </c>
      <c r="H172" s="10" t="s">
        <v>11</v>
      </c>
    </row>
    <row r="173" spans="2:8" ht="13">
      <c r="B173" s="4" t="s">
        <v>13</v>
      </c>
      <c r="C173" s="9"/>
      <c r="D173" s="4"/>
      <c r="E173" s="4"/>
      <c r="F173" s="12"/>
      <c r="G173" s="12">
        <f>SUM(G171:G172)</f>
        <v>0</v>
      </c>
      <c r="H173" s="12">
        <f>SUM(H171:H172)</f>
        <v>0</v>
      </c>
    </row>
    <row r="174" spans="2:8" ht="13">
      <c r="B174" s="4" t="s">
        <v>132</v>
      </c>
      <c r="C174" s="9"/>
      <c r="D174" s="4"/>
      <c r="E174" s="4"/>
      <c r="F174" s="12"/>
      <c r="G174" s="12">
        <v>5095.01</v>
      </c>
      <c r="H174" s="12">
        <v>0.64</v>
      </c>
    </row>
    <row r="175" spans="2:8" ht="13">
      <c r="B175" s="4" t="s">
        <v>32</v>
      </c>
      <c r="C175" s="9"/>
      <c r="D175" s="4"/>
      <c r="E175" s="4"/>
      <c r="F175" s="12"/>
      <c r="G175" s="12">
        <f>G174+G173+G170+G167+G164+G161+G158+G155+G148+G145+G118++G88</f>
        <v>785760.24</v>
      </c>
      <c r="H175" s="12">
        <f>H174+H173+H170+H167+H164+H161+H158+H155+H148+H145+H118++H88</f>
        <v>98.19</v>
      </c>
    </row>
    <row r="176" spans="2:8" ht="13">
      <c r="B176" s="4" t="s">
        <v>33</v>
      </c>
      <c r="C176" s="9"/>
      <c r="D176" s="4"/>
      <c r="E176" s="4"/>
      <c r="F176" s="12"/>
      <c r="G176" s="12">
        <f>G177-G175</f>
        <v>14745.885549669969</v>
      </c>
      <c r="H176" s="12">
        <f>H177-H175</f>
        <v>1.8100000000000023</v>
      </c>
    </row>
    <row r="177" spans="2:8" ht="13">
      <c r="B177" s="4" t="s">
        <v>34</v>
      </c>
      <c r="C177" s="9"/>
      <c r="D177" s="4"/>
      <c r="E177" s="4"/>
      <c r="F177" s="12"/>
      <c r="G177" s="12">
        <v>800506.12554966996</v>
      </c>
      <c r="H177" s="12">
        <v>100</v>
      </c>
    </row>
    <row r="178" spans="2:8">
      <c r="B178" s="2" t="s">
        <v>35</v>
      </c>
    </row>
    <row r="179" spans="2:8" ht="13">
      <c r="B179" s="4" t="s">
        <v>36</v>
      </c>
    </row>
    <row r="180" spans="2:8" ht="13">
      <c r="B180" s="4" t="s">
        <v>37</v>
      </c>
      <c r="C180" s="7" t="s">
        <v>1854</v>
      </c>
    </row>
    <row r="181" spans="2:8" ht="13">
      <c r="B181" s="4" t="s">
        <v>40</v>
      </c>
      <c r="C181" s="7" t="s">
        <v>39</v>
      </c>
    </row>
    <row r="182" spans="2:8" ht="13">
      <c r="B182" s="4" t="s">
        <v>718</v>
      </c>
      <c r="C182" s="7" t="s">
        <v>39</v>
      </c>
    </row>
    <row r="183" spans="2:8" ht="13">
      <c r="B183" s="4" t="s">
        <v>41</v>
      </c>
      <c r="C183" s="7" t="s">
        <v>42</v>
      </c>
    </row>
    <row r="184" spans="2:8" ht="13">
      <c r="B184" s="4" t="s">
        <v>2103</v>
      </c>
      <c r="C184" s="9"/>
    </row>
    <row r="185" spans="2:8" ht="13">
      <c r="B185" s="4" t="s">
        <v>2104</v>
      </c>
      <c r="C185" s="9"/>
    </row>
    <row r="186" spans="2:8" ht="13">
      <c r="B186" s="4" t="s">
        <v>2105</v>
      </c>
      <c r="C186" s="9"/>
    </row>
    <row r="187" spans="2:8" ht="13">
      <c r="B187" s="4" t="s">
        <v>2106</v>
      </c>
      <c r="C187" s="9"/>
    </row>
    <row r="188" spans="2:8" ht="13">
      <c r="B188" s="4" t="s">
        <v>2107</v>
      </c>
      <c r="C188" s="9"/>
    </row>
    <row r="189" spans="2:8" ht="13">
      <c r="B189" s="4" t="s">
        <v>2108</v>
      </c>
      <c r="C189" s="9"/>
    </row>
    <row r="190" spans="2:8" ht="13">
      <c r="B190" s="4" t="s">
        <v>2109</v>
      </c>
      <c r="C190" s="9"/>
    </row>
    <row r="191" spans="2:8" ht="13">
      <c r="B191" s="4" t="s">
        <v>2110</v>
      </c>
      <c r="C191" s="9"/>
    </row>
    <row r="192" spans="2:8" ht="13">
      <c r="B192" s="4" t="s">
        <v>2111</v>
      </c>
      <c r="C192" s="9"/>
    </row>
    <row r="193" spans="2:4">
      <c r="B193" s="2" t="s">
        <v>3012</v>
      </c>
    </row>
    <row r="194" spans="2:4">
      <c r="B194" s="2" t="s">
        <v>43</v>
      </c>
    </row>
    <row r="195" spans="2:4">
      <c r="B195" s="2" t="s">
        <v>826</v>
      </c>
    </row>
    <row r="196" spans="2:4" ht="13">
      <c r="B196" s="4" t="s">
        <v>4006</v>
      </c>
    </row>
    <row r="198" spans="2:4" ht="14.5">
      <c r="B198" s="71" t="s">
        <v>2079</v>
      </c>
      <c r="C198" s="72"/>
    </row>
    <row r="199" spans="2:4" ht="14.5">
      <c r="B199" s="71" t="s">
        <v>827</v>
      </c>
      <c r="C199" s="73" t="s">
        <v>828</v>
      </c>
    </row>
    <row r="200" spans="2:4" ht="14.5">
      <c r="B200" s="16" t="s">
        <v>829</v>
      </c>
      <c r="C200" s="17">
        <v>2500</v>
      </c>
    </row>
    <row r="201" spans="2:4" ht="14.5">
      <c r="B201" s="16" t="s">
        <v>831</v>
      </c>
      <c r="C201" s="17">
        <v>0</v>
      </c>
    </row>
    <row r="202" spans="2:4" ht="14.5">
      <c r="B202" s="16" t="s">
        <v>832</v>
      </c>
      <c r="C202" s="17">
        <v>43000</v>
      </c>
    </row>
    <row r="203" spans="2:4" ht="14.5">
      <c r="B203" s="16" t="s">
        <v>833</v>
      </c>
      <c r="C203" s="17">
        <v>0</v>
      </c>
    </row>
    <row r="204" spans="2:4" ht="14.5">
      <c r="B204" s="16" t="s">
        <v>834</v>
      </c>
      <c r="C204" s="17">
        <v>0</v>
      </c>
    </row>
    <row r="205" spans="2:4" ht="14.5">
      <c r="B205" s="16" t="s">
        <v>835</v>
      </c>
      <c r="C205" s="17">
        <v>0</v>
      </c>
    </row>
    <row r="206" spans="2:4" ht="14.5">
      <c r="B206" s="71" t="s">
        <v>836</v>
      </c>
      <c r="C206" s="72">
        <v>45500</v>
      </c>
    </row>
    <row r="208" spans="2:4" ht="14.5">
      <c r="B208" s="16" t="s">
        <v>52</v>
      </c>
      <c r="C208" s="17"/>
      <c r="D208" s="16"/>
    </row>
    <row r="209" spans="2:7" ht="29">
      <c r="B209" s="20" t="s">
        <v>53</v>
      </c>
      <c r="C209" s="18" t="s">
        <v>54</v>
      </c>
      <c r="D209" s="20" t="s">
        <v>55</v>
      </c>
    </row>
    <row r="210" spans="2:7" ht="14.5">
      <c r="B210" s="16" t="s">
        <v>39</v>
      </c>
      <c r="C210" s="17" t="s">
        <v>39</v>
      </c>
      <c r="D210" s="16" t="s">
        <v>39</v>
      </c>
    </row>
    <row r="212" spans="2:7" ht="13">
      <c r="B212" s="4" t="s">
        <v>56</v>
      </c>
      <c r="C212" s="48">
        <v>46295</v>
      </c>
    </row>
    <row r="213" spans="2:7" ht="13">
      <c r="B213" s="24" t="s">
        <v>57</v>
      </c>
      <c r="C213" s="26" t="s">
        <v>58</v>
      </c>
      <c r="D213" s="24" t="s">
        <v>59</v>
      </c>
      <c r="E213" s="27" t="s">
        <v>60</v>
      </c>
      <c r="F213" s="49" t="s">
        <v>61</v>
      </c>
      <c r="G213" s="12"/>
    </row>
    <row r="214" spans="2:7">
      <c r="B214" s="14" t="s">
        <v>3514</v>
      </c>
      <c r="C214" s="15">
        <v>-27000</v>
      </c>
      <c r="D214" s="14">
        <v>992.71</v>
      </c>
      <c r="E214" s="13">
        <v>965.8</v>
      </c>
      <c r="F214" s="30">
        <v>51.2</v>
      </c>
    </row>
    <row r="215" spans="2:7">
      <c r="B215" s="14" t="s">
        <v>3515</v>
      </c>
      <c r="C215" s="15">
        <v>-306375</v>
      </c>
      <c r="D215" s="14">
        <v>387.17</v>
      </c>
      <c r="E215" s="13">
        <v>388.75</v>
      </c>
      <c r="F215" s="75">
        <v>214.39</v>
      </c>
    </row>
    <row r="216" spans="2:7">
      <c r="B216" s="14" t="s">
        <v>3411</v>
      </c>
      <c r="C216" s="15">
        <v>-122700</v>
      </c>
      <c r="D216" s="14">
        <v>1891.03</v>
      </c>
      <c r="E216" s="13">
        <v>1880</v>
      </c>
      <c r="F216" s="75">
        <v>409.56</v>
      </c>
    </row>
    <row r="217" spans="2:7">
      <c r="B217" s="14" t="s">
        <v>3516</v>
      </c>
      <c r="C217" s="15">
        <v>-14400</v>
      </c>
      <c r="D217" s="14">
        <v>3062.06</v>
      </c>
      <c r="E217" s="13">
        <v>2951.5</v>
      </c>
      <c r="F217" s="75">
        <v>77.739999999999995</v>
      </c>
    </row>
    <row r="218" spans="2:7">
      <c r="B218" s="14" t="s">
        <v>3415</v>
      </c>
      <c r="C218" s="15">
        <v>-199850</v>
      </c>
      <c r="D218" s="14">
        <v>1196.8399999999999</v>
      </c>
      <c r="E218" s="13">
        <v>1068.2</v>
      </c>
      <c r="F218" s="75">
        <v>1094.24</v>
      </c>
    </row>
    <row r="219" spans="2:7">
      <c r="B219" s="14" t="s">
        <v>3517</v>
      </c>
      <c r="C219" s="15">
        <v>-11125</v>
      </c>
      <c r="D219" s="14">
        <v>8209.69</v>
      </c>
      <c r="E219" s="13">
        <v>8094.5</v>
      </c>
      <c r="F219" s="75">
        <v>186.35</v>
      </c>
    </row>
    <row r="220" spans="2:7">
      <c r="B220" s="14" t="s">
        <v>3518</v>
      </c>
      <c r="C220" s="15">
        <v>-1050700</v>
      </c>
      <c r="D220" s="14">
        <v>269.68</v>
      </c>
      <c r="E220" s="13">
        <v>259.64999999999998</v>
      </c>
      <c r="F220" s="75">
        <v>488.9</v>
      </c>
    </row>
    <row r="221" spans="2:7">
      <c r="B221" s="14" t="s">
        <v>3519</v>
      </c>
      <c r="C221" s="15">
        <v>-1000</v>
      </c>
      <c r="D221" s="14">
        <v>37.4</v>
      </c>
      <c r="E221" s="13">
        <v>9.85</v>
      </c>
      <c r="F221" s="75"/>
    </row>
    <row r="222" spans="2:7">
      <c r="B222" s="14" t="s">
        <v>3519</v>
      </c>
      <c r="C222" s="15">
        <v>1000</v>
      </c>
      <c r="D222" s="14">
        <v>31.98</v>
      </c>
      <c r="E222" s="13">
        <v>67.7</v>
      </c>
      <c r="F222" s="75"/>
    </row>
    <row r="223" spans="2:7">
      <c r="B223" s="14" t="s">
        <v>2112</v>
      </c>
      <c r="C223" s="15">
        <v>-2250</v>
      </c>
      <c r="D223" s="14">
        <v>24.42</v>
      </c>
      <c r="E223" s="13">
        <v>8.15</v>
      </c>
      <c r="F223" s="75"/>
    </row>
    <row r="224" spans="2:7">
      <c r="B224" s="14" t="s">
        <v>2112</v>
      </c>
      <c r="C224" s="15">
        <v>2250</v>
      </c>
      <c r="D224" s="14">
        <v>23.83</v>
      </c>
      <c r="E224" s="13">
        <v>40.299999999999997</v>
      </c>
      <c r="F224" s="28"/>
    </row>
    <row r="227" spans="2:4" ht="13">
      <c r="B227" s="4" t="s">
        <v>62</v>
      </c>
    </row>
    <row r="228" spans="2:4" ht="13">
      <c r="B228" s="4"/>
    </row>
    <row r="229" spans="2:4" ht="13">
      <c r="B229" s="4" t="s">
        <v>1871</v>
      </c>
    </row>
    <row r="230" spans="2:4" ht="13">
      <c r="B230" s="27" t="s">
        <v>63</v>
      </c>
      <c r="C230" s="26" t="s">
        <v>64</v>
      </c>
      <c r="D230" s="4"/>
    </row>
    <row r="231" spans="2:4">
      <c r="B231" s="13" t="s">
        <v>3520</v>
      </c>
      <c r="C231" s="15">
        <v>88</v>
      </c>
    </row>
    <row r="232" spans="2:4">
      <c r="B232" s="13" t="s">
        <v>3521</v>
      </c>
      <c r="C232" s="15">
        <v>36</v>
      </c>
    </row>
    <row r="233" spans="2:4">
      <c r="B233" s="13" t="s">
        <v>3522</v>
      </c>
      <c r="C233" s="15">
        <v>215</v>
      </c>
    </row>
    <row r="234" spans="2:4">
      <c r="B234" s="13" t="s">
        <v>3523</v>
      </c>
      <c r="C234" s="15">
        <v>120</v>
      </c>
    </row>
    <row r="235" spans="2:4">
      <c r="B235" s="13" t="s">
        <v>3421</v>
      </c>
      <c r="C235" s="15">
        <v>509</v>
      </c>
    </row>
    <row r="236" spans="2:4">
      <c r="B236" s="13" t="s">
        <v>3524</v>
      </c>
      <c r="C236" s="15">
        <v>128</v>
      </c>
    </row>
    <row r="237" spans="2:4">
      <c r="B237" s="13" t="s">
        <v>3525</v>
      </c>
      <c r="C237" s="15">
        <v>96</v>
      </c>
    </row>
    <row r="238" spans="2:4">
      <c r="B238" s="13" t="s">
        <v>3526</v>
      </c>
      <c r="C238" s="15">
        <v>553</v>
      </c>
    </row>
    <row r="239" spans="2:4">
      <c r="B239" s="13" t="s">
        <v>3527</v>
      </c>
      <c r="C239" s="15">
        <v>913</v>
      </c>
    </row>
    <row r="240" spans="2:4">
      <c r="B240" s="13" t="s">
        <v>3528</v>
      </c>
      <c r="C240" s="15">
        <v>2</v>
      </c>
    </row>
    <row r="241" spans="2:3">
      <c r="B241" s="13" t="s">
        <v>3528</v>
      </c>
      <c r="C241" s="15">
        <v>2</v>
      </c>
    </row>
    <row r="242" spans="2:3">
      <c r="B242" s="13" t="s">
        <v>1126</v>
      </c>
      <c r="C242" s="15">
        <v>3</v>
      </c>
    </row>
    <row r="243" spans="2:3">
      <c r="B243" s="13" t="s">
        <v>1126</v>
      </c>
      <c r="C243" s="15">
        <v>3</v>
      </c>
    </row>
    <row r="245" spans="2:3" ht="13">
      <c r="B245" s="27" t="s">
        <v>65</v>
      </c>
      <c r="C245" s="26" t="s">
        <v>64</v>
      </c>
    </row>
    <row r="246" spans="2:3">
      <c r="B246" s="13" t="s">
        <v>3520</v>
      </c>
      <c r="C246" s="15">
        <v>88</v>
      </c>
    </row>
    <row r="247" spans="2:3">
      <c r="B247" s="13" t="s">
        <v>3521</v>
      </c>
      <c r="C247" s="15">
        <v>36</v>
      </c>
    </row>
    <row r="248" spans="2:3">
      <c r="B248" s="13" t="s">
        <v>3522</v>
      </c>
      <c r="C248" s="15">
        <v>215</v>
      </c>
    </row>
    <row r="249" spans="2:3">
      <c r="B249" s="13" t="s">
        <v>3523</v>
      </c>
      <c r="C249" s="15">
        <v>120</v>
      </c>
    </row>
    <row r="250" spans="2:3">
      <c r="B250" s="13" t="s">
        <v>3421</v>
      </c>
      <c r="C250" s="15">
        <v>509</v>
      </c>
    </row>
    <row r="251" spans="2:3">
      <c r="B251" s="13" t="s">
        <v>3524</v>
      </c>
      <c r="C251" s="15">
        <v>128</v>
      </c>
    </row>
    <row r="252" spans="2:3">
      <c r="B252" s="13" t="s">
        <v>3525</v>
      </c>
      <c r="C252" s="15">
        <v>96</v>
      </c>
    </row>
    <row r="253" spans="2:3">
      <c r="B253" s="13" t="s">
        <v>3526</v>
      </c>
      <c r="C253" s="15">
        <v>553</v>
      </c>
    </row>
    <row r="254" spans="2:3">
      <c r="B254" s="13" t="s">
        <v>3527</v>
      </c>
      <c r="C254" s="15">
        <v>913</v>
      </c>
    </row>
    <row r="255" spans="2:3">
      <c r="B255" s="13" t="s">
        <v>3528</v>
      </c>
      <c r="C255" s="15">
        <v>2</v>
      </c>
    </row>
    <row r="256" spans="2:3">
      <c r="B256" s="13" t="s">
        <v>3528</v>
      </c>
      <c r="C256" s="15">
        <v>2</v>
      </c>
    </row>
    <row r="257" spans="2:3">
      <c r="B257" s="13" t="s">
        <v>1126</v>
      </c>
      <c r="C257" s="15">
        <v>3</v>
      </c>
    </row>
    <row r="258" spans="2:3">
      <c r="B258" s="13" t="s">
        <v>1126</v>
      </c>
      <c r="C258" s="15">
        <v>3</v>
      </c>
    </row>
    <row r="261" spans="2:3" ht="13">
      <c r="B261" s="27" t="s">
        <v>66</v>
      </c>
      <c r="C261" s="26" t="s">
        <v>67</v>
      </c>
    </row>
    <row r="262" spans="2:3">
      <c r="B262" s="13" t="s">
        <v>3520</v>
      </c>
      <c r="C262" s="15">
        <v>89481687.900000006</v>
      </c>
    </row>
    <row r="263" spans="2:3">
      <c r="B263" s="13" t="s">
        <v>3521</v>
      </c>
      <c r="C263" s="15">
        <v>26662423.949999999</v>
      </c>
    </row>
    <row r="264" spans="2:3">
      <c r="B264" s="13" t="s">
        <v>3522</v>
      </c>
      <c r="C264" s="15">
        <v>118068573.93000001</v>
      </c>
    </row>
    <row r="265" spans="2:3">
      <c r="B265" s="13" t="s">
        <v>3523</v>
      </c>
      <c r="C265" s="15">
        <v>102992370</v>
      </c>
    </row>
    <row r="266" spans="2:3">
      <c r="B266" s="13" t="s">
        <v>3421</v>
      </c>
      <c r="C266" s="15">
        <v>289191181.68000001</v>
      </c>
    </row>
    <row r="267" spans="2:3">
      <c r="B267" s="13" t="s">
        <v>3524</v>
      </c>
      <c r="C267" s="15">
        <v>79203979.480000004</v>
      </c>
    </row>
    <row r="268" spans="2:3">
      <c r="B268" s="13" t="s">
        <v>3525</v>
      </c>
      <c r="C268" s="15">
        <v>98756750.25</v>
      </c>
    </row>
    <row r="269" spans="2:3">
      <c r="B269" s="13" t="s">
        <v>3526</v>
      </c>
      <c r="C269" s="15">
        <v>281883153.74000001</v>
      </c>
    </row>
    <row r="270" spans="2:3">
      <c r="B270" s="13" t="s">
        <v>3527</v>
      </c>
      <c r="C270" s="15">
        <v>578108100.89999998</v>
      </c>
    </row>
    <row r="271" spans="2:3">
      <c r="B271" s="13" t="s">
        <v>3528</v>
      </c>
      <c r="C271" s="15">
        <v>73525</v>
      </c>
    </row>
    <row r="272" spans="2:3">
      <c r="B272" s="13" t="s">
        <v>3528</v>
      </c>
      <c r="C272" s="15">
        <v>1450</v>
      </c>
    </row>
    <row r="273" spans="2:3">
      <c r="B273" s="13" t="s">
        <v>1126</v>
      </c>
      <c r="C273" s="15">
        <v>1237.5</v>
      </c>
    </row>
    <row r="274" spans="2:3">
      <c r="B274" s="13" t="s">
        <v>1126</v>
      </c>
      <c r="C274" s="15">
        <v>238425.08</v>
      </c>
    </row>
    <row r="275" spans="2:3" ht="13">
      <c r="C275" s="26">
        <f>SUM(C261:C274)</f>
        <v>1664662859.4099998</v>
      </c>
    </row>
    <row r="277" spans="2:3" ht="13">
      <c r="B277" s="27" t="s">
        <v>68</v>
      </c>
      <c r="C277" s="26" t="s">
        <v>67</v>
      </c>
    </row>
    <row r="278" spans="2:3">
      <c r="B278" s="13" t="s">
        <v>3520</v>
      </c>
      <c r="C278" s="15">
        <v>96108562</v>
      </c>
    </row>
    <row r="279" spans="2:3">
      <c r="B279" s="13" t="s">
        <v>3521</v>
      </c>
      <c r="C279" s="15">
        <v>29786250</v>
      </c>
    </row>
    <row r="280" spans="2:3">
      <c r="B280" s="13" t="s">
        <v>3522</v>
      </c>
      <c r="C280" s="15">
        <v>126600064.76000001</v>
      </c>
    </row>
    <row r="281" spans="2:3">
      <c r="B281" s="13" t="s">
        <v>3523</v>
      </c>
      <c r="C281" s="15">
        <v>108168492.5</v>
      </c>
    </row>
    <row r="282" spans="2:3">
      <c r="B282" s="13" t="s">
        <v>3421</v>
      </c>
      <c r="C282" s="15">
        <v>310733376.18000001</v>
      </c>
    </row>
    <row r="283" spans="2:3">
      <c r="B283" s="13" t="s">
        <v>3524</v>
      </c>
      <c r="C283" s="15">
        <v>81728000</v>
      </c>
    </row>
    <row r="284" spans="2:3">
      <c r="B284" s="13" t="s">
        <v>3525</v>
      </c>
      <c r="C284" s="15">
        <v>108893687.63</v>
      </c>
    </row>
    <row r="285" spans="2:3">
      <c r="B285" s="13" t="s">
        <v>3526</v>
      </c>
      <c r="C285" s="15">
        <v>283854645.61000001</v>
      </c>
    </row>
    <row r="286" spans="2:3">
      <c r="B286" s="13" t="s">
        <v>3527</v>
      </c>
      <c r="C286" s="15">
        <v>598964814.64999998</v>
      </c>
    </row>
    <row r="287" spans="2:3">
      <c r="B287" s="13" t="s">
        <v>3528</v>
      </c>
      <c r="C287" s="15">
        <v>120050</v>
      </c>
    </row>
    <row r="288" spans="2:3">
      <c r="B288" s="13" t="s">
        <v>3528</v>
      </c>
      <c r="C288" s="15">
        <v>36850</v>
      </c>
    </row>
    <row r="289" spans="2:7">
      <c r="B289" s="13" t="s">
        <v>1126</v>
      </c>
      <c r="C289" s="15">
        <v>84750.080000000002</v>
      </c>
    </row>
    <row r="290" spans="2:7">
      <c r="B290" s="13" t="s">
        <v>1126</v>
      </c>
      <c r="C290" s="15">
        <v>380475.23</v>
      </c>
    </row>
    <row r="291" spans="2:7" ht="13">
      <c r="C291" s="26">
        <f>SUM(C277:C290)</f>
        <v>1745460018.6399999</v>
      </c>
    </row>
    <row r="294" spans="2:7" ht="13">
      <c r="B294" s="24" t="s">
        <v>69</v>
      </c>
      <c r="C294" s="26">
        <f xml:space="preserve"> C291-C275</f>
        <v>80797159.230000019</v>
      </c>
    </row>
    <row r="296" spans="2:7" ht="13">
      <c r="B296" s="24" t="s">
        <v>70</v>
      </c>
      <c r="C296" s="25">
        <v>46295</v>
      </c>
      <c r="D296" s="14"/>
      <c r="E296" s="13"/>
      <c r="F296" s="30"/>
    </row>
    <row r="297" spans="2:7" ht="13">
      <c r="B297" s="24" t="s">
        <v>57</v>
      </c>
      <c r="C297" s="26" t="s">
        <v>58</v>
      </c>
      <c r="D297" s="24" t="s">
        <v>59</v>
      </c>
      <c r="E297" s="27" t="s">
        <v>60</v>
      </c>
      <c r="F297" s="29" t="s">
        <v>61</v>
      </c>
      <c r="G297" s="12"/>
    </row>
    <row r="298" spans="2:7">
      <c r="B298" s="22" t="s">
        <v>39</v>
      </c>
      <c r="C298" s="23" t="s">
        <v>39</v>
      </c>
      <c r="D298" s="22" t="s">
        <v>39</v>
      </c>
      <c r="E298" s="19" t="s">
        <v>39</v>
      </c>
      <c r="F298" s="28" t="s">
        <v>39</v>
      </c>
    </row>
    <row r="299" spans="2:7" ht="13">
      <c r="B299" s="4" t="s">
        <v>62</v>
      </c>
    </row>
    <row r="300" spans="2:7" ht="13">
      <c r="B300" s="4"/>
    </row>
    <row r="301" spans="2:7" ht="13">
      <c r="B301" s="4" t="s">
        <v>1871</v>
      </c>
    </row>
    <row r="302" spans="2:7" ht="13">
      <c r="B302" s="24" t="s">
        <v>63</v>
      </c>
      <c r="C302" s="26" t="s">
        <v>64</v>
      </c>
      <c r="D302" s="4"/>
    </row>
    <row r="303" spans="2:7">
      <c r="B303" s="14" t="s">
        <v>39</v>
      </c>
      <c r="C303" s="15" t="s">
        <v>39</v>
      </c>
    </row>
    <row r="305" spans="2:6" ht="13">
      <c r="B305" s="24" t="s">
        <v>65</v>
      </c>
      <c r="C305" s="26" t="s">
        <v>64</v>
      </c>
    </row>
    <row r="306" spans="2:6">
      <c r="B306" s="14" t="s">
        <v>39</v>
      </c>
      <c r="C306" s="15" t="s">
        <v>39</v>
      </c>
    </row>
    <row r="308" spans="2:6" ht="13">
      <c r="B308" s="24" t="s">
        <v>66</v>
      </c>
      <c r="C308" s="26" t="s">
        <v>67</v>
      </c>
    </row>
    <row r="309" spans="2:6">
      <c r="B309" s="14" t="s">
        <v>39</v>
      </c>
      <c r="C309" s="15" t="s">
        <v>39</v>
      </c>
    </row>
    <row r="311" spans="2:6" ht="13">
      <c r="B311" s="27" t="s">
        <v>68</v>
      </c>
      <c r="C311" s="26" t="s">
        <v>67</v>
      </c>
    </row>
    <row r="312" spans="2:6">
      <c r="B312" s="13" t="s">
        <v>39</v>
      </c>
      <c r="C312" s="15" t="s">
        <v>39</v>
      </c>
    </row>
    <row r="314" spans="2:6" ht="13">
      <c r="B314" s="24" t="s">
        <v>69</v>
      </c>
      <c r="C314" s="26" t="s">
        <v>39</v>
      </c>
    </row>
    <row r="317" spans="2:6" ht="13">
      <c r="B317" s="4" t="s">
        <v>1872</v>
      </c>
    </row>
    <row r="319" spans="2:6" ht="13">
      <c r="B319" s="24" t="s">
        <v>57</v>
      </c>
      <c r="C319" s="26" t="s">
        <v>71</v>
      </c>
      <c r="D319" s="24" t="s">
        <v>72</v>
      </c>
      <c r="E319" s="24" t="s">
        <v>73</v>
      </c>
      <c r="F319" s="12"/>
    </row>
    <row r="320" spans="2:6">
      <c r="B320" s="14" t="s">
        <v>39</v>
      </c>
      <c r="C320" s="15" t="s">
        <v>39</v>
      </c>
      <c r="D320" s="14" t="s">
        <v>39</v>
      </c>
      <c r="E320" s="14" t="s">
        <v>39</v>
      </c>
    </row>
    <row r="323" spans="2:80" ht="13">
      <c r="B323" s="4" t="s">
        <v>74</v>
      </c>
      <c r="C323" s="9" t="s">
        <v>39</v>
      </c>
      <c r="D323" s="4"/>
      <c r="E323" s="4"/>
      <c r="F323" s="12"/>
      <c r="G323" s="12"/>
      <c r="H323" s="12"/>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row>
    <row r="325" spans="2:80" ht="13">
      <c r="B325" s="4" t="s">
        <v>1873</v>
      </c>
    </row>
    <row r="327" spans="2:80" ht="13">
      <c r="B327" s="24" t="s">
        <v>75</v>
      </c>
      <c r="C327" s="26" t="s">
        <v>64</v>
      </c>
      <c r="D327" s="4"/>
    </row>
    <row r="328" spans="2:80">
      <c r="B328" s="14" t="s">
        <v>39</v>
      </c>
      <c r="C328" s="15" t="s">
        <v>39</v>
      </c>
    </row>
    <row r="331" spans="2:80" ht="13">
      <c r="B331" s="24" t="s">
        <v>76</v>
      </c>
      <c r="C331" s="26" t="s">
        <v>77</v>
      </c>
      <c r="D331" s="4"/>
    </row>
    <row r="332" spans="2:80">
      <c r="B332" s="14" t="s">
        <v>39</v>
      </c>
      <c r="C332" s="15" t="s">
        <v>39</v>
      </c>
    </row>
    <row r="335" spans="2:80" ht="13">
      <c r="B335" s="4" t="s">
        <v>78</v>
      </c>
    </row>
    <row r="338" spans="2:80" ht="13">
      <c r="B338" s="4" t="s">
        <v>1874</v>
      </c>
    </row>
    <row r="340" spans="2:80" ht="13">
      <c r="B340" s="24" t="s">
        <v>57</v>
      </c>
      <c r="C340" s="26" t="s">
        <v>79</v>
      </c>
      <c r="D340" s="24" t="s">
        <v>71</v>
      </c>
      <c r="E340" s="24" t="s">
        <v>72</v>
      </c>
      <c r="F340" s="29" t="s">
        <v>73</v>
      </c>
      <c r="G340" s="12"/>
    </row>
    <row r="341" spans="2:80">
      <c r="B341" s="14" t="s">
        <v>39</v>
      </c>
      <c r="C341" s="15" t="s">
        <v>39</v>
      </c>
      <c r="D341" s="14" t="s">
        <v>39</v>
      </c>
      <c r="E341" s="14" t="s">
        <v>39</v>
      </c>
      <c r="F341" s="21" t="s">
        <v>39</v>
      </c>
    </row>
    <row r="344" spans="2:80" ht="13">
      <c r="B344" s="4" t="s">
        <v>74</v>
      </c>
      <c r="C344" s="9" t="s">
        <v>39</v>
      </c>
      <c r="D344" s="4"/>
      <c r="E344" s="4"/>
      <c r="F344" s="12"/>
      <c r="G344" s="12"/>
      <c r="H344" s="12"/>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row>
    <row r="346" spans="2:80" ht="13">
      <c r="B346" s="4" t="s">
        <v>1873</v>
      </c>
    </row>
    <row r="348" spans="2:80" ht="13">
      <c r="B348" s="24" t="s">
        <v>75</v>
      </c>
      <c r="C348" s="26" t="s">
        <v>64</v>
      </c>
      <c r="D348" s="4"/>
    </row>
    <row r="349" spans="2:80">
      <c r="B349" s="14" t="s">
        <v>39</v>
      </c>
      <c r="C349" s="15" t="s">
        <v>39</v>
      </c>
    </row>
    <row r="352" spans="2:80" ht="13">
      <c r="B352" s="24" t="s">
        <v>76</v>
      </c>
      <c r="C352" s="26" t="s">
        <v>77</v>
      </c>
      <c r="D352" s="4"/>
    </row>
    <row r="353" spans="2:7">
      <c r="B353" s="14" t="s">
        <v>39</v>
      </c>
      <c r="C353" s="15" t="s">
        <v>39</v>
      </c>
    </row>
    <row r="356" spans="2:7" ht="13">
      <c r="B356" s="4" t="s">
        <v>78</v>
      </c>
    </row>
    <row r="359" spans="2:7" ht="13">
      <c r="B359" s="4" t="s">
        <v>1875</v>
      </c>
    </row>
    <row r="360" spans="2:7" ht="13">
      <c r="B360" s="24" t="s">
        <v>57</v>
      </c>
      <c r="C360" s="26" t="s">
        <v>80</v>
      </c>
      <c r="D360" s="24" t="s">
        <v>81</v>
      </c>
      <c r="E360" s="24" t="s">
        <v>82</v>
      </c>
      <c r="F360" s="29" t="s">
        <v>83</v>
      </c>
      <c r="G360" s="12"/>
    </row>
    <row r="361" spans="2:7">
      <c r="B361" s="14" t="s">
        <v>39</v>
      </c>
      <c r="C361" s="15" t="s">
        <v>39</v>
      </c>
      <c r="D361" s="14" t="s">
        <v>39</v>
      </c>
      <c r="E361" s="14" t="s">
        <v>39</v>
      </c>
      <c r="F361" s="21" t="s">
        <v>39</v>
      </c>
    </row>
    <row r="362" spans="2:7">
      <c r="B362" s="2" t="s">
        <v>127</v>
      </c>
    </row>
  </sheetData>
  <mergeCells count="3">
    <mergeCell ref="B1:E1"/>
    <mergeCell ref="C3:C8"/>
    <mergeCell ref="D3:D8"/>
  </mergeCells>
  <hyperlinks>
    <hyperlink ref="A1" location="Index!A1" display="Index" xr:uid="{3E2B3E5A-8B34-4D70-A635-CA9C94FE0370}"/>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18848-4820-40B5-85E3-5911726A61E6}">
  <sheetPr codeName="Sheet17"/>
  <dimension ref="A1:CB173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9" width="1.7265625" style="2" bestFit="1" customWidth="1"/>
    <col min="10" max="16384" width="9.1796875" style="2"/>
  </cols>
  <sheetData>
    <row r="1" spans="1:9" ht="13">
      <c r="A1" s="3" t="s">
        <v>0</v>
      </c>
      <c r="B1" s="243" t="s">
        <v>838</v>
      </c>
      <c r="C1" s="243"/>
      <c r="D1" s="243"/>
      <c r="E1" s="243"/>
    </row>
    <row r="3" spans="1:9" ht="14.5">
      <c r="B3" s="68" t="s">
        <v>839</v>
      </c>
      <c r="C3" s="244"/>
      <c r="D3" s="245"/>
      <c r="E3" s="1"/>
    </row>
    <row r="4" spans="1:9" ht="14.5">
      <c r="B4" s="74" t="s">
        <v>840</v>
      </c>
      <c r="C4" s="244"/>
      <c r="D4" s="245"/>
      <c r="E4" s="1"/>
    </row>
    <row r="5" spans="1:9" ht="14.5">
      <c r="B5" s="69" t="s">
        <v>135</v>
      </c>
      <c r="C5" s="244"/>
      <c r="D5" s="245"/>
      <c r="E5" s="1"/>
    </row>
    <row r="6" spans="1:9" ht="14.5">
      <c r="B6" s="69" t="s">
        <v>841</v>
      </c>
      <c r="C6" s="244"/>
      <c r="D6" s="245"/>
      <c r="E6" s="1"/>
    </row>
    <row r="7" spans="1:9" ht="29">
      <c r="B7" s="69" t="s">
        <v>842</v>
      </c>
      <c r="C7" s="244"/>
      <c r="D7" s="245"/>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27319500</v>
      </c>
      <c r="G15" s="10">
        <v>193613.3</v>
      </c>
      <c r="H15" s="10">
        <v>7.89</v>
      </c>
    </row>
    <row r="16" spans="1:9">
      <c r="B16" s="2" t="s">
        <v>2832</v>
      </c>
      <c r="C16" s="7" t="s">
        <v>29</v>
      </c>
      <c r="D16" s="2" t="s">
        <v>85</v>
      </c>
      <c r="E16" s="2" t="s">
        <v>86</v>
      </c>
      <c r="F16" s="10">
        <v>8059800</v>
      </c>
      <c r="G16" s="10">
        <v>106526.38</v>
      </c>
      <c r="H16" s="10">
        <v>4.34</v>
      </c>
    </row>
    <row r="17" spans="2:8">
      <c r="B17" s="2" t="s">
        <v>2830</v>
      </c>
      <c r="C17" s="7" t="s">
        <v>29</v>
      </c>
      <c r="D17" s="2" t="s">
        <v>87</v>
      </c>
      <c r="E17" s="2" t="s">
        <v>88</v>
      </c>
      <c r="F17" s="10">
        <v>8855500</v>
      </c>
      <c r="G17" s="10">
        <v>105114.79</v>
      </c>
      <c r="H17" s="10">
        <v>4.28</v>
      </c>
    </row>
    <row r="18" spans="2:8">
      <c r="B18" s="2" t="s">
        <v>3244</v>
      </c>
      <c r="C18" s="7" t="s">
        <v>29</v>
      </c>
      <c r="D18" s="2" t="s">
        <v>85</v>
      </c>
      <c r="E18" s="2" t="s">
        <v>728</v>
      </c>
      <c r="F18" s="10">
        <v>4731875</v>
      </c>
      <c r="G18" s="10">
        <v>58012.79</v>
      </c>
      <c r="H18" s="10">
        <v>2.36</v>
      </c>
    </row>
    <row r="19" spans="2:8">
      <c r="B19" s="2" t="s">
        <v>3233</v>
      </c>
      <c r="C19" s="7" t="s">
        <v>29</v>
      </c>
      <c r="D19" s="2" t="s">
        <v>724</v>
      </c>
      <c r="E19" s="2" t="s">
        <v>843</v>
      </c>
      <c r="F19" s="10">
        <v>283755750</v>
      </c>
      <c r="G19" s="10">
        <v>36746.370000000003</v>
      </c>
      <c r="H19" s="10">
        <v>1.5</v>
      </c>
    </row>
    <row r="20" spans="2:8">
      <c r="B20" s="2" t="s">
        <v>3236</v>
      </c>
      <c r="C20" s="7" t="s">
        <v>29</v>
      </c>
      <c r="D20" s="2" t="s">
        <v>844</v>
      </c>
      <c r="E20" s="2" t="s">
        <v>845</v>
      </c>
      <c r="F20" s="10">
        <v>17723700</v>
      </c>
      <c r="G20" s="10">
        <v>32166.74</v>
      </c>
      <c r="H20" s="10">
        <v>1.31</v>
      </c>
    </row>
    <row r="21" spans="2:8">
      <c r="B21" s="2" t="s">
        <v>3148</v>
      </c>
      <c r="C21" s="7" t="s">
        <v>29</v>
      </c>
      <c r="D21" s="2" t="s">
        <v>724</v>
      </c>
      <c r="E21" s="2" t="s">
        <v>725</v>
      </c>
      <c r="F21" s="10">
        <v>1767000</v>
      </c>
      <c r="G21" s="10">
        <v>31046.19</v>
      </c>
      <c r="H21" s="10">
        <v>1.27</v>
      </c>
    </row>
    <row r="22" spans="2:8">
      <c r="B22" s="2" t="s">
        <v>734</v>
      </c>
      <c r="C22" s="7" t="s">
        <v>29</v>
      </c>
      <c r="D22" s="2" t="s">
        <v>85</v>
      </c>
      <c r="E22" s="2" t="s">
        <v>735</v>
      </c>
      <c r="F22" s="10">
        <v>3107250</v>
      </c>
      <c r="G22" s="10">
        <v>29814.06</v>
      </c>
      <c r="H22" s="10">
        <v>1.21</v>
      </c>
    </row>
    <row r="23" spans="2:8">
      <c r="B23" s="2" t="s">
        <v>3044</v>
      </c>
      <c r="C23" s="7" t="s">
        <v>29</v>
      </c>
      <c r="D23" s="2" t="s">
        <v>724</v>
      </c>
      <c r="E23" s="2" t="s">
        <v>848</v>
      </c>
      <c r="F23" s="10">
        <v>7928800</v>
      </c>
      <c r="G23" s="10">
        <v>29590.28</v>
      </c>
      <c r="H23" s="10">
        <v>1.21</v>
      </c>
    </row>
    <row r="24" spans="2:8">
      <c r="B24" s="2" t="s">
        <v>846</v>
      </c>
      <c r="C24" s="7" t="s">
        <v>29</v>
      </c>
      <c r="D24" s="2" t="s">
        <v>101</v>
      </c>
      <c r="E24" s="2" t="s">
        <v>847</v>
      </c>
      <c r="F24" s="10">
        <v>13528950</v>
      </c>
      <c r="G24" s="10">
        <v>29341.59</v>
      </c>
      <c r="H24" s="10">
        <v>1.2</v>
      </c>
    </row>
    <row r="25" spans="2:8">
      <c r="B25" s="2" t="s">
        <v>2801</v>
      </c>
      <c r="C25" s="7" t="s">
        <v>29</v>
      </c>
      <c r="D25" s="2" t="s">
        <v>112</v>
      </c>
      <c r="E25" s="2" t="s">
        <v>169</v>
      </c>
      <c r="F25" s="10">
        <v>13344450</v>
      </c>
      <c r="G25" s="10">
        <v>27222.68</v>
      </c>
      <c r="H25" s="10">
        <v>1.1100000000000001</v>
      </c>
    </row>
    <row r="26" spans="2:8">
      <c r="B26" s="2" t="s">
        <v>849</v>
      </c>
      <c r="C26" s="7" t="s">
        <v>29</v>
      </c>
      <c r="D26" s="2" t="s">
        <v>85</v>
      </c>
      <c r="E26" s="2" t="s">
        <v>850</v>
      </c>
      <c r="F26" s="10">
        <v>22491000</v>
      </c>
      <c r="G26" s="10">
        <v>26863.25</v>
      </c>
      <c r="H26" s="10">
        <v>1.0900000000000001</v>
      </c>
    </row>
    <row r="27" spans="2:8">
      <c r="B27" s="2" t="s">
        <v>3138</v>
      </c>
      <c r="C27" s="7" t="s">
        <v>29</v>
      </c>
      <c r="D27" s="2" t="s">
        <v>118</v>
      </c>
      <c r="E27" s="2" t="s">
        <v>851</v>
      </c>
      <c r="F27" s="10">
        <v>2806300</v>
      </c>
      <c r="G27" s="10">
        <v>26429.73</v>
      </c>
      <c r="H27" s="10">
        <v>1.08</v>
      </c>
    </row>
    <row r="28" spans="2:8">
      <c r="B28" s="2" t="s">
        <v>2827</v>
      </c>
      <c r="C28" s="7" t="s">
        <v>29</v>
      </c>
      <c r="D28" s="2" t="s">
        <v>141</v>
      </c>
      <c r="E28" s="2" t="s">
        <v>142</v>
      </c>
      <c r="F28" s="10">
        <v>5771250</v>
      </c>
      <c r="G28" s="10">
        <v>24527.81</v>
      </c>
      <c r="H28" s="10">
        <v>1</v>
      </c>
    </row>
    <row r="29" spans="2:8">
      <c r="B29" s="2" t="s">
        <v>3200</v>
      </c>
      <c r="C29" s="7" t="s">
        <v>29</v>
      </c>
      <c r="D29" s="2" t="s">
        <v>109</v>
      </c>
      <c r="E29" s="2" t="s">
        <v>864</v>
      </c>
      <c r="F29" s="10">
        <v>241700</v>
      </c>
      <c r="G29" s="10">
        <v>22457.56</v>
      </c>
      <c r="H29" s="10">
        <v>0.92</v>
      </c>
    </row>
    <row r="30" spans="2:8">
      <c r="B30" s="2" t="s">
        <v>3241</v>
      </c>
      <c r="C30" s="7" t="s">
        <v>29</v>
      </c>
      <c r="D30" s="2" t="s">
        <v>92</v>
      </c>
      <c r="E30" s="2" t="s">
        <v>861</v>
      </c>
      <c r="F30" s="10">
        <v>469000</v>
      </c>
      <c r="G30" s="10">
        <v>22324.400000000001</v>
      </c>
      <c r="H30" s="10">
        <v>0.91</v>
      </c>
    </row>
    <row r="31" spans="2:8">
      <c r="B31" s="2" t="s">
        <v>3151</v>
      </c>
      <c r="C31" s="7" t="s">
        <v>29</v>
      </c>
      <c r="D31" s="2" t="s">
        <v>104</v>
      </c>
      <c r="E31" s="2" t="s">
        <v>733</v>
      </c>
      <c r="F31" s="10">
        <v>5318250</v>
      </c>
      <c r="G31" s="10">
        <v>22097.33</v>
      </c>
      <c r="H31" s="10">
        <v>0.9</v>
      </c>
    </row>
    <row r="32" spans="2:8">
      <c r="B32" s="2" t="s">
        <v>3240</v>
      </c>
      <c r="C32" s="7" t="s">
        <v>29</v>
      </c>
      <c r="D32" s="2" t="s">
        <v>112</v>
      </c>
      <c r="E32" s="2" t="s">
        <v>856</v>
      </c>
      <c r="F32" s="10">
        <v>1673400</v>
      </c>
      <c r="G32" s="10">
        <v>21386.05</v>
      </c>
      <c r="H32" s="10">
        <v>0.87</v>
      </c>
    </row>
    <row r="33" spans="2:8">
      <c r="B33" s="2" t="s">
        <v>2797</v>
      </c>
      <c r="C33" s="7" t="s">
        <v>29</v>
      </c>
      <c r="D33" s="2" t="s">
        <v>144</v>
      </c>
      <c r="E33" s="2" t="s">
        <v>175</v>
      </c>
      <c r="F33" s="10">
        <v>4832250</v>
      </c>
      <c r="G33" s="10">
        <v>20875.32</v>
      </c>
      <c r="H33" s="10">
        <v>0.85</v>
      </c>
    </row>
    <row r="34" spans="2:8">
      <c r="B34" s="2" t="s">
        <v>2789</v>
      </c>
      <c r="C34" s="7" t="s">
        <v>29</v>
      </c>
      <c r="D34" s="2" t="s">
        <v>112</v>
      </c>
      <c r="E34" s="2" t="s">
        <v>181</v>
      </c>
      <c r="F34" s="10">
        <v>1582875</v>
      </c>
      <c r="G34" s="10">
        <v>20808.47</v>
      </c>
      <c r="H34" s="10">
        <v>0.85</v>
      </c>
    </row>
    <row r="35" spans="2:8">
      <c r="B35" s="2" t="s">
        <v>3123</v>
      </c>
      <c r="C35" s="7" t="s">
        <v>29</v>
      </c>
      <c r="D35" s="2" t="s">
        <v>844</v>
      </c>
      <c r="E35" s="2" t="s">
        <v>853</v>
      </c>
      <c r="F35" s="10">
        <v>1640250</v>
      </c>
      <c r="G35" s="10">
        <v>20558.89</v>
      </c>
      <c r="H35" s="10">
        <v>0.84</v>
      </c>
    </row>
    <row r="36" spans="2:8">
      <c r="B36" s="2" t="s">
        <v>3371</v>
      </c>
      <c r="C36" s="7" t="s">
        <v>29</v>
      </c>
      <c r="D36" s="2" t="s">
        <v>743</v>
      </c>
      <c r="E36" s="2" t="s">
        <v>744</v>
      </c>
      <c r="F36" s="10">
        <v>1077900</v>
      </c>
      <c r="G36" s="10">
        <v>20254.82</v>
      </c>
      <c r="H36" s="10">
        <v>0.83</v>
      </c>
    </row>
    <row r="37" spans="2:8">
      <c r="B37" s="2" t="s">
        <v>3067</v>
      </c>
      <c r="C37" s="7" t="s">
        <v>29</v>
      </c>
      <c r="D37" s="2" t="s">
        <v>85</v>
      </c>
      <c r="E37" s="2" t="s">
        <v>741</v>
      </c>
      <c r="F37" s="10">
        <v>22621725</v>
      </c>
      <c r="G37" s="10">
        <v>18423.13</v>
      </c>
      <c r="H37" s="10">
        <v>0.75</v>
      </c>
    </row>
    <row r="38" spans="2:8">
      <c r="B38" s="2" t="s">
        <v>3142</v>
      </c>
      <c r="C38" s="7" t="s">
        <v>29</v>
      </c>
      <c r="D38" s="2" t="s">
        <v>87</v>
      </c>
      <c r="E38" s="2" t="s">
        <v>857</v>
      </c>
      <c r="F38" s="10">
        <v>13547625</v>
      </c>
      <c r="G38" s="10">
        <v>18279.810000000001</v>
      </c>
      <c r="H38" s="10">
        <v>0.74</v>
      </c>
    </row>
    <row r="39" spans="2:8">
      <c r="B39" s="2" t="s">
        <v>3120</v>
      </c>
      <c r="C39" s="7" t="s">
        <v>29</v>
      </c>
      <c r="D39" s="2" t="s">
        <v>844</v>
      </c>
      <c r="E39" s="2" t="s">
        <v>871</v>
      </c>
      <c r="F39" s="10">
        <v>9867000</v>
      </c>
      <c r="G39" s="10">
        <v>18184.88</v>
      </c>
      <c r="H39" s="10">
        <v>0.74</v>
      </c>
    </row>
    <row r="40" spans="2:8">
      <c r="B40" s="2" t="s">
        <v>3136</v>
      </c>
      <c r="C40" s="7" t="s">
        <v>29</v>
      </c>
      <c r="D40" s="2" t="s">
        <v>858</v>
      </c>
      <c r="E40" s="2" t="s">
        <v>859</v>
      </c>
      <c r="F40" s="10">
        <v>23618250</v>
      </c>
      <c r="G40" s="10">
        <v>18077.41</v>
      </c>
      <c r="H40" s="10">
        <v>0.74</v>
      </c>
    </row>
    <row r="41" spans="2:8">
      <c r="B41" s="2" t="s">
        <v>2795</v>
      </c>
      <c r="C41" s="7" t="s">
        <v>29</v>
      </c>
      <c r="D41" s="2" t="s">
        <v>101</v>
      </c>
      <c r="E41" s="2" t="s">
        <v>166</v>
      </c>
      <c r="F41" s="10">
        <v>5451000</v>
      </c>
      <c r="G41" s="10">
        <v>17216.98</v>
      </c>
      <c r="H41" s="10">
        <v>0.7</v>
      </c>
    </row>
    <row r="42" spans="2:8">
      <c r="B42" s="2" t="s">
        <v>3198</v>
      </c>
      <c r="C42" s="7" t="s">
        <v>29</v>
      </c>
      <c r="D42" s="2" t="s">
        <v>116</v>
      </c>
      <c r="E42" s="2" t="s">
        <v>178</v>
      </c>
      <c r="F42" s="10">
        <v>4292100</v>
      </c>
      <c r="G42" s="10">
        <v>16666.22</v>
      </c>
      <c r="H42" s="10">
        <v>0.68</v>
      </c>
    </row>
    <row r="43" spans="2:8">
      <c r="B43" s="2" t="s">
        <v>3247</v>
      </c>
      <c r="C43" s="7" t="s">
        <v>29</v>
      </c>
      <c r="D43" s="2" t="s">
        <v>85</v>
      </c>
      <c r="E43" s="2" t="s">
        <v>866</v>
      </c>
      <c r="F43" s="10">
        <v>9291600</v>
      </c>
      <c r="G43" s="10">
        <v>16560.419999999998</v>
      </c>
      <c r="H43" s="10">
        <v>0.67</v>
      </c>
    </row>
    <row r="44" spans="2:8">
      <c r="B44" s="2" t="s">
        <v>3208</v>
      </c>
      <c r="C44" s="7" t="s">
        <v>29</v>
      </c>
      <c r="D44" s="2" t="s">
        <v>115</v>
      </c>
      <c r="E44" s="2" t="s">
        <v>865</v>
      </c>
      <c r="F44" s="10">
        <v>5761600</v>
      </c>
      <c r="G44" s="10">
        <v>16334.14</v>
      </c>
      <c r="H44" s="10">
        <v>0.67</v>
      </c>
    </row>
    <row r="45" spans="2:8">
      <c r="B45" s="2" t="s">
        <v>3248</v>
      </c>
      <c r="C45" s="7" t="s">
        <v>29</v>
      </c>
      <c r="D45" s="2" t="s">
        <v>115</v>
      </c>
      <c r="E45" s="2" t="s">
        <v>852</v>
      </c>
      <c r="F45" s="10">
        <v>374850</v>
      </c>
      <c r="G45" s="10">
        <v>15391.34</v>
      </c>
      <c r="H45" s="10">
        <v>0.63</v>
      </c>
    </row>
    <row r="46" spans="2:8">
      <c r="B46" s="2" t="s">
        <v>3255</v>
      </c>
      <c r="C46" s="7" t="s">
        <v>29</v>
      </c>
      <c r="D46" s="2" t="s">
        <v>101</v>
      </c>
      <c r="E46" s="2" t="s">
        <v>918</v>
      </c>
      <c r="F46" s="10">
        <v>4682600</v>
      </c>
      <c r="G46" s="10">
        <v>15241.86</v>
      </c>
      <c r="H46" s="10">
        <v>0.62</v>
      </c>
    </row>
    <row r="47" spans="2:8">
      <c r="B47" s="2" t="s">
        <v>3053</v>
      </c>
      <c r="C47" s="7" t="s">
        <v>29</v>
      </c>
      <c r="D47" s="2" t="s">
        <v>116</v>
      </c>
      <c r="E47" s="2" t="s">
        <v>738</v>
      </c>
      <c r="F47" s="10">
        <v>318150</v>
      </c>
      <c r="G47" s="10">
        <v>14851.24</v>
      </c>
      <c r="H47" s="10">
        <v>0.61</v>
      </c>
    </row>
    <row r="48" spans="2:8">
      <c r="B48" s="2" t="s">
        <v>2821</v>
      </c>
      <c r="C48" s="7" t="s">
        <v>29</v>
      </c>
      <c r="D48" s="2" t="s">
        <v>85</v>
      </c>
      <c r="E48" s="2" t="s">
        <v>99</v>
      </c>
      <c r="F48" s="10">
        <v>3532000</v>
      </c>
      <c r="G48" s="10">
        <v>14728.44</v>
      </c>
      <c r="H48" s="10">
        <v>0.6</v>
      </c>
    </row>
    <row r="49" spans="2:8">
      <c r="B49" s="2" t="s">
        <v>3373</v>
      </c>
      <c r="C49" s="7" t="s">
        <v>29</v>
      </c>
      <c r="D49" s="2" t="s">
        <v>761</v>
      </c>
      <c r="E49" s="2" t="s">
        <v>762</v>
      </c>
      <c r="F49" s="10">
        <v>499035</v>
      </c>
      <c r="G49" s="10">
        <v>14488.98</v>
      </c>
      <c r="H49" s="10">
        <v>0.59</v>
      </c>
    </row>
    <row r="50" spans="2:8">
      <c r="B50" s="2" t="s">
        <v>3292</v>
      </c>
      <c r="C50" s="7" t="s">
        <v>29</v>
      </c>
      <c r="D50" s="2" t="s">
        <v>108</v>
      </c>
      <c r="E50" s="2" t="s">
        <v>727</v>
      </c>
      <c r="F50" s="10">
        <v>807975</v>
      </c>
      <c r="G50" s="10">
        <v>14132.29</v>
      </c>
      <c r="H50" s="10">
        <v>0.57999999999999996</v>
      </c>
    </row>
    <row r="51" spans="2:8">
      <c r="B51" s="2" t="s">
        <v>3121</v>
      </c>
      <c r="C51" s="7" t="s">
        <v>29</v>
      </c>
      <c r="D51" s="2" t="s">
        <v>123</v>
      </c>
      <c r="E51" s="2" t="s">
        <v>863</v>
      </c>
      <c r="F51" s="10">
        <v>3739200</v>
      </c>
      <c r="G51" s="10">
        <v>13984.61</v>
      </c>
      <c r="H51" s="10">
        <v>0.56999999999999995</v>
      </c>
    </row>
    <row r="52" spans="2:8">
      <c r="B52" s="2" t="s">
        <v>3257</v>
      </c>
      <c r="C52" s="7" t="s">
        <v>29</v>
      </c>
      <c r="D52" s="2" t="s">
        <v>89</v>
      </c>
      <c r="E52" s="2" t="s">
        <v>862</v>
      </c>
      <c r="F52" s="10">
        <v>606600</v>
      </c>
      <c r="G52" s="10">
        <v>13834.73</v>
      </c>
      <c r="H52" s="10">
        <v>0.56000000000000005</v>
      </c>
    </row>
    <row r="53" spans="2:8">
      <c r="B53" s="2" t="s">
        <v>3364</v>
      </c>
      <c r="C53" s="7" t="s">
        <v>29</v>
      </c>
      <c r="D53" s="2" t="s">
        <v>854</v>
      </c>
      <c r="E53" s="2" t="s">
        <v>855</v>
      </c>
      <c r="F53" s="10">
        <v>2638900</v>
      </c>
      <c r="G53" s="10">
        <v>13753.95</v>
      </c>
      <c r="H53" s="10">
        <v>0.56000000000000005</v>
      </c>
    </row>
    <row r="54" spans="2:8">
      <c r="B54" s="2" t="s">
        <v>3140</v>
      </c>
      <c r="C54" s="7" t="s">
        <v>29</v>
      </c>
      <c r="D54" s="2" t="s">
        <v>92</v>
      </c>
      <c r="E54" s="2" t="s">
        <v>908</v>
      </c>
      <c r="F54" s="10">
        <v>594300</v>
      </c>
      <c r="G54" s="10">
        <v>13015.76</v>
      </c>
      <c r="H54" s="10">
        <v>0.53</v>
      </c>
    </row>
    <row r="55" spans="2:8">
      <c r="B55" s="2" t="s">
        <v>3245</v>
      </c>
      <c r="C55" s="7" t="s">
        <v>29</v>
      </c>
      <c r="D55" s="2" t="s">
        <v>85</v>
      </c>
      <c r="E55" s="2" t="s">
        <v>883</v>
      </c>
      <c r="F55" s="10">
        <v>1425900</v>
      </c>
      <c r="G55" s="10">
        <v>12853.06</v>
      </c>
      <c r="H55" s="10">
        <v>0.52</v>
      </c>
    </row>
    <row r="56" spans="2:8">
      <c r="B56" s="2" t="s">
        <v>3048</v>
      </c>
      <c r="C56" s="7" t="s">
        <v>29</v>
      </c>
      <c r="D56" s="2" t="s">
        <v>112</v>
      </c>
      <c r="E56" s="2" t="s">
        <v>860</v>
      </c>
      <c r="F56" s="10">
        <v>3826500</v>
      </c>
      <c r="G56" s="10">
        <v>12350.03</v>
      </c>
      <c r="H56" s="10">
        <v>0.5</v>
      </c>
    </row>
    <row r="57" spans="2:8">
      <c r="B57" s="2" t="s">
        <v>3172</v>
      </c>
      <c r="C57" s="7" t="s">
        <v>29</v>
      </c>
      <c r="D57" s="2" t="s">
        <v>106</v>
      </c>
      <c r="E57" s="2" t="s">
        <v>107</v>
      </c>
      <c r="F57" s="10">
        <v>734175</v>
      </c>
      <c r="G57" s="10">
        <v>11956.04</v>
      </c>
      <c r="H57" s="10">
        <v>0.49</v>
      </c>
    </row>
    <row r="58" spans="2:8">
      <c r="B58" s="2" t="s">
        <v>3270</v>
      </c>
      <c r="C58" s="7" t="s">
        <v>29</v>
      </c>
      <c r="D58" s="2" t="s">
        <v>109</v>
      </c>
      <c r="E58" s="2" t="s">
        <v>870</v>
      </c>
      <c r="F58" s="10">
        <v>3107500</v>
      </c>
      <c r="G58" s="10">
        <v>11507.07</v>
      </c>
      <c r="H58" s="10">
        <v>0.47</v>
      </c>
    </row>
    <row r="59" spans="2:8">
      <c r="B59" s="2" t="s">
        <v>875</v>
      </c>
      <c r="C59" s="7" t="s">
        <v>29</v>
      </c>
      <c r="D59" s="2" t="s">
        <v>85</v>
      </c>
      <c r="E59" s="2" t="s">
        <v>876</v>
      </c>
      <c r="F59" s="10">
        <v>10072000</v>
      </c>
      <c r="G59" s="10">
        <v>11387.4</v>
      </c>
      <c r="H59" s="10">
        <v>0.46</v>
      </c>
    </row>
    <row r="60" spans="2:8">
      <c r="B60" s="2" t="s">
        <v>2829</v>
      </c>
      <c r="C60" s="7" t="s">
        <v>29</v>
      </c>
      <c r="D60" s="2" t="s">
        <v>89</v>
      </c>
      <c r="E60" s="2" t="s">
        <v>147</v>
      </c>
      <c r="F60" s="10">
        <v>319050</v>
      </c>
      <c r="G60" s="10">
        <v>10529.93</v>
      </c>
      <c r="H60" s="10">
        <v>0.43</v>
      </c>
    </row>
    <row r="61" spans="2:8">
      <c r="B61" s="2" t="s">
        <v>3209</v>
      </c>
      <c r="C61" s="7" t="s">
        <v>29</v>
      </c>
      <c r="D61" s="2" t="s">
        <v>109</v>
      </c>
      <c r="E61" s="2" t="s">
        <v>872</v>
      </c>
      <c r="F61" s="10">
        <v>448875</v>
      </c>
      <c r="G61" s="10">
        <v>10479.879999999999</v>
      </c>
      <c r="H61" s="10">
        <v>0.43</v>
      </c>
    </row>
    <row r="62" spans="2:8">
      <c r="B62" s="2" t="s">
        <v>887</v>
      </c>
      <c r="C62" s="7" t="s">
        <v>29</v>
      </c>
      <c r="D62" s="2" t="s">
        <v>854</v>
      </c>
      <c r="E62" s="2" t="s">
        <v>888</v>
      </c>
      <c r="F62" s="10">
        <v>2611000</v>
      </c>
      <c r="G62" s="10">
        <v>10318.67</v>
      </c>
      <c r="H62" s="10">
        <v>0.42</v>
      </c>
    </row>
    <row r="63" spans="2:8">
      <c r="B63" s="2" t="s">
        <v>3246</v>
      </c>
      <c r="C63" s="7" t="s">
        <v>29</v>
      </c>
      <c r="D63" s="2" t="s">
        <v>85</v>
      </c>
      <c r="E63" s="2" t="s">
        <v>884</v>
      </c>
      <c r="F63" s="10">
        <v>47365300</v>
      </c>
      <c r="G63" s="10">
        <v>9923.0300000000007</v>
      </c>
      <c r="H63" s="10">
        <v>0.4</v>
      </c>
    </row>
    <row r="64" spans="2:8">
      <c r="B64" s="2" t="s">
        <v>3164</v>
      </c>
      <c r="C64" s="7" t="s">
        <v>29</v>
      </c>
      <c r="D64" s="2" t="s">
        <v>112</v>
      </c>
      <c r="E64" s="2" t="s">
        <v>886</v>
      </c>
      <c r="F64" s="10">
        <v>2001650</v>
      </c>
      <c r="G64" s="10">
        <v>9902.16</v>
      </c>
      <c r="H64" s="10">
        <v>0.4</v>
      </c>
    </row>
    <row r="65" spans="2:8">
      <c r="B65" s="2" t="s">
        <v>746</v>
      </c>
      <c r="C65" s="7" t="s">
        <v>29</v>
      </c>
      <c r="D65" s="2" t="s">
        <v>85</v>
      </c>
      <c r="E65" s="2" t="s">
        <v>747</v>
      </c>
      <c r="F65" s="10">
        <v>4270500</v>
      </c>
      <c r="G65" s="10">
        <v>9845.64</v>
      </c>
      <c r="H65" s="10">
        <v>0.4</v>
      </c>
    </row>
    <row r="66" spans="2:8">
      <c r="B66" s="2" t="s">
        <v>3224</v>
      </c>
      <c r="C66" s="7" t="s">
        <v>29</v>
      </c>
      <c r="D66" s="2" t="s">
        <v>95</v>
      </c>
      <c r="E66" s="2" t="s">
        <v>885</v>
      </c>
      <c r="F66" s="10">
        <v>4540800</v>
      </c>
      <c r="G66" s="10">
        <v>9475.2900000000009</v>
      </c>
      <c r="H66" s="10">
        <v>0.39</v>
      </c>
    </row>
    <row r="67" spans="2:8">
      <c r="B67" s="2" t="s">
        <v>3150</v>
      </c>
      <c r="C67" s="7" t="s">
        <v>29</v>
      </c>
      <c r="D67" s="2" t="s">
        <v>894</v>
      </c>
      <c r="E67" s="2" t="s">
        <v>895</v>
      </c>
      <c r="F67" s="10">
        <v>1210000</v>
      </c>
      <c r="G67" s="10">
        <v>8816.67</v>
      </c>
      <c r="H67" s="10">
        <v>0.36</v>
      </c>
    </row>
    <row r="68" spans="2:8">
      <c r="B68" s="2" t="s">
        <v>3163</v>
      </c>
      <c r="C68" s="7" t="s">
        <v>29</v>
      </c>
      <c r="D68" s="2" t="s">
        <v>112</v>
      </c>
      <c r="E68" s="2" t="s">
        <v>889</v>
      </c>
      <c r="F68" s="10">
        <v>2427300</v>
      </c>
      <c r="G68" s="10">
        <v>8714.01</v>
      </c>
      <c r="H68" s="10">
        <v>0.36</v>
      </c>
    </row>
    <row r="69" spans="2:8">
      <c r="B69" s="2" t="s">
        <v>3052</v>
      </c>
      <c r="C69" s="7" t="s">
        <v>29</v>
      </c>
      <c r="D69" s="2" t="s">
        <v>85</v>
      </c>
      <c r="E69" s="2" t="s">
        <v>882</v>
      </c>
      <c r="F69" s="10">
        <v>2585000</v>
      </c>
      <c r="G69" s="10">
        <v>8204.7900000000009</v>
      </c>
      <c r="H69" s="10">
        <v>0.33</v>
      </c>
    </row>
    <row r="70" spans="2:8">
      <c r="B70" s="2" t="s">
        <v>3295</v>
      </c>
      <c r="C70" s="7" t="s">
        <v>29</v>
      </c>
      <c r="D70" s="2" t="s">
        <v>90</v>
      </c>
      <c r="E70" s="2" t="s">
        <v>903</v>
      </c>
      <c r="F70" s="10">
        <v>621500</v>
      </c>
      <c r="G70" s="10">
        <v>7579.19</v>
      </c>
      <c r="H70" s="10">
        <v>0.31</v>
      </c>
    </row>
    <row r="71" spans="2:8">
      <c r="B71" s="2" t="s">
        <v>3157</v>
      </c>
      <c r="C71" s="7" t="s">
        <v>29</v>
      </c>
      <c r="D71" s="2" t="s">
        <v>867</v>
      </c>
      <c r="E71" s="2" t="s">
        <v>868</v>
      </c>
      <c r="F71" s="10">
        <v>4860000</v>
      </c>
      <c r="G71" s="10">
        <v>7493.63</v>
      </c>
      <c r="H71" s="10">
        <v>0.31</v>
      </c>
    </row>
    <row r="72" spans="2:8">
      <c r="B72" s="2" t="s">
        <v>873</v>
      </c>
      <c r="C72" s="7" t="s">
        <v>29</v>
      </c>
      <c r="D72" s="2" t="s">
        <v>95</v>
      </c>
      <c r="E72" s="2" t="s">
        <v>874</v>
      </c>
      <c r="F72" s="10">
        <v>1317600</v>
      </c>
      <c r="G72" s="10">
        <v>7288.3</v>
      </c>
      <c r="H72" s="10">
        <v>0.3</v>
      </c>
    </row>
    <row r="73" spans="2:8">
      <c r="B73" s="2" t="s">
        <v>3206</v>
      </c>
      <c r="C73" s="7" t="s">
        <v>29</v>
      </c>
      <c r="D73" s="2" t="s">
        <v>109</v>
      </c>
      <c r="E73" s="2" t="s">
        <v>896</v>
      </c>
      <c r="F73" s="10">
        <v>433400</v>
      </c>
      <c r="G73" s="10">
        <v>7246.45</v>
      </c>
      <c r="H73" s="10">
        <v>0.3</v>
      </c>
    </row>
    <row r="74" spans="2:8">
      <c r="B74" s="2" t="s">
        <v>3319</v>
      </c>
      <c r="C74" s="7" t="s">
        <v>29</v>
      </c>
      <c r="D74" s="2" t="s">
        <v>101</v>
      </c>
      <c r="E74" s="2" t="s">
        <v>899</v>
      </c>
      <c r="F74" s="10">
        <v>1346000</v>
      </c>
      <c r="G74" s="10">
        <v>7136.49</v>
      </c>
      <c r="H74" s="10">
        <v>0.28999999999999998</v>
      </c>
    </row>
    <row r="75" spans="2:8">
      <c r="B75" s="2" t="s">
        <v>3297</v>
      </c>
      <c r="C75" s="7" t="s">
        <v>29</v>
      </c>
      <c r="D75" s="2" t="s">
        <v>854</v>
      </c>
      <c r="E75" s="2" t="s">
        <v>898</v>
      </c>
      <c r="F75" s="10">
        <v>439725</v>
      </c>
      <c r="G75" s="10">
        <v>6991.63</v>
      </c>
      <c r="H75" s="10">
        <v>0.28000000000000003</v>
      </c>
    </row>
    <row r="76" spans="2:8">
      <c r="B76" s="2" t="s">
        <v>3059</v>
      </c>
      <c r="C76" s="7" t="s">
        <v>29</v>
      </c>
      <c r="D76" s="2" t="s">
        <v>108</v>
      </c>
      <c r="E76" s="2" t="s">
        <v>731</v>
      </c>
      <c r="F76" s="10">
        <v>691200</v>
      </c>
      <c r="G76" s="10">
        <v>6871.22</v>
      </c>
      <c r="H76" s="10">
        <v>0.28000000000000003</v>
      </c>
    </row>
    <row r="77" spans="2:8">
      <c r="B77" s="2" t="s">
        <v>3361</v>
      </c>
      <c r="C77" s="7" t="s">
        <v>29</v>
      </c>
      <c r="D77" s="2" t="s">
        <v>101</v>
      </c>
      <c r="E77" s="2" t="s">
        <v>915</v>
      </c>
      <c r="F77" s="10">
        <v>696750</v>
      </c>
      <c r="G77" s="10">
        <v>6684.62</v>
      </c>
      <c r="H77" s="10">
        <v>0.27</v>
      </c>
    </row>
    <row r="78" spans="2:8">
      <c r="B78" s="2" t="s">
        <v>3049</v>
      </c>
      <c r="C78" s="7" t="s">
        <v>29</v>
      </c>
      <c r="D78" s="2" t="s">
        <v>743</v>
      </c>
      <c r="E78" s="2" t="s">
        <v>869</v>
      </c>
      <c r="F78" s="10">
        <v>2389125</v>
      </c>
      <c r="G78" s="10">
        <v>6277.43</v>
      </c>
      <c r="H78" s="10">
        <v>0.26</v>
      </c>
    </row>
    <row r="79" spans="2:8">
      <c r="B79" s="2" t="s">
        <v>3280</v>
      </c>
      <c r="C79" s="7" t="s">
        <v>29</v>
      </c>
      <c r="D79" s="2" t="s">
        <v>97</v>
      </c>
      <c r="E79" s="2" t="s">
        <v>921</v>
      </c>
      <c r="F79" s="10">
        <v>781200</v>
      </c>
      <c r="G79" s="10">
        <v>6140.23</v>
      </c>
      <c r="H79" s="10">
        <v>0.25</v>
      </c>
    </row>
    <row r="80" spans="2:8">
      <c r="B80" s="2" t="s">
        <v>3181</v>
      </c>
      <c r="C80" s="7" t="s">
        <v>29</v>
      </c>
      <c r="D80" s="2" t="s">
        <v>748</v>
      </c>
      <c r="E80" s="2" t="s">
        <v>897</v>
      </c>
      <c r="F80" s="10">
        <v>1351250</v>
      </c>
      <c r="G80" s="10">
        <v>6046.84</v>
      </c>
      <c r="H80" s="10">
        <v>0.25</v>
      </c>
    </row>
    <row r="81" spans="2:8">
      <c r="B81" s="2" t="s">
        <v>891</v>
      </c>
      <c r="C81" s="7" t="s">
        <v>29</v>
      </c>
      <c r="D81" s="2" t="s">
        <v>85</v>
      </c>
      <c r="E81" s="2" t="s">
        <v>892</v>
      </c>
      <c r="F81" s="10">
        <v>4586400</v>
      </c>
      <c r="G81" s="10">
        <v>5973.33</v>
      </c>
      <c r="H81" s="10">
        <v>0.24</v>
      </c>
    </row>
    <row r="82" spans="2:8">
      <c r="B82" s="2" t="s">
        <v>3234</v>
      </c>
      <c r="C82" s="7" t="s">
        <v>29</v>
      </c>
      <c r="D82" s="2" t="s">
        <v>98</v>
      </c>
      <c r="E82" s="2" t="s">
        <v>739</v>
      </c>
      <c r="F82" s="10">
        <v>3333300</v>
      </c>
      <c r="G82" s="10">
        <v>5441.95</v>
      </c>
      <c r="H82" s="10">
        <v>0.22</v>
      </c>
    </row>
    <row r="83" spans="2:8">
      <c r="B83" s="2" t="s">
        <v>3325</v>
      </c>
      <c r="C83" s="7" t="s">
        <v>29</v>
      </c>
      <c r="D83" s="2" t="s">
        <v>97</v>
      </c>
      <c r="E83" s="2" t="s">
        <v>912</v>
      </c>
      <c r="F83" s="10">
        <v>1489950</v>
      </c>
      <c r="G83" s="10">
        <v>5408.52</v>
      </c>
      <c r="H83" s="10">
        <v>0.22</v>
      </c>
    </row>
    <row r="84" spans="2:8">
      <c r="B84" s="2" t="s">
        <v>2804</v>
      </c>
      <c r="C84" s="7" t="s">
        <v>29</v>
      </c>
      <c r="D84" s="2" t="s">
        <v>105</v>
      </c>
      <c r="E84" s="2" t="s">
        <v>171</v>
      </c>
      <c r="F84" s="10">
        <v>58250</v>
      </c>
      <c r="G84" s="10">
        <v>4756.3999999999996</v>
      </c>
      <c r="H84" s="10">
        <v>0.19</v>
      </c>
    </row>
    <row r="85" spans="2:8">
      <c r="B85" s="2" t="s">
        <v>909</v>
      </c>
      <c r="C85" s="7" t="s">
        <v>29</v>
      </c>
      <c r="D85" s="2" t="s">
        <v>85</v>
      </c>
      <c r="E85" s="2" t="s">
        <v>910</v>
      </c>
      <c r="F85" s="10">
        <v>2761200</v>
      </c>
      <c r="G85" s="10">
        <v>4721.6499999999996</v>
      </c>
      <c r="H85" s="10">
        <v>0.19</v>
      </c>
    </row>
    <row r="86" spans="2:8">
      <c r="B86" s="2" t="s">
        <v>3154</v>
      </c>
      <c r="C86" s="7" t="s">
        <v>29</v>
      </c>
      <c r="D86" s="2" t="s">
        <v>104</v>
      </c>
      <c r="E86" s="2" t="s">
        <v>170</v>
      </c>
      <c r="F86" s="10">
        <v>112375</v>
      </c>
      <c r="G86" s="10">
        <v>4720.87</v>
      </c>
      <c r="H86" s="10">
        <v>0.19</v>
      </c>
    </row>
    <row r="87" spans="2:8">
      <c r="B87" s="2" t="s">
        <v>3368</v>
      </c>
      <c r="C87" s="7" t="s">
        <v>29</v>
      </c>
      <c r="D87" s="2" t="s">
        <v>89</v>
      </c>
      <c r="E87" s="2" t="s">
        <v>906</v>
      </c>
      <c r="F87" s="10">
        <v>4410900</v>
      </c>
      <c r="G87" s="10">
        <v>4719.66</v>
      </c>
      <c r="H87" s="10">
        <v>0.19</v>
      </c>
    </row>
    <row r="88" spans="2:8">
      <c r="B88" s="2" t="s">
        <v>2799</v>
      </c>
      <c r="C88" s="7" t="s">
        <v>29</v>
      </c>
      <c r="D88" s="2" t="s">
        <v>101</v>
      </c>
      <c r="E88" s="2" t="s">
        <v>113</v>
      </c>
      <c r="F88" s="10">
        <v>466950</v>
      </c>
      <c r="G88" s="10">
        <v>4588.72</v>
      </c>
      <c r="H88" s="10">
        <v>0.19</v>
      </c>
    </row>
    <row r="89" spans="2:8">
      <c r="B89" s="2" t="s">
        <v>2798</v>
      </c>
      <c r="C89" s="7" t="s">
        <v>29</v>
      </c>
      <c r="D89" s="2" t="s">
        <v>101</v>
      </c>
      <c r="E89" s="2" t="s">
        <v>162</v>
      </c>
      <c r="F89" s="10">
        <v>163075</v>
      </c>
      <c r="G89" s="10">
        <v>4463.53</v>
      </c>
      <c r="H89" s="10">
        <v>0.18</v>
      </c>
    </row>
    <row r="90" spans="2:8">
      <c r="B90" s="2" t="s">
        <v>877</v>
      </c>
      <c r="C90" s="7" t="s">
        <v>29</v>
      </c>
      <c r="D90" s="2" t="s">
        <v>102</v>
      </c>
      <c r="E90" s="2" t="s">
        <v>878</v>
      </c>
      <c r="F90" s="10">
        <v>1881000</v>
      </c>
      <c r="G90" s="10">
        <v>4247.3</v>
      </c>
      <c r="H90" s="10">
        <v>0.17</v>
      </c>
    </row>
    <row r="91" spans="2:8">
      <c r="B91" s="2" t="s">
        <v>3250</v>
      </c>
      <c r="C91" s="7" t="s">
        <v>29</v>
      </c>
      <c r="D91" s="2" t="s">
        <v>109</v>
      </c>
      <c r="E91" s="2" t="s">
        <v>920</v>
      </c>
      <c r="F91" s="10">
        <v>88250</v>
      </c>
      <c r="G91" s="10">
        <v>4236</v>
      </c>
      <c r="H91" s="10">
        <v>0.17</v>
      </c>
    </row>
    <row r="92" spans="2:8">
      <c r="B92" s="2" t="s">
        <v>3046</v>
      </c>
      <c r="C92" s="7" t="s">
        <v>29</v>
      </c>
      <c r="D92" s="2" t="s">
        <v>87</v>
      </c>
      <c r="E92" s="2" t="s">
        <v>763</v>
      </c>
      <c r="F92" s="10">
        <v>1311400</v>
      </c>
      <c r="G92" s="10">
        <v>3976.16</v>
      </c>
      <c r="H92" s="10">
        <v>0.16</v>
      </c>
    </row>
    <row r="93" spans="2:8">
      <c r="B93" s="2" t="s">
        <v>3190</v>
      </c>
      <c r="C93" s="7" t="s">
        <v>29</v>
      </c>
      <c r="D93" s="2" t="s">
        <v>736</v>
      </c>
      <c r="E93" s="2" t="s">
        <v>907</v>
      </c>
      <c r="F93" s="10">
        <v>5037500</v>
      </c>
      <c r="G93" s="10">
        <v>3954.44</v>
      </c>
      <c r="H93" s="10">
        <v>0.16</v>
      </c>
    </row>
    <row r="94" spans="2:8">
      <c r="B94" s="2" t="s">
        <v>3285</v>
      </c>
      <c r="C94" s="7" t="s">
        <v>29</v>
      </c>
      <c r="D94" s="2" t="s">
        <v>854</v>
      </c>
      <c r="E94" s="2" t="s">
        <v>879</v>
      </c>
      <c r="F94" s="10">
        <v>280400</v>
      </c>
      <c r="G94" s="10">
        <v>3851.01</v>
      </c>
      <c r="H94" s="10">
        <v>0.16</v>
      </c>
    </row>
    <row r="95" spans="2:8">
      <c r="B95" s="2" t="s">
        <v>3122</v>
      </c>
      <c r="C95" s="7" t="s">
        <v>29</v>
      </c>
      <c r="D95" s="2" t="s">
        <v>844</v>
      </c>
      <c r="E95" s="2" t="s">
        <v>902</v>
      </c>
      <c r="F95" s="10">
        <v>337500</v>
      </c>
      <c r="G95" s="10">
        <v>3830.29</v>
      </c>
      <c r="H95" s="10">
        <v>0.16</v>
      </c>
    </row>
    <row r="96" spans="2:8">
      <c r="B96" s="2" t="s">
        <v>3197</v>
      </c>
      <c r="C96" s="7" t="s">
        <v>29</v>
      </c>
      <c r="D96" s="2" t="s">
        <v>115</v>
      </c>
      <c r="E96" s="2" t="s">
        <v>729</v>
      </c>
      <c r="F96" s="10">
        <v>123800</v>
      </c>
      <c r="G96" s="10">
        <v>3652.1</v>
      </c>
      <c r="H96" s="10">
        <v>0.15</v>
      </c>
    </row>
    <row r="97" spans="2:8">
      <c r="B97" s="2" t="s">
        <v>3298</v>
      </c>
      <c r="C97" s="7" t="s">
        <v>29</v>
      </c>
      <c r="D97" s="2" t="s">
        <v>90</v>
      </c>
      <c r="E97" s="2" t="s">
        <v>1157</v>
      </c>
      <c r="F97" s="10">
        <v>1412550</v>
      </c>
      <c r="G97" s="10">
        <v>3532.79</v>
      </c>
      <c r="H97" s="10">
        <v>0.14000000000000001</v>
      </c>
    </row>
    <row r="98" spans="2:8">
      <c r="B98" s="2" t="s">
        <v>904</v>
      </c>
      <c r="C98" s="7" t="s">
        <v>29</v>
      </c>
      <c r="D98" s="2" t="s">
        <v>93</v>
      </c>
      <c r="E98" s="2" t="s">
        <v>905</v>
      </c>
      <c r="F98" s="10">
        <v>3627000</v>
      </c>
      <c r="G98" s="10">
        <v>3451.09</v>
      </c>
      <c r="H98" s="10">
        <v>0.14000000000000001</v>
      </c>
    </row>
    <row r="99" spans="2:8">
      <c r="B99" s="2" t="s">
        <v>3341</v>
      </c>
      <c r="C99" s="7" t="s">
        <v>29</v>
      </c>
      <c r="D99" s="2" t="s">
        <v>108</v>
      </c>
      <c r="E99" s="2" t="s">
        <v>941</v>
      </c>
      <c r="F99" s="10">
        <v>193800</v>
      </c>
      <c r="G99" s="10">
        <v>2953.51</v>
      </c>
      <c r="H99" s="10">
        <v>0.12</v>
      </c>
    </row>
    <row r="100" spans="2:8">
      <c r="B100" s="2" t="s">
        <v>3205</v>
      </c>
      <c r="C100" s="7" t="s">
        <v>29</v>
      </c>
      <c r="D100" s="2" t="s">
        <v>109</v>
      </c>
      <c r="E100" s="2" t="s">
        <v>924</v>
      </c>
      <c r="F100" s="10">
        <v>140675</v>
      </c>
      <c r="G100" s="10">
        <v>2855.98</v>
      </c>
      <c r="H100" s="10">
        <v>0.12</v>
      </c>
    </row>
    <row r="101" spans="2:8">
      <c r="B101" s="2" t="s">
        <v>3301</v>
      </c>
      <c r="C101" s="7" t="s">
        <v>29</v>
      </c>
      <c r="D101" s="2" t="s">
        <v>108</v>
      </c>
      <c r="E101" s="2" t="s">
        <v>947</v>
      </c>
      <c r="F101" s="10">
        <v>127050</v>
      </c>
      <c r="G101" s="10">
        <v>2737.17</v>
      </c>
      <c r="H101" s="10">
        <v>0.11</v>
      </c>
    </row>
    <row r="102" spans="2:8">
      <c r="B102" s="2" t="s">
        <v>2805</v>
      </c>
      <c r="C102" s="7" t="s">
        <v>29</v>
      </c>
      <c r="D102" s="2" t="s">
        <v>157</v>
      </c>
      <c r="E102" s="2" t="s">
        <v>158</v>
      </c>
      <c r="F102" s="10">
        <v>244650</v>
      </c>
      <c r="G102" s="10">
        <v>2602.83</v>
      </c>
      <c r="H102" s="10">
        <v>0.11</v>
      </c>
    </row>
    <row r="103" spans="2:8">
      <c r="B103" s="2" t="s">
        <v>3158</v>
      </c>
      <c r="C103" s="7" t="s">
        <v>29</v>
      </c>
      <c r="D103" s="2" t="s">
        <v>105</v>
      </c>
      <c r="E103" s="2" t="s">
        <v>913</v>
      </c>
      <c r="F103" s="10">
        <v>337900</v>
      </c>
      <c r="G103" s="10">
        <v>2601.83</v>
      </c>
      <c r="H103" s="10">
        <v>0.11</v>
      </c>
    </row>
    <row r="104" spans="2:8">
      <c r="B104" s="2" t="s">
        <v>3153</v>
      </c>
      <c r="C104" s="7" t="s">
        <v>29</v>
      </c>
      <c r="D104" s="2" t="s">
        <v>98</v>
      </c>
      <c r="E104" s="2" t="s">
        <v>960</v>
      </c>
      <c r="F104" s="10">
        <v>129000</v>
      </c>
      <c r="G104" s="10">
        <v>2484.54</v>
      </c>
      <c r="H104" s="10">
        <v>0.1</v>
      </c>
    </row>
    <row r="105" spans="2:8">
      <c r="B105" s="2" t="s">
        <v>3155</v>
      </c>
      <c r="C105" s="7" t="s">
        <v>29</v>
      </c>
      <c r="D105" s="2" t="s">
        <v>104</v>
      </c>
      <c r="E105" s="2" t="s">
        <v>919</v>
      </c>
      <c r="F105" s="10">
        <v>6159500</v>
      </c>
      <c r="G105" s="10">
        <v>2432.39</v>
      </c>
      <c r="H105" s="10">
        <v>0.1</v>
      </c>
    </row>
    <row r="106" spans="2:8">
      <c r="B106" s="2" t="s">
        <v>3119</v>
      </c>
      <c r="C106" s="7" t="s">
        <v>29</v>
      </c>
      <c r="D106" s="2" t="s">
        <v>123</v>
      </c>
      <c r="E106" s="2" t="s">
        <v>757</v>
      </c>
      <c r="F106" s="10">
        <v>21200</v>
      </c>
      <c r="G106" s="10">
        <v>2322.67</v>
      </c>
      <c r="H106" s="10">
        <v>0.09</v>
      </c>
    </row>
    <row r="107" spans="2:8">
      <c r="B107" s="2" t="s">
        <v>2819</v>
      </c>
      <c r="C107" s="7" t="s">
        <v>29</v>
      </c>
      <c r="D107" s="2" t="s">
        <v>97</v>
      </c>
      <c r="E107" s="2" t="s">
        <v>153</v>
      </c>
      <c r="F107" s="10">
        <v>237050</v>
      </c>
      <c r="G107" s="10">
        <v>2250.79</v>
      </c>
      <c r="H107" s="10">
        <v>0.09</v>
      </c>
    </row>
    <row r="108" spans="2:8">
      <c r="B108" s="2" t="s">
        <v>3219</v>
      </c>
      <c r="C108" s="7" t="s">
        <v>29</v>
      </c>
      <c r="D108" s="2" t="s">
        <v>92</v>
      </c>
      <c r="E108" s="2" t="s">
        <v>926</v>
      </c>
      <c r="F108" s="10">
        <v>64750</v>
      </c>
      <c r="G108" s="10">
        <v>2234.52</v>
      </c>
      <c r="H108" s="10">
        <v>0.09</v>
      </c>
    </row>
    <row r="109" spans="2:8">
      <c r="B109" s="2" t="s">
        <v>3251</v>
      </c>
      <c r="C109" s="7" t="s">
        <v>29</v>
      </c>
      <c r="D109" s="2" t="s">
        <v>101</v>
      </c>
      <c r="E109" s="2" t="s">
        <v>893</v>
      </c>
      <c r="F109" s="10">
        <v>133125</v>
      </c>
      <c r="G109" s="10">
        <v>2156.63</v>
      </c>
      <c r="H109" s="10">
        <v>0.09</v>
      </c>
    </row>
    <row r="110" spans="2:8">
      <c r="B110" s="2" t="s">
        <v>3166</v>
      </c>
      <c r="C110" s="7" t="s">
        <v>29</v>
      </c>
      <c r="D110" s="2" t="s">
        <v>98</v>
      </c>
      <c r="E110" s="2" t="s">
        <v>931</v>
      </c>
      <c r="F110" s="10">
        <v>89600</v>
      </c>
      <c r="G110" s="10">
        <v>2128</v>
      </c>
      <c r="H110" s="10">
        <v>0.09</v>
      </c>
    </row>
    <row r="111" spans="2:8">
      <c r="B111" s="2" t="s">
        <v>3152</v>
      </c>
      <c r="C111" s="7" t="s">
        <v>29</v>
      </c>
      <c r="D111" s="2" t="s">
        <v>748</v>
      </c>
      <c r="E111" s="2" t="s">
        <v>749</v>
      </c>
      <c r="F111" s="10">
        <v>42600</v>
      </c>
      <c r="G111" s="10">
        <v>2123.1799999999998</v>
      </c>
      <c r="H111" s="10">
        <v>0.09</v>
      </c>
    </row>
    <row r="112" spans="2:8">
      <c r="B112" s="2" t="s">
        <v>3232</v>
      </c>
      <c r="C112" s="7" t="s">
        <v>29</v>
      </c>
      <c r="D112" s="2" t="s">
        <v>95</v>
      </c>
      <c r="E112" s="2" t="s">
        <v>927</v>
      </c>
      <c r="F112" s="10">
        <v>414200</v>
      </c>
      <c r="G112" s="10">
        <v>2043.87</v>
      </c>
      <c r="H112" s="10">
        <v>0.08</v>
      </c>
    </row>
    <row r="113" spans="2:8">
      <c r="B113" s="2" t="s">
        <v>3362</v>
      </c>
      <c r="C113" s="7" t="s">
        <v>29</v>
      </c>
      <c r="D113" s="2" t="s">
        <v>101</v>
      </c>
      <c r="E113" s="2" t="s">
        <v>916</v>
      </c>
      <c r="F113" s="10">
        <v>115500</v>
      </c>
      <c r="G113" s="10">
        <v>1999.31</v>
      </c>
      <c r="H113" s="10">
        <v>0.08</v>
      </c>
    </row>
    <row r="114" spans="2:8">
      <c r="B114" s="2" t="s">
        <v>3238</v>
      </c>
      <c r="C114" s="7" t="s">
        <v>29</v>
      </c>
      <c r="D114" s="2" t="s">
        <v>101</v>
      </c>
      <c r="E114" s="2" t="s">
        <v>933</v>
      </c>
      <c r="F114" s="10">
        <v>499100</v>
      </c>
      <c r="G114" s="10">
        <v>1899.57</v>
      </c>
      <c r="H114" s="10">
        <v>0.08</v>
      </c>
    </row>
    <row r="115" spans="2:8">
      <c r="B115" s="2" t="s">
        <v>2793</v>
      </c>
      <c r="C115" s="7" t="s">
        <v>29</v>
      </c>
      <c r="D115" s="2" t="s">
        <v>115</v>
      </c>
      <c r="E115" s="2" t="s">
        <v>176</v>
      </c>
      <c r="F115" s="10">
        <v>15800</v>
      </c>
      <c r="G115" s="10">
        <v>1890.79</v>
      </c>
      <c r="H115" s="10">
        <v>0.08</v>
      </c>
    </row>
    <row r="116" spans="2:8">
      <c r="B116" s="2" t="s">
        <v>3237</v>
      </c>
      <c r="C116" s="7" t="s">
        <v>29</v>
      </c>
      <c r="D116" s="2" t="s">
        <v>85</v>
      </c>
      <c r="E116" s="2" t="s">
        <v>917</v>
      </c>
      <c r="F116" s="10">
        <v>173000</v>
      </c>
      <c r="G116" s="10">
        <v>1747.82</v>
      </c>
      <c r="H116" s="10">
        <v>7.0000000000000007E-2</v>
      </c>
    </row>
    <row r="117" spans="2:8">
      <c r="B117" s="2" t="s">
        <v>3372</v>
      </c>
      <c r="C117" s="7" t="s">
        <v>29</v>
      </c>
      <c r="D117" s="2" t="s">
        <v>95</v>
      </c>
      <c r="E117" s="2" t="s">
        <v>932</v>
      </c>
      <c r="F117" s="10">
        <v>65750</v>
      </c>
      <c r="G117" s="10">
        <v>1579.71</v>
      </c>
      <c r="H117" s="10">
        <v>0.06</v>
      </c>
    </row>
    <row r="118" spans="2:8">
      <c r="B118" s="2" t="s">
        <v>3159</v>
      </c>
      <c r="C118" s="7" t="s">
        <v>29</v>
      </c>
      <c r="D118" s="2" t="s">
        <v>106</v>
      </c>
      <c r="E118" s="2" t="s">
        <v>934</v>
      </c>
      <c r="F118" s="10">
        <v>73850</v>
      </c>
      <c r="G118" s="10">
        <v>1429</v>
      </c>
      <c r="H118" s="10">
        <v>0.06</v>
      </c>
    </row>
    <row r="119" spans="2:8">
      <c r="B119" s="2" t="s">
        <v>3149</v>
      </c>
      <c r="C119" s="7" t="s">
        <v>29</v>
      </c>
      <c r="D119" s="2" t="s">
        <v>736</v>
      </c>
      <c r="E119" s="2" t="s">
        <v>737</v>
      </c>
      <c r="F119" s="10">
        <v>36400</v>
      </c>
      <c r="G119" s="10">
        <v>1368.64</v>
      </c>
      <c r="H119" s="10">
        <v>0.06</v>
      </c>
    </row>
    <row r="120" spans="2:8">
      <c r="B120" s="2" t="s">
        <v>922</v>
      </c>
      <c r="C120" s="7" t="s">
        <v>29</v>
      </c>
      <c r="D120" s="2" t="s">
        <v>89</v>
      </c>
      <c r="E120" s="2" t="s">
        <v>923</v>
      </c>
      <c r="F120" s="10">
        <v>186450</v>
      </c>
      <c r="G120" s="10">
        <v>1251.08</v>
      </c>
      <c r="H120" s="10">
        <v>0.05</v>
      </c>
    </row>
    <row r="121" spans="2:8">
      <c r="B121" s="2" t="s">
        <v>2787</v>
      </c>
      <c r="C121" s="7" t="s">
        <v>29</v>
      </c>
      <c r="D121" s="2" t="s">
        <v>85</v>
      </c>
      <c r="E121" s="2" t="s">
        <v>545</v>
      </c>
      <c r="F121" s="10">
        <v>307975</v>
      </c>
      <c r="G121" s="10">
        <v>1242.22</v>
      </c>
      <c r="H121" s="10">
        <v>0.05</v>
      </c>
    </row>
    <row r="122" spans="2:8">
      <c r="B122" s="2" t="s">
        <v>3365</v>
      </c>
      <c r="C122" s="7" t="s">
        <v>29</v>
      </c>
      <c r="D122" s="2" t="s">
        <v>89</v>
      </c>
      <c r="E122" s="2" t="s">
        <v>936</v>
      </c>
      <c r="F122" s="10">
        <v>89775</v>
      </c>
      <c r="G122" s="10">
        <v>1134.76</v>
      </c>
      <c r="H122" s="10">
        <v>0.05</v>
      </c>
    </row>
    <row r="123" spans="2:8">
      <c r="B123" s="2" t="s">
        <v>3162</v>
      </c>
      <c r="C123" s="7" t="s">
        <v>29</v>
      </c>
      <c r="D123" s="2" t="s">
        <v>748</v>
      </c>
      <c r="E123" s="2" t="s">
        <v>937</v>
      </c>
      <c r="F123" s="10">
        <v>273900</v>
      </c>
      <c r="G123" s="10">
        <v>1122.17</v>
      </c>
      <c r="H123" s="10">
        <v>0.05</v>
      </c>
    </row>
    <row r="124" spans="2:8">
      <c r="B124" s="2" t="s">
        <v>3203</v>
      </c>
      <c r="C124" s="7" t="s">
        <v>29</v>
      </c>
      <c r="D124" s="2" t="s">
        <v>109</v>
      </c>
      <c r="E124" s="2" t="s">
        <v>930</v>
      </c>
      <c r="F124" s="10">
        <v>82875</v>
      </c>
      <c r="G124" s="10">
        <v>1115.5</v>
      </c>
      <c r="H124" s="10">
        <v>0.05</v>
      </c>
    </row>
    <row r="125" spans="2:8">
      <c r="B125" s="2" t="s">
        <v>2833</v>
      </c>
      <c r="C125" s="7" t="s">
        <v>29</v>
      </c>
      <c r="D125" s="2" t="s">
        <v>84</v>
      </c>
      <c r="E125" s="2" t="s">
        <v>140</v>
      </c>
      <c r="F125" s="10">
        <v>5650</v>
      </c>
      <c r="G125" s="10">
        <v>1113.05</v>
      </c>
      <c r="H125" s="10">
        <v>0.05</v>
      </c>
    </row>
    <row r="126" spans="2:8">
      <c r="B126" s="2" t="s">
        <v>3045</v>
      </c>
      <c r="C126" s="7" t="s">
        <v>29</v>
      </c>
      <c r="D126" s="2" t="s">
        <v>118</v>
      </c>
      <c r="E126" s="2" t="s">
        <v>754</v>
      </c>
      <c r="F126" s="10">
        <v>166600</v>
      </c>
      <c r="G126" s="10">
        <v>942.96</v>
      </c>
      <c r="H126" s="10">
        <v>0.04</v>
      </c>
    </row>
    <row r="127" spans="2:8">
      <c r="B127" s="2" t="s">
        <v>3211</v>
      </c>
      <c r="C127" s="7" t="s">
        <v>29</v>
      </c>
      <c r="D127" s="2" t="s">
        <v>118</v>
      </c>
      <c r="E127" s="2" t="s">
        <v>935</v>
      </c>
      <c r="F127" s="10">
        <v>266250</v>
      </c>
      <c r="G127" s="10">
        <v>907.78</v>
      </c>
      <c r="H127" s="10">
        <v>0.04</v>
      </c>
    </row>
    <row r="128" spans="2:8">
      <c r="B128" s="2" t="s">
        <v>3242</v>
      </c>
      <c r="C128" s="7" t="s">
        <v>29</v>
      </c>
      <c r="D128" s="2" t="s">
        <v>106</v>
      </c>
      <c r="E128" s="2" t="s">
        <v>890</v>
      </c>
      <c r="F128" s="10">
        <v>123500</v>
      </c>
      <c r="G128" s="10">
        <v>832.39</v>
      </c>
      <c r="H128" s="10">
        <v>0.03</v>
      </c>
    </row>
    <row r="129" spans="2:8">
      <c r="B129" s="2" t="s">
        <v>3374</v>
      </c>
      <c r="C129" s="7" t="s">
        <v>29</v>
      </c>
      <c r="D129" s="2" t="s">
        <v>90</v>
      </c>
      <c r="E129" s="2" t="s">
        <v>1152</v>
      </c>
      <c r="F129" s="10">
        <v>26775</v>
      </c>
      <c r="G129" s="10">
        <v>701.93</v>
      </c>
      <c r="H129" s="10">
        <v>0.03</v>
      </c>
    </row>
    <row r="130" spans="2:8">
      <c r="B130" s="2" t="s">
        <v>2823</v>
      </c>
      <c r="C130" s="7" t="s">
        <v>29</v>
      </c>
      <c r="D130" s="2" t="s">
        <v>144</v>
      </c>
      <c r="E130" s="2" t="s">
        <v>145</v>
      </c>
      <c r="F130" s="10">
        <v>15750</v>
      </c>
      <c r="G130" s="10">
        <v>687.65</v>
      </c>
      <c r="H130" s="10">
        <v>0.03</v>
      </c>
    </row>
    <row r="131" spans="2:8">
      <c r="B131" s="2" t="s">
        <v>3305</v>
      </c>
      <c r="C131" s="7" t="s">
        <v>29</v>
      </c>
      <c r="D131" s="2" t="s">
        <v>880</v>
      </c>
      <c r="E131" s="2" t="s">
        <v>911</v>
      </c>
      <c r="F131" s="10">
        <v>176250</v>
      </c>
      <c r="G131" s="10">
        <v>669.93</v>
      </c>
      <c r="H131" s="10">
        <v>0.03</v>
      </c>
    </row>
    <row r="132" spans="2:8">
      <c r="B132" s="2" t="s">
        <v>3060</v>
      </c>
      <c r="C132" s="7" t="s">
        <v>29</v>
      </c>
      <c r="D132" s="2" t="s">
        <v>943</v>
      </c>
      <c r="E132" s="2" t="s">
        <v>944</v>
      </c>
      <c r="F132" s="10">
        <v>223100</v>
      </c>
      <c r="G132" s="10">
        <v>577.83000000000004</v>
      </c>
      <c r="H132" s="10">
        <v>0.02</v>
      </c>
    </row>
    <row r="133" spans="2:8">
      <c r="B133" s="2" t="s">
        <v>3258</v>
      </c>
      <c r="C133" s="7" t="s">
        <v>29</v>
      </c>
      <c r="D133" s="2" t="s">
        <v>949</v>
      </c>
      <c r="E133" s="2" t="s">
        <v>950</v>
      </c>
      <c r="F133" s="10">
        <v>319500</v>
      </c>
      <c r="G133" s="10">
        <v>544.91</v>
      </c>
      <c r="H133" s="10">
        <v>0.02</v>
      </c>
    </row>
    <row r="134" spans="2:8">
      <c r="B134" s="2" t="s">
        <v>3264</v>
      </c>
      <c r="C134" s="7" t="s">
        <v>29</v>
      </c>
      <c r="D134" s="2" t="s">
        <v>880</v>
      </c>
      <c r="E134" s="2" t="s">
        <v>881</v>
      </c>
      <c r="F134" s="10">
        <v>62000</v>
      </c>
      <c r="G134" s="10">
        <v>527</v>
      </c>
      <c r="H134" s="10">
        <v>0.02</v>
      </c>
    </row>
    <row r="135" spans="2:8">
      <c r="B135" s="2" t="s">
        <v>3261</v>
      </c>
      <c r="C135" s="7" t="s">
        <v>29</v>
      </c>
      <c r="D135" s="2" t="s">
        <v>98</v>
      </c>
      <c r="E135" s="2" t="s">
        <v>945</v>
      </c>
      <c r="F135" s="10">
        <v>1100</v>
      </c>
      <c r="G135" s="10">
        <v>518.1</v>
      </c>
      <c r="H135" s="10">
        <v>0.02</v>
      </c>
    </row>
    <row r="136" spans="2:8">
      <c r="B136" s="2" t="s">
        <v>2817</v>
      </c>
      <c r="C136" s="7" t="s">
        <v>29</v>
      </c>
      <c r="D136" s="2" t="s">
        <v>95</v>
      </c>
      <c r="E136" s="2" t="s">
        <v>160</v>
      </c>
      <c r="F136" s="10">
        <v>11025</v>
      </c>
      <c r="G136" s="10">
        <v>505.72</v>
      </c>
      <c r="H136" s="10">
        <v>0.02</v>
      </c>
    </row>
    <row r="137" spans="2:8">
      <c r="B137" s="2" t="s">
        <v>900</v>
      </c>
      <c r="C137" s="7" t="s">
        <v>29</v>
      </c>
      <c r="D137" s="2" t="s">
        <v>759</v>
      </c>
      <c r="E137" s="2" t="s">
        <v>901</v>
      </c>
      <c r="F137" s="10">
        <v>23400</v>
      </c>
      <c r="G137" s="10">
        <v>494.44</v>
      </c>
      <c r="H137" s="10">
        <v>0.02</v>
      </c>
    </row>
    <row r="138" spans="2:8">
      <c r="B138" s="2" t="s">
        <v>3256</v>
      </c>
      <c r="C138" s="7" t="s">
        <v>29</v>
      </c>
      <c r="D138" s="2" t="s">
        <v>101</v>
      </c>
      <c r="E138" s="2" t="s">
        <v>952</v>
      </c>
      <c r="F138" s="10">
        <v>4500</v>
      </c>
      <c r="G138" s="10">
        <v>485.46</v>
      </c>
      <c r="H138" s="10">
        <v>0.02</v>
      </c>
    </row>
    <row r="139" spans="2:8">
      <c r="B139" s="2" t="s">
        <v>3202</v>
      </c>
      <c r="C139" s="7" t="s">
        <v>29</v>
      </c>
      <c r="D139" s="2" t="s">
        <v>115</v>
      </c>
      <c r="E139" s="2" t="s">
        <v>948</v>
      </c>
      <c r="F139" s="10">
        <v>5900</v>
      </c>
      <c r="G139" s="10">
        <v>421.85</v>
      </c>
      <c r="H139" s="10">
        <v>0.02</v>
      </c>
    </row>
    <row r="140" spans="2:8">
      <c r="B140" s="2" t="s">
        <v>3259</v>
      </c>
      <c r="C140" s="7" t="s">
        <v>29</v>
      </c>
      <c r="D140" s="2" t="s">
        <v>84</v>
      </c>
      <c r="E140" s="2" t="s">
        <v>929</v>
      </c>
      <c r="F140" s="10">
        <v>28000</v>
      </c>
      <c r="G140" s="10">
        <v>410.23</v>
      </c>
      <c r="H140" s="10">
        <v>0.02</v>
      </c>
    </row>
    <row r="141" spans="2:8">
      <c r="B141" s="2" t="s">
        <v>3131</v>
      </c>
      <c r="C141" s="7" t="s">
        <v>29</v>
      </c>
      <c r="D141" s="2" t="s">
        <v>87</v>
      </c>
      <c r="E141" s="2" t="s">
        <v>946</v>
      </c>
      <c r="F141" s="10">
        <v>115425</v>
      </c>
      <c r="G141" s="10">
        <v>404.39</v>
      </c>
      <c r="H141" s="10">
        <v>0.02</v>
      </c>
    </row>
    <row r="142" spans="2:8">
      <c r="B142" s="2" t="s">
        <v>3381</v>
      </c>
      <c r="C142" s="7" t="s">
        <v>29</v>
      </c>
      <c r="D142" s="2" t="s">
        <v>101</v>
      </c>
      <c r="E142" s="2" t="s">
        <v>954</v>
      </c>
      <c r="F142" s="10">
        <v>33800</v>
      </c>
      <c r="G142" s="10">
        <v>378.56</v>
      </c>
      <c r="H142" s="10">
        <v>0.02</v>
      </c>
    </row>
    <row r="143" spans="2:8">
      <c r="B143" s="2" t="s">
        <v>2809</v>
      </c>
      <c r="C143" s="7" t="s">
        <v>29</v>
      </c>
      <c r="D143" s="2" t="s">
        <v>96</v>
      </c>
      <c r="E143" s="2" t="s">
        <v>159</v>
      </c>
      <c r="F143" s="10">
        <v>27000</v>
      </c>
      <c r="G143" s="10">
        <v>353.7</v>
      </c>
      <c r="H143" s="10">
        <v>0.01</v>
      </c>
    </row>
    <row r="144" spans="2:8">
      <c r="B144" s="2" t="s">
        <v>3113</v>
      </c>
      <c r="C144" s="7" t="s">
        <v>29</v>
      </c>
      <c r="D144" s="2" t="s">
        <v>123</v>
      </c>
      <c r="E144" s="2" t="s">
        <v>767</v>
      </c>
      <c r="F144" s="10">
        <v>11000</v>
      </c>
      <c r="G144" s="10">
        <v>336.81</v>
      </c>
      <c r="H144" s="10">
        <v>0.01</v>
      </c>
    </row>
    <row r="145" spans="2:9">
      <c r="B145" s="2" t="s">
        <v>2816</v>
      </c>
      <c r="C145" s="7" t="s">
        <v>29</v>
      </c>
      <c r="D145" s="2" t="s">
        <v>109</v>
      </c>
      <c r="E145" s="2" t="s">
        <v>110</v>
      </c>
      <c r="F145" s="10">
        <v>18200</v>
      </c>
      <c r="G145" s="10">
        <v>330.62</v>
      </c>
      <c r="H145" s="10">
        <v>0.01</v>
      </c>
    </row>
    <row r="146" spans="2:9">
      <c r="B146" s="2" t="s">
        <v>2831</v>
      </c>
      <c r="C146" s="7" t="s">
        <v>29</v>
      </c>
      <c r="D146" s="2" t="s">
        <v>90</v>
      </c>
      <c r="E146" s="2" t="s">
        <v>91</v>
      </c>
      <c r="F146" s="10">
        <v>99425</v>
      </c>
      <c r="G146" s="10">
        <v>318.16000000000003</v>
      </c>
      <c r="H146" s="10">
        <v>0.01</v>
      </c>
    </row>
    <row r="147" spans="2:9">
      <c r="B147" s="2" t="s">
        <v>2800</v>
      </c>
      <c r="C147" s="7" t="s">
        <v>29</v>
      </c>
      <c r="D147" s="2" t="s">
        <v>108</v>
      </c>
      <c r="E147" s="2" t="s">
        <v>114</v>
      </c>
      <c r="F147" s="10">
        <v>12600</v>
      </c>
      <c r="G147" s="10">
        <v>258.38</v>
      </c>
      <c r="H147" s="10">
        <v>0.01</v>
      </c>
    </row>
    <row r="148" spans="2:9">
      <c r="B148" s="2" t="s">
        <v>2820</v>
      </c>
      <c r="C148" s="7" t="s">
        <v>29</v>
      </c>
      <c r="D148" s="2" t="s">
        <v>157</v>
      </c>
      <c r="E148" s="2" t="s">
        <v>543</v>
      </c>
      <c r="F148" s="10">
        <v>12325</v>
      </c>
      <c r="G148" s="10">
        <v>206.81</v>
      </c>
      <c r="H148" s="10">
        <v>0.01</v>
      </c>
    </row>
    <row r="149" spans="2:9">
      <c r="B149" s="2" t="s">
        <v>3201</v>
      </c>
      <c r="C149" s="7" t="s">
        <v>29</v>
      </c>
      <c r="D149" s="2" t="s">
        <v>109</v>
      </c>
      <c r="E149" s="2" t="s">
        <v>1329</v>
      </c>
      <c r="F149" s="10">
        <v>10200</v>
      </c>
      <c r="G149" s="10">
        <v>201.96</v>
      </c>
      <c r="H149" s="10">
        <v>0.01</v>
      </c>
    </row>
    <row r="150" spans="2:9">
      <c r="B150" s="2" t="s">
        <v>3214</v>
      </c>
      <c r="C150" s="7" t="s">
        <v>29</v>
      </c>
      <c r="D150" s="2" t="s">
        <v>92</v>
      </c>
      <c r="E150" s="2" t="s">
        <v>1316</v>
      </c>
      <c r="F150" s="10">
        <v>4375</v>
      </c>
      <c r="G150" s="10">
        <v>194.91</v>
      </c>
      <c r="H150" s="10">
        <v>0.01</v>
      </c>
    </row>
    <row r="151" spans="2:9">
      <c r="B151" s="2" t="s">
        <v>2807</v>
      </c>
      <c r="C151" s="7" t="s">
        <v>29</v>
      </c>
      <c r="D151" s="2" t="s">
        <v>108</v>
      </c>
      <c r="E151" s="2" t="s">
        <v>164</v>
      </c>
      <c r="F151" s="10">
        <v>12000</v>
      </c>
      <c r="G151" s="10">
        <v>147.6</v>
      </c>
      <c r="H151" s="10">
        <v>0.01</v>
      </c>
    </row>
    <row r="152" spans="2:9">
      <c r="B152" s="2" t="s">
        <v>3343</v>
      </c>
      <c r="C152" s="7" t="s">
        <v>29</v>
      </c>
      <c r="D152" s="2" t="s">
        <v>1064</v>
      </c>
      <c r="E152" s="2" t="s">
        <v>1559</v>
      </c>
      <c r="F152" s="10">
        <v>324000</v>
      </c>
      <c r="G152" s="10">
        <v>137.96</v>
      </c>
      <c r="H152" s="10">
        <v>0.01</v>
      </c>
    </row>
    <row r="153" spans="2:9">
      <c r="B153" s="2" t="s">
        <v>3160</v>
      </c>
      <c r="C153" s="7" t="s">
        <v>29</v>
      </c>
      <c r="D153" s="2" t="s">
        <v>105</v>
      </c>
      <c r="E153" s="2" t="s">
        <v>914</v>
      </c>
      <c r="F153" s="10">
        <v>13650</v>
      </c>
      <c r="G153" s="10">
        <v>126.92</v>
      </c>
      <c r="H153" s="10">
        <v>0.01</v>
      </c>
    </row>
    <row r="154" spans="2:9">
      <c r="B154" s="2" t="s">
        <v>2812</v>
      </c>
      <c r="C154" s="7" t="s">
        <v>29</v>
      </c>
      <c r="D154" s="2" t="s">
        <v>89</v>
      </c>
      <c r="E154" s="2" t="s">
        <v>156</v>
      </c>
      <c r="F154" s="10">
        <v>3600</v>
      </c>
      <c r="G154" s="10">
        <v>111.31</v>
      </c>
      <c r="H154" s="10">
        <v>0</v>
      </c>
      <c r="I154" s="2" t="s">
        <v>958</v>
      </c>
    </row>
    <row r="155" spans="2:9">
      <c r="B155" s="2" t="s">
        <v>3146</v>
      </c>
      <c r="C155" s="7" t="s">
        <v>29</v>
      </c>
      <c r="D155" s="2" t="s">
        <v>84</v>
      </c>
      <c r="E155" s="2" t="s">
        <v>940</v>
      </c>
      <c r="F155" s="10">
        <v>3000</v>
      </c>
      <c r="G155" s="10">
        <v>74.180000000000007</v>
      </c>
      <c r="H155" s="10">
        <v>0</v>
      </c>
      <c r="I155" s="2" t="s">
        <v>958</v>
      </c>
    </row>
    <row r="156" spans="2:9">
      <c r="B156" s="2" t="s">
        <v>3212</v>
      </c>
      <c r="C156" s="7" t="s">
        <v>29</v>
      </c>
      <c r="D156" s="2" t="s">
        <v>938</v>
      </c>
      <c r="E156" s="2" t="s">
        <v>939</v>
      </c>
      <c r="F156" s="10">
        <v>12195</v>
      </c>
      <c r="G156" s="10">
        <v>65.819999999999993</v>
      </c>
      <c r="H156" s="10">
        <v>0</v>
      </c>
      <c r="I156" s="2" t="s">
        <v>958</v>
      </c>
    </row>
    <row r="157" spans="2:9">
      <c r="B157" s="2" t="s">
        <v>1587</v>
      </c>
      <c r="C157" s="7" t="s">
        <v>29</v>
      </c>
      <c r="D157" s="2" t="s">
        <v>85</v>
      </c>
      <c r="E157" s="2" t="s">
        <v>1588</v>
      </c>
      <c r="F157" s="10">
        <v>78000</v>
      </c>
      <c r="G157" s="10">
        <v>61.91</v>
      </c>
      <c r="H157" s="10">
        <v>0</v>
      </c>
      <c r="I157" s="2" t="s">
        <v>958</v>
      </c>
    </row>
    <row r="158" spans="2:9">
      <c r="B158" s="2" t="s">
        <v>3253</v>
      </c>
      <c r="C158" s="7" t="s">
        <v>29</v>
      </c>
      <c r="D158" s="2" t="s">
        <v>104</v>
      </c>
      <c r="E158" s="2" t="s">
        <v>1402</v>
      </c>
      <c r="F158" s="10">
        <v>5950</v>
      </c>
      <c r="G158" s="10">
        <v>50.82</v>
      </c>
      <c r="H158" s="10">
        <v>0</v>
      </c>
      <c r="I158" s="2" t="s">
        <v>958</v>
      </c>
    </row>
    <row r="159" spans="2:9">
      <c r="B159" s="2" t="s">
        <v>3047</v>
      </c>
      <c r="C159" s="7" t="s">
        <v>29</v>
      </c>
      <c r="D159" s="2" t="s">
        <v>115</v>
      </c>
      <c r="E159" s="2" t="s">
        <v>955</v>
      </c>
      <c r="F159" s="10">
        <v>900</v>
      </c>
      <c r="G159" s="10">
        <v>47.17</v>
      </c>
      <c r="H159" s="10">
        <v>0</v>
      </c>
      <c r="I159" s="2" t="s">
        <v>958</v>
      </c>
    </row>
    <row r="160" spans="2:9">
      <c r="B160" s="2" t="s">
        <v>3363</v>
      </c>
      <c r="C160" s="7" t="s">
        <v>29</v>
      </c>
      <c r="D160" s="2" t="s">
        <v>854</v>
      </c>
      <c r="E160" s="2" t="s">
        <v>925</v>
      </c>
      <c r="F160" s="10">
        <v>1875</v>
      </c>
      <c r="G160" s="10">
        <v>31.81</v>
      </c>
      <c r="H160" s="10">
        <v>0</v>
      </c>
      <c r="I160" s="2" t="s">
        <v>958</v>
      </c>
    </row>
    <row r="161" spans="2:9">
      <c r="B161" s="2" t="s">
        <v>3169</v>
      </c>
      <c r="C161" s="7" t="s">
        <v>29</v>
      </c>
      <c r="D161" s="2" t="s">
        <v>106</v>
      </c>
      <c r="E161" s="2" t="s">
        <v>959</v>
      </c>
      <c r="F161" s="10">
        <v>1350</v>
      </c>
      <c r="G161" s="10">
        <v>20.010000000000002</v>
      </c>
      <c r="H161" s="10">
        <v>0</v>
      </c>
      <c r="I161" s="2" t="s">
        <v>958</v>
      </c>
    </row>
    <row r="162" spans="2:9">
      <c r="B162" s="2" t="s">
        <v>3263</v>
      </c>
      <c r="C162" s="7" t="s">
        <v>29</v>
      </c>
      <c r="D162" s="2" t="s">
        <v>104</v>
      </c>
      <c r="E162" s="2" t="s">
        <v>751</v>
      </c>
      <c r="F162" s="10">
        <v>250</v>
      </c>
      <c r="G162" s="10">
        <v>16.940000000000001</v>
      </c>
      <c r="H162" s="10">
        <v>0</v>
      </c>
      <c r="I162" s="2" t="s">
        <v>958</v>
      </c>
    </row>
    <row r="163" spans="2:9">
      <c r="B163" s="2" t="s">
        <v>3057</v>
      </c>
      <c r="C163" s="7" t="s">
        <v>29</v>
      </c>
      <c r="D163" s="2" t="s">
        <v>949</v>
      </c>
      <c r="E163" s="2" t="s">
        <v>1324</v>
      </c>
      <c r="F163" s="10">
        <v>5700</v>
      </c>
      <c r="G163" s="10">
        <v>16.22</v>
      </c>
      <c r="H163" s="10">
        <v>0</v>
      </c>
      <c r="I163" s="2" t="s">
        <v>958</v>
      </c>
    </row>
    <row r="164" spans="2:9">
      <c r="B164" s="2" t="s">
        <v>3216</v>
      </c>
      <c r="C164" s="7" t="s">
        <v>29</v>
      </c>
      <c r="D164" s="2" t="s">
        <v>95</v>
      </c>
      <c r="E164" s="2" t="s">
        <v>964</v>
      </c>
      <c r="F164" s="10">
        <v>1500</v>
      </c>
      <c r="G164" s="10">
        <v>16.05</v>
      </c>
      <c r="H164" s="10">
        <v>0</v>
      </c>
      <c r="I164" s="2" t="s">
        <v>958</v>
      </c>
    </row>
    <row r="165" spans="2:9">
      <c r="B165" s="2" t="s">
        <v>3316</v>
      </c>
      <c r="C165" s="7" t="s">
        <v>29</v>
      </c>
      <c r="D165" s="2" t="s">
        <v>101</v>
      </c>
      <c r="E165" s="2" t="s">
        <v>953</v>
      </c>
      <c r="F165" s="10">
        <v>1600</v>
      </c>
      <c r="G165" s="10">
        <v>9.25</v>
      </c>
      <c r="H165" s="10">
        <v>0</v>
      </c>
      <c r="I165" s="2" t="s">
        <v>958</v>
      </c>
    </row>
    <row r="166" spans="2:9">
      <c r="B166" s="2" t="s">
        <v>3254</v>
      </c>
      <c r="C166" s="7" t="s">
        <v>29</v>
      </c>
      <c r="D166" s="2" t="s">
        <v>96</v>
      </c>
      <c r="E166" s="2" t="s">
        <v>730</v>
      </c>
      <c r="F166" s="10">
        <v>125</v>
      </c>
      <c r="G166" s="10">
        <v>6.04</v>
      </c>
      <c r="H166" s="10">
        <v>0</v>
      </c>
      <c r="I166" s="2" t="s">
        <v>958</v>
      </c>
    </row>
    <row r="167" spans="2:9">
      <c r="B167" s="2" t="s">
        <v>3318</v>
      </c>
      <c r="C167" s="7" t="s">
        <v>29</v>
      </c>
      <c r="D167" s="2" t="s">
        <v>92</v>
      </c>
      <c r="E167" s="2" t="s">
        <v>967</v>
      </c>
      <c r="F167" s="10">
        <v>425</v>
      </c>
      <c r="G167" s="10">
        <v>5.82</v>
      </c>
      <c r="H167" s="10">
        <v>0</v>
      </c>
      <c r="I167" s="2" t="s">
        <v>958</v>
      </c>
    </row>
    <row r="168" spans="2:9" ht="13">
      <c r="B168" s="4" t="s">
        <v>3529</v>
      </c>
      <c r="C168" s="7" t="s">
        <v>29</v>
      </c>
      <c r="D168" s="2" t="s">
        <v>101</v>
      </c>
      <c r="E168" s="2" t="s">
        <v>899</v>
      </c>
      <c r="F168" s="10">
        <v>-1000</v>
      </c>
      <c r="G168" s="10">
        <v>-5.39</v>
      </c>
      <c r="H168" s="10">
        <v>0</v>
      </c>
    </row>
    <row r="169" spans="2:9">
      <c r="B169" s="2" t="s">
        <v>3530</v>
      </c>
      <c r="C169" s="7" t="s">
        <v>29</v>
      </c>
      <c r="D169" s="2" t="s">
        <v>92</v>
      </c>
      <c r="E169" s="2" t="s">
        <v>967</v>
      </c>
      <c r="F169" s="10">
        <v>-425</v>
      </c>
      <c r="G169" s="10">
        <v>-5.83</v>
      </c>
      <c r="H169" s="10">
        <v>0</v>
      </c>
    </row>
    <row r="170" spans="2:9">
      <c r="B170" s="2" t="s">
        <v>3531</v>
      </c>
      <c r="C170" s="7" t="s">
        <v>29</v>
      </c>
      <c r="D170" s="2" t="s">
        <v>96</v>
      </c>
      <c r="E170" s="2" t="s">
        <v>730</v>
      </c>
      <c r="F170" s="10">
        <v>-125</v>
      </c>
      <c r="G170" s="10">
        <v>-6.05</v>
      </c>
      <c r="H170" s="10">
        <v>0</v>
      </c>
    </row>
    <row r="171" spans="2:9">
      <c r="B171" s="2" t="s">
        <v>3532</v>
      </c>
      <c r="C171" s="7" t="s">
        <v>29</v>
      </c>
      <c r="D171" s="2" t="s">
        <v>95</v>
      </c>
      <c r="E171" s="2" t="s">
        <v>932</v>
      </c>
      <c r="F171" s="10">
        <v>-250</v>
      </c>
      <c r="G171" s="10">
        <v>-6.1</v>
      </c>
      <c r="H171" s="10">
        <v>0</v>
      </c>
    </row>
    <row r="172" spans="2:9">
      <c r="B172" s="2" t="s">
        <v>3533</v>
      </c>
      <c r="C172" s="7" t="s">
        <v>29</v>
      </c>
      <c r="D172" s="2" t="s">
        <v>854</v>
      </c>
      <c r="E172" s="2" t="s">
        <v>925</v>
      </c>
      <c r="F172" s="10">
        <v>-375</v>
      </c>
      <c r="G172" s="10">
        <v>-6.36</v>
      </c>
      <c r="H172" s="10">
        <v>0</v>
      </c>
    </row>
    <row r="173" spans="2:9">
      <c r="B173" s="2" t="s">
        <v>3534</v>
      </c>
      <c r="C173" s="7" t="s">
        <v>29</v>
      </c>
      <c r="D173" s="2" t="s">
        <v>96</v>
      </c>
      <c r="E173" s="2" t="s">
        <v>159</v>
      </c>
      <c r="F173" s="10">
        <v>-500</v>
      </c>
      <c r="G173" s="10">
        <v>-6.59</v>
      </c>
      <c r="H173" s="10">
        <v>0</v>
      </c>
    </row>
    <row r="174" spans="2:9">
      <c r="B174" s="2" t="s">
        <v>3535</v>
      </c>
      <c r="C174" s="7" t="s">
        <v>29</v>
      </c>
      <c r="D174" s="2" t="s">
        <v>112</v>
      </c>
      <c r="E174" s="2" t="s">
        <v>181</v>
      </c>
      <c r="F174" s="10">
        <v>-675</v>
      </c>
      <c r="G174" s="10">
        <v>-8.98</v>
      </c>
      <c r="H174" s="10">
        <v>0</v>
      </c>
    </row>
    <row r="175" spans="2:9">
      <c r="B175" s="2" t="s">
        <v>3536</v>
      </c>
      <c r="C175" s="7" t="s">
        <v>29</v>
      </c>
      <c r="D175" s="2" t="s">
        <v>101</v>
      </c>
      <c r="E175" s="2" t="s">
        <v>953</v>
      </c>
      <c r="F175" s="10">
        <v>-1600</v>
      </c>
      <c r="G175" s="10">
        <v>-9.32</v>
      </c>
      <c r="H175" s="10">
        <v>0</v>
      </c>
    </row>
    <row r="176" spans="2:9">
      <c r="B176" s="2" t="s">
        <v>3537</v>
      </c>
      <c r="C176" s="7" t="s">
        <v>29</v>
      </c>
      <c r="D176" s="2" t="s">
        <v>858</v>
      </c>
      <c r="E176" s="2" t="s">
        <v>859</v>
      </c>
      <c r="F176" s="10">
        <v>-13500</v>
      </c>
      <c r="G176" s="10">
        <v>-10.39</v>
      </c>
      <c r="H176" s="10">
        <v>0</v>
      </c>
    </row>
    <row r="177" spans="2:8">
      <c r="B177" s="2" t="s">
        <v>3538</v>
      </c>
      <c r="C177" s="7" t="s">
        <v>29</v>
      </c>
      <c r="D177" s="2" t="s">
        <v>101</v>
      </c>
      <c r="E177" s="2" t="s">
        <v>933</v>
      </c>
      <c r="F177" s="10">
        <v>-3100</v>
      </c>
      <c r="G177" s="10">
        <v>-11.94</v>
      </c>
      <c r="H177" s="10">
        <v>0</v>
      </c>
    </row>
    <row r="178" spans="2:8">
      <c r="B178" s="2" t="s">
        <v>3539</v>
      </c>
      <c r="C178" s="7" t="s">
        <v>29</v>
      </c>
      <c r="D178" s="2" t="s">
        <v>89</v>
      </c>
      <c r="E178" s="2" t="s">
        <v>906</v>
      </c>
      <c r="F178" s="10">
        <v>-13050</v>
      </c>
      <c r="G178" s="10">
        <v>-14.09</v>
      </c>
      <c r="H178" s="10">
        <v>0</v>
      </c>
    </row>
    <row r="179" spans="2:8">
      <c r="B179" s="2" t="s">
        <v>3540</v>
      </c>
      <c r="C179" s="7" t="s">
        <v>29</v>
      </c>
      <c r="D179" s="2" t="s">
        <v>95</v>
      </c>
      <c r="E179" s="2" t="s">
        <v>964</v>
      </c>
      <c r="F179" s="10">
        <v>-1500</v>
      </c>
      <c r="G179" s="10">
        <v>-16.14</v>
      </c>
      <c r="H179" s="10">
        <v>0</v>
      </c>
    </row>
    <row r="180" spans="2:8">
      <c r="B180" s="2" t="s">
        <v>3541</v>
      </c>
      <c r="C180" s="7" t="s">
        <v>29</v>
      </c>
      <c r="D180" s="2" t="s">
        <v>949</v>
      </c>
      <c r="E180" s="2" t="s">
        <v>1324</v>
      </c>
      <c r="F180" s="10">
        <v>-5700</v>
      </c>
      <c r="G180" s="10">
        <v>-16.36</v>
      </c>
      <c r="H180" s="10">
        <v>0</v>
      </c>
    </row>
    <row r="181" spans="2:8">
      <c r="B181" s="2" t="s">
        <v>3542</v>
      </c>
      <c r="C181" s="7" t="s">
        <v>29</v>
      </c>
      <c r="D181" s="2" t="s">
        <v>104</v>
      </c>
      <c r="E181" s="2" t="s">
        <v>751</v>
      </c>
      <c r="F181" s="10">
        <v>-250</v>
      </c>
      <c r="G181" s="10">
        <v>-17.079999999999998</v>
      </c>
      <c r="H181" s="10">
        <v>0</v>
      </c>
    </row>
    <row r="182" spans="2:8">
      <c r="B182" s="2" t="s">
        <v>3543</v>
      </c>
      <c r="C182" s="7" t="s">
        <v>29</v>
      </c>
      <c r="D182" s="2" t="s">
        <v>106</v>
      </c>
      <c r="E182" s="2" t="s">
        <v>959</v>
      </c>
      <c r="F182" s="10">
        <v>-1350</v>
      </c>
      <c r="G182" s="10">
        <v>-20.010000000000002</v>
      </c>
      <c r="H182" s="10">
        <v>0</v>
      </c>
    </row>
    <row r="183" spans="2:8">
      <c r="B183" s="2" t="s">
        <v>3544</v>
      </c>
      <c r="C183" s="7" t="s">
        <v>29</v>
      </c>
      <c r="D183" s="2" t="s">
        <v>116</v>
      </c>
      <c r="E183" s="2" t="s">
        <v>738</v>
      </c>
      <c r="F183" s="10">
        <v>-450</v>
      </c>
      <c r="G183" s="10">
        <v>-21.28</v>
      </c>
      <c r="H183" s="10">
        <v>0</v>
      </c>
    </row>
    <row r="184" spans="2:8">
      <c r="B184" s="2" t="s">
        <v>3500</v>
      </c>
      <c r="C184" s="7" t="s">
        <v>29</v>
      </c>
      <c r="D184" s="2" t="s">
        <v>101</v>
      </c>
      <c r="E184" s="2" t="s">
        <v>915</v>
      </c>
      <c r="F184" s="10">
        <v>-2250</v>
      </c>
      <c r="G184" s="10">
        <v>-21.84</v>
      </c>
      <c r="H184" s="10">
        <v>0</v>
      </c>
    </row>
    <row r="185" spans="2:8">
      <c r="B185" s="2" t="s">
        <v>978</v>
      </c>
      <c r="C185" s="7" t="s">
        <v>29</v>
      </c>
      <c r="D185" s="2" t="s">
        <v>854</v>
      </c>
      <c r="E185" s="2" t="s">
        <v>888</v>
      </c>
      <c r="F185" s="10">
        <v>-5600</v>
      </c>
      <c r="G185" s="10">
        <v>-22.5</v>
      </c>
      <c r="H185" s="10">
        <v>0</v>
      </c>
    </row>
    <row r="186" spans="2:8">
      <c r="B186" s="2" t="s">
        <v>3533</v>
      </c>
      <c r="C186" s="7" t="s">
        <v>29</v>
      </c>
      <c r="D186" s="2" t="s">
        <v>854</v>
      </c>
      <c r="E186" s="2" t="s">
        <v>925</v>
      </c>
      <c r="F186" s="10">
        <v>-1500</v>
      </c>
      <c r="G186" s="10">
        <v>-25.54</v>
      </c>
      <c r="H186" s="10">
        <v>0</v>
      </c>
    </row>
    <row r="187" spans="2:8">
      <c r="B187" s="2" t="s">
        <v>3532</v>
      </c>
      <c r="C187" s="7" t="s">
        <v>29</v>
      </c>
      <c r="D187" s="2" t="s">
        <v>95</v>
      </c>
      <c r="E187" s="2" t="s">
        <v>932</v>
      </c>
      <c r="F187" s="10">
        <v>-1250</v>
      </c>
      <c r="G187" s="10">
        <v>-30.14</v>
      </c>
      <c r="H187" s="10">
        <v>0</v>
      </c>
    </row>
    <row r="188" spans="2:8">
      <c r="B188" s="2" t="s">
        <v>975</v>
      </c>
      <c r="C188" s="7" t="s">
        <v>29</v>
      </c>
      <c r="D188" s="2" t="s">
        <v>102</v>
      </c>
      <c r="E188" s="2" t="s">
        <v>878</v>
      </c>
      <c r="F188" s="10">
        <v>-13500</v>
      </c>
      <c r="G188" s="10">
        <v>-30.6</v>
      </c>
      <c r="H188" s="10">
        <v>0</v>
      </c>
    </row>
    <row r="189" spans="2:8">
      <c r="B189" s="2" t="s">
        <v>3545</v>
      </c>
      <c r="C189" s="7" t="s">
        <v>29</v>
      </c>
      <c r="D189" s="2" t="s">
        <v>949</v>
      </c>
      <c r="E189" s="2" t="s">
        <v>950</v>
      </c>
      <c r="F189" s="10">
        <v>-17750</v>
      </c>
      <c r="G189" s="10">
        <v>-30.81</v>
      </c>
      <c r="H189" s="10">
        <v>0</v>
      </c>
    </row>
    <row r="190" spans="2:8">
      <c r="B190" s="2" t="s">
        <v>3546</v>
      </c>
      <c r="C190" s="7" t="s">
        <v>29</v>
      </c>
      <c r="D190" s="2" t="s">
        <v>104</v>
      </c>
      <c r="E190" s="2" t="s">
        <v>919</v>
      </c>
      <c r="F190" s="10">
        <v>-88900</v>
      </c>
      <c r="G190" s="10">
        <v>-35.369999999999997</v>
      </c>
      <c r="H190" s="10">
        <v>0</v>
      </c>
    </row>
    <row r="191" spans="2:8">
      <c r="B191" s="2" t="s">
        <v>3400</v>
      </c>
      <c r="C191" s="7" t="s">
        <v>29</v>
      </c>
      <c r="D191" s="2" t="s">
        <v>104</v>
      </c>
      <c r="E191" s="2" t="s">
        <v>170</v>
      </c>
      <c r="F191" s="10">
        <v>-1000</v>
      </c>
      <c r="G191" s="10">
        <v>-42.66</v>
      </c>
      <c r="H191" s="10">
        <v>0</v>
      </c>
    </row>
    <row r="192" spans="2:8">
      <c r="B192" s="2" t="s">
        <v>3547</v>
      </c>
      <c r="C192" s="7" t="s">
        <v>29</v>
      </c>
      <c r="D192" s="2" t="s">
        <v>880</v>
      </c>
      <c r="E192" s="2" t="s">
        <v>911</v>
      </c>
      <c r="F192" s="10">
        <v>-11250</v>
      </c>
      <c r="G192" s="10">
        <v>-42.96</v>
      </c>
      <c r="H192" s="10">
        <v>0</v>
      </c>
    </row>
    <row r="193" spans="2:8">
      <c r="B193" s="2" t="s">
        <v>3548</v>
      </c>
      <c r="C193" s="7" t="s">
        <v>29</v>
      </c>
      <c r="D193" s="2" t="s">
        <v>115</v>
      </c>
      <c r="E193" s="2" t="s">
        <v>955</v>
      </c>
      <c r="F193" s="10">
        <v>-900</v>
      </c>
      <c r="G193" s="10">
        <v>-47.52</v>
      </c>
      <c r="H193" s="10">
        <v>0</v>
      </c>
    </row>
    <row r="194" spans="2:8">
      <c r="B194" s="2" t="s">
        <v>3549</v>
      </c>
      <c r="C194" s="7" t="s">
        <v>29</v>
      </c>
      <c r="D194" s="2" t="s">
        <v>106</v>
      </c>
      <c r="E194" s="2" t="s">
        <v>890</v>
      </c>
      <c r="F194" s="10">
        <v>-7600</v>
      </c>
      <c r="G194" s="10">
        <v>-50.94</v>
      </c>
      <c r="H194" s="10">
        <v>0</v>
      </c>
    </row>
    <row r="195" spans="2:8">
      <c r="B195" s="2" t="s">
        <v>3550</v>
      </c>
      <c r="C195" s="7" t="s">
        <v>29</v>
      </c>
      <c r="D195" s="2" t="s">
        <v>104</v>
      </c>
      <c r="E195" s="2" t="s">
        <v>1402</v>
      </c>
      <c r="F195" s="10">
        <v>-5950</v>
      </c>
      <c r="G195" s="10">
        <v>-51.24</v>
      </c>
      <c r="H195" s="10">
        <v>0</v>
      </c>
    </row>
    <row r="196" spans="2:8">
      <c r="B196" s="2" t="s">
        <v>3551</v>
      </c>
      <c r="C196" s="7" t="s">
        <v>29</v>
      </c>
      <c r="D196" s="2" t="s">
        <v>112</v>
      </c>
      <c r="E196" s="2" t="s">
        <v>856</v>
      </c>
      <c r="F196" s="10">
        <v>-4800</v>
      </c>
      <c r="G196" s="10">
        <v>-61.45</v>
      </c>
      <c r="H196" s="10">
        <v>0</v>
      </c>
    </row>
    <row r="197" spans="2:8">
      <c r="B197" s="2" t="s">
        <v>2080</v>
      </c>
      <c r="C197" s="7" t="s">
        <v>29</v>
      </c>
      <c r="D197" s="2" t="s">
        <v>85</v>
      </c>
      <c r="E197" s="2" t="s">
        <v>1588</v>
      </c>
      <c r="F197" s="10">
        <v>-78000</v>
      </c>
      <c r="G197" s="10">
        <v>-62.61</v>
      </c>
      <c r="H197" s="10">
        <v>0</v>
      </c>
    </row>
    <row r="198" spans="2:8">
      <c r="B198" s="2" t="s">
        <v>3552</v>
      </c>
      <c r="C198" s="7" t="s">
        <v>29</v>
      </c>
      <c r="D198" s="2" t="s">
        <v>938</v>
      </c>
      <c r="E198" s="2" t="s">
        <v>939</v>
      </c>
      <c r="F198" s="10">
        <v>-12195</v>
      </c>
      <c r="G198" s="10">
        <v>-65.760000000000005</v>
      </c>
      <c r="H198" s="10">
        <v>0</v>
      </c>
    </row>
    <row r="199" spans="2:8">
      <c r="B199" s="2" t="s">
        <v>3553</v>
      </c>
      <c r="C199" s="7" t="s">
        <v>29</v>
      </c>
      <c r="D199" s="2" t="s">
        <v>736</v>
      </c>
      <c r="E199" s="2" t="s">
        <v>737</v>
      </c>
      <c r="F199" s="10">
        <v>-1750</v>
      </c>
      <c r="G199" s="10">
        <v>-66.09</v>
      </c>
      <c r="H199" s="10">
        <v>0</v>
      </c>
    </row>
    <row r="200" spans="2:8">
      <c r="B200" s="2" t="s">
        <v>3554</v>
      </c>
      <c r="C200" s="7" t="s">
        <v>29</v>
      </c>
      <c r="D200" s="2" t="s">
        <v>84</v>
      </c>
      <c r="E200" s="2" t="s">
        <v>940</v>
      </c>
      <c r="F200" s="10">
        <v>-3000</v>
      </c>
      <c r="G200" s="10">
        <v>-74.489999999999995</v>
      </c>
      <c r="H200" s="10">
        <v>0</v>
      </c>
    </row>
    <row r="201" spans="2:8">
      <c r="B201" s="2" t="s">
        <v>3555</v>
      </c>
      <c r="C201" s="7" t="s">
        <v>29</v>
      </c>
      <c r="D201" s="2" t="s">
        <v>101</v>
      </c>
      <c r="E201" s="2" t="s">
        <v>162</v>
      </c>
      <c r="F201" s="10">
        <v>-2750</v>
      </c>
      <c r="G201" s="10">
        <v>-76.45</v>
      </c>
      <c r="H201" s="10">
        <v>0</v>
      </c>
    </row>
    <row r="202" spans="2:8">
      <c r="B202" s="2" t="s">
        <v>3556</v>
      </c>
      <c r="C202" s="7" t="s">
        <v>29</v>
      </c>
      <c r="D202" s="2" t="s">
        <v>144</v>
      </c>
      <c r="E202" s="2" t="s">
        <v>175</v>
      </c>
      <c r="F202" s="10">
        <v>-17850</v>
      </c>
      <c r="G202" s="10">
        <v>-77.599999999999994</v>
      </c>
      <c r="H202" s="10">
        <v>0</v>
      </c>
    </row>
    <row r="203" spans="2:8">
      <c r="B203" s="2" t="s">
        <v>970</v>
      </c>
      <c r="C203" s="7" t="s">
        <v>29</v>
      </c>
      <c r="D203" s="2" t="s">
        <v>93</v>
      </c>
      <c r="E203" s="2" t="s">
        <v>905</v>
      </c>
      <c r="F203" s="10">
        <v>-111600</v>
      </c>
      <c r="G203" s="10">
        <v>-106.98</v>
      </c>
      <c r="H203" s="10">
        <v>0</v>
      </c>
    </row>
    <row r="204" spans="2:8">
      <c r="B204" s="2" t="s">
        <v>3557</v>
      </c>
      <c r="C204" s="7" t="s">
        <v>29</v>
      </c>
      <c r="D204" s="2" t="s">
        <v>89</v>
      </c>
      <c r="E204" s="2" t="s">
        <v>156</v>
      </c>
      <c r="F204" s="10">
        <v>-3600</v>
      </c>
      <c r="G204" s="10">
        <v>-111.91</v>
      </c>
      <c r="H204" s="10">
        <v>0</v>
      </c>
    </row>
    <row r="205" spans="2:8">
      <c r="B205" s="2" t="s">
        <v>3558</v>
      </c>
      <c r="C205" s="7" t="s">
        <v>29</v>
      </c>
      <c r="D205" s="2" t="s">
        <v>880</v>
      </c>
      <c r="E205" s="2" t="s">
        <v>881</v>
      </c>
      <c r="F205" s="10">
        <v>-14000</v>
      </c>
      <c r="G205" s="10">
        <v>-119.19</v>
      </c>
      <c r="H205" s="10">
        <v>0</v>
      </c>
    </row>
    <row r="206" spans="2:8">
      <c r="B206" s="2" t="s">
        <v>3559</v>
      </c>
      <c r="C206" s="7" t="s">
        <v>29</v>
      </c>
      <c r="D206" s="2" t="s">
        <v>105</v>
      </c>
      <c r="E206" s="2" t="s">
        <v>914</v>
      </c>
      <c r="F206" s="10">
        <v>-13650</v>
      </c>
      <c r="G206" s="10">
        <v>-125.57</v>
      </c>
      <c r="H206" s="10">
        <v>-0.01</v>
      </c>
    </row>
    <row r="207" spans="2:8">
      <c r="B207" s="2" t="s">
        <v>3560</v>
      </c>
      <c r="C207" s="7" t="s">
        <v>29</v>
      </c>
      <c r="D207" s="2" t="s">
        <v>85</v>
      </c>
      <c r="E207" s="2" t="s">
        <v>917</v>
      </c>
      <c r="F207" s="10">
        <v>-13000</v>
      </c>
      <c r="G207" s="10">
        <v>-132.58000000000001</v>
      </c>
      <c r="H207" s="10">
        <v>-0.01</v>
      </c>
    </row>
    <row r="208" spans="2:8">
      <c r="B208" s="2" t="s">
        <v>3561</v>
      </c>
      <c r="C208" s="7" t="s">
        <v>29</v>
      </c>
      <c r="D208" s="2" t="s">
        <v>1064</v>
      </c>
      <c r="E208" s="2" t="s">
        <v>1559</v>
      </c>
      <c r="F208" s="10">
        <v>-324000</v>
      </c>
      <c r="G208" s="10">
        <v>-139.51</v>
      </c>
      <c r="H208" s="10">
        <v>-0.01</v>
      </c>
    </row>
    <row r="209" spans="2:8">
      <c r="B209" s="2" t="s">
        <v>3562</v>
      </c>
      <c r="C209" s="7" t="s">
        <v>29</v>
      </c>
      <c r="D209" s="2" t="s">
        <v>115</v>
      </c>
      <c r="E209" s="2" t="s">
        <v>176</v>
      </c>
      <c r="F209" s="10">
        <v>-1200</v>
      </c>
      <c r="G209" s="10">
        <v>-144.5</v>
      </c>
      <c r="H209" s="10">
        <v>-0.01</v>
      </c>
    </row>
    <row r="210" spans="2:8">
      <c r="B210" s="2" t="s">
        <v>971</v>
      </c>
      <c r="C210" s="7" t="s">
        <v>29</v>
      </c>
      <c r="D210" s="2" t="s">
        <v>85</v>
      </c>
      <c r="E210" s="2" t="s">
        <v>876</v>
      </c>
      <c r="F210" s="10">
        <v>-128000</v>
      </c>
      <c r="G210" s="10">
        <v>-146.44</v>
      </c>
      <c r="H210" s="10">
        <v>-0.01</v>
      </c>
    </row>
    <row r="211" spans="2:8">
      <c r="B211" s="2" t="s">
        <v>3563</v>
      </c>
      <c r="C211" s="7" t="s">
        <v>29</v>
      </c>
      <c r="D211" s="2" t="s">
        <v>108</v>
      </c>
      <c r="E211" s="2" t="s">
        <v>164</v>
      </c>
      <c r="F211" s="10">
        <v>-12000</v>
      </c>
      <c r="G211" s="10">
        <v>-146.94999999999999</v>
      </c>
      <c r="H211" s="10">
        <v>-0.01</v>
      </c>
    </row>
    <row r="212" spans="2:8">
      <c r="B212" s="2" t="s">
        <v>3564</v>
      </c>
      <c r="C212" s="7" t="s">
        <v>29</v>
      </c>
      <c r="D212" s="2" t="s">
        <v>736</v>
      </c>
      <c r="E212" s="2" t="s">
        <v>907</v>
      </c>
      <c r="F212" s="10">
        <v>-188500</v>
      </c>
      <c r="G212" s="10">
        <v>-149.91</v>
      </c>
      <c r="H212" s="10">
        <v>-0.01</v>
      </c>
    </row>
    <row r="213" spans="2:8">
      <c r="B213" s="2" t="s">
        <v>3565</v>
      </c>
      <c r="C213" s="7" t="s">
        <v>29</v>
      </c>
      <c r="D213" s="2" t="s">
        <v>844</v>
      </c>
      <c r="E213" s="2" t="s">
        <v>853</v>
      </c>
      <c r="F213" s="10">
        <v>-12150</v>
      </c>
      <c r="G213" s="10">
        <v>-154.52000000000001</v>
      </c>
      <c r="H213" s="10">
        <v>-0.01</v>
      </c>
    </row>
    <row r="214" spans="2:8">
      <c r="B214" s="2" t="s">
        <v>3566</v>
      </c>
      <c r="C214" s="7" t="s">
        <v>29</v>
      </c>
      <c r="D214" s="2" t="s">
        <v>943</v>
      </c>
      <c r="E214" s="2" t="s">
        <v>944</v>
      </c>
      <c r="F214" s="10">
        <v>-60950</v>
      </c>
      <c r="G214" s="10">
        <v>-157.71</v>
      </c>
      <c r="H214" s="10">
        <v>-0.01</v>
      </c>
    </row>
    <row r="215" spans="2:8">
      <c r="B215" s="2" t="s">
        <v>3567</v>
      </c>
      <c r="C215" s="7" t="s">
        <v>29</v>
      </c>
      <c r="D215" s="2" t="s">
        <v>97</v>
      </c>
      <c r="E215" s="2" t="s">
        <v>153</v>
      </c>
      <c r="F215" s="10">
        <v>-16500</v>
      </c>
      <c r="G215" s="10">
        <v>-158</v>
      </c>
      <c r="H215" s="10">
        <v>-0.01</v>
      </c>
    </row>
    <row r="216" spans="2:8">
      <c r="B216" s="2" t="s">
        <v>3568</v>
      </c>
      <c r="C216" s="7" t="s">
        <v>29</v>
      </c>
      <c r="D216" s="2" t="s">
        <v>109</v>
      </c>
      <c r="E216" s="2" t="s">
        <v>930</v>
      </c>
      <c r="F216" s="10">
        <v>-11900</v>
      </c>
      <c r="G216" s="10">
        <v>-161.51</v>
      </c>
      <c r="H216" s="10">
        <v>-0.01</v>
      </c>
    </row>
    <row r="217" spans="2:8">
      <c r="B217" s="2" t="s">
        <v>3569</v>
      </c>
      <c r="C217" s="7" t="s">
        <v>29</v>
      </c>
      <c r="D217" s="2" t="s">
        <v>101</v>
      </c>
      <c r="E217" s="2" t="s">
        <v>916</v>
      </c>
      <c r="F217" s="10">
        <v>-9600</v>
      </c>
      <c r="G217" s="10">
        <v>-166.44</v>
      </c>
      <c r="H217" s="10">
        <v>-0.01</v>
      </c>
    </row>
    <row r="218" spans="2:8">
      <c r="B218" s="2" t="s">
        <v>3570</v>
      </c>
      <c r="C218" s="7" t="s">
        <v>29</v>
      </c>
      <c r="D218" s="2" t="s">
        <v>84</v>
      </c>
      <c r="E218" s="2" t="s">
        <v>929</v>
      </c>
      <c r="F218" s="10">
        <v>-11500</v>
      </c>
      <c r="G218" s="10">
        <v>-170.11</v>
      </c>
      <c r="H218" s="10">
        <v>-0.01</v>
      </c>
    </row>
    <row r="219" spans="2:8">
      <c r="B219" s="2" t="s">
        <v>3571</v>
      </c>
      <c r="C219" s="7" t="s">
        <v>29</v>
      </c>
      <c r="D219" s="2" t="s">
        <v>92</v>
      </c>
      <c r="E219" s="2" t="s">
        <v>1316</v>
      </c>
      <c r="F219" s="10">
        <v>-4375</v>
      </c>
      <c r="G219" s="10">
        <v>-195.3</v>
      </c>
      <c r="H219" s="10">
        <v>-0.01</v>
      </c>
    </row>
    <row r="220" spans="2:8">
      <c r="B220" s="2" t="s">
        <v>3572</v>
      </c>
      <c r="C220" s="7" t="s">
        <v>29</v>
      </c>
      <c r="D220" s="2" t="s">
        <v>109</v>
      </c>
      <c r="E220" s="2" t="s">
        <v>1329</v>
      </c>
      <c r="F220" s="10">
        <v>-10200</v>
      </c>
      <c r="G220" s="10">
        <v>-203.32</v>
      </c>
      <c r="H220" s="10">
        <v>-0.01</v>
      </c>
    </row>
    <row r="221" spans="2:8">
      <c r="B221" s="2" t="s">
        <v>3573</v>
      </c>
      <c r="C221" s="7" t="s">
        <v>29</v>
      </c>
      <c r="D221" s="2" t="s">
        <v>157</v>
      </c>
      <c r="E221" s="2" t="s">
        <v>543</v>
      </c>
      <c r="F221" s="10">
        <v>-12325</v>
      </c>
      <c r="G221" s="10">
        <v>-207.52</v>
      </c>
      <c r="H221" s="10">
        <v>-0.01</v>
      </c>
    </row>
    <row r="222" spans="2:8">
      <c r="B222" s="2" t="s">
        <v>3574</v>
      </c>
      <c r="C222" s="7" t="s">
        <v>29</v>
      </c>
      <c r="D222" s="2" t="s">
        <v>95</v>
      </c>
      <c r="E222" s="2" t="s">
        <v>885</v>
      </c>
      <c r="F222" s="10">
        <v>-103200</v>
      </c>
      <c r="G222" s="10">
        <v>-217.76</v>
      </c>
      <c r="H222" s="10">
        <v>-0.01</v>
      </c>
    </row>
    <row r="223" spans="2:8">
      <c r="B223" s="2" t="s">
        <v>3575</v>
      </c>
      <c r="C223" s="7" t="s">
        <v>29</v>
      </c>
      <c r="D223" s="2" t="s">
        <v>105</v>
      </c>
      <c r="E223" s="2" t="s">
        <v>171</v>
      </c>
      <c r="F223" s="10">
        <v>-3000</v>
      </c>
      <c r="G223" s="10">
        <v>-243.84</v>
      </c>
      <c r="H223" s="10">
        <v>-0.01</v>
      </c>
    </row>
    <row r="224" spans="2:8">
      <c r="B224" s="2" t="s">
        <v>3570</v>
      </c>
      <c r="C224" s="7" t="s">
        <v>29</v>
      </c>
      <c r="D224" s="2" t="s">
        <v>84</v>
      </c>
      <c r="E224" s="2" t="s">
        <v>929</v>
      </c>
      <c r="F224" s="10">
        <v>-16500</v>
      </c>
      <c r="G224" s="10">
        <v>-244.63</v>
      </c>
      <c r="H224" s="10">
        <v>-0.01</v>
      </c>
    </row>
    <row r="225" spans="2:8">
      <c r="B225" s="2" t="s">
        <v>3576</v>
      </c>
      <c r="C225" s="7" t="s">
        <v>29</v>
      </c>
      <c r="D225" s="2" t="s">
        <v>108</v>
      </c>
      <c r="E225" s="2" t="s">
        <v>114</v>
      </c>
      <c r="F225" s="10">
        <v>-12600</v>
      </c>
      <c r="G225" s="10">
        <v>-258.95999999999998</v>
      </c>
      <c r="H225" s="10">
        <v>-0.01</v>
      </c>
    </row>
    <row r="226" spans="2:8">
      <c r="B226" s="2" t="s">
        <v>3577</v>
      </c>
      <c r="C226" s="7" t="s">
        <v>29</v>
      </c>
      <c r="D226" s="2" t="s">
        <v>90</v>
      </c>
      <c r="E226" s="2" t="s">
        <v>91</v>
      </c>
      <c r="F226" s="10">
        <v>-99425</v>
      </c>
      <c r="G226" s="10">
        <v>-317.81</v>
      </c>
      <c r="H226" s="10">
        <v>-0.01</v>
      </c>
    </row>
    <row r="227" spans="2:8">
      <c r="B227" s="2" t="s">
        <v>3578</v>
      </c>
      <c r="C227" s="7" t="s">
        <v>29</v>
      </c>
      <c r="D227" s="2" t="s">
        <v>109</v>
      </c>
      <c r="E227" s="2" t="s">
        <v>110</v>
      </c>
      <c r="F227" s="10">
        <v>-18200</v>
      </c>
      <c r="G227" s="10">
        <v>-333.41</v>
      </c>
      <c r="H227" s="10">
        <v>-0.01</v>
      </c>
    </row>
    <row r="228" spans="2:8">
      <c r="B228" s="2" t="s">
        <v>3579</v>
      </c>
      <c r="C228" s="7" t="s">
        <v>29</v>
      </c>
      <c r="D228" s="2" t="s">
        <v>123</v>
      </c>
      <c r="E228" s="2" t="s">
        <v>767</v>
      </c>
      <c r="F228" s="10">
        <v>-11000</v>
      </c>
      <c r="G228" s="10">
        <v>-337.48</v>
      </c>
      <c r="H228" s="10">
        <v>-0.01</v>
      </c>
    </row>
    <row r="229" spans="2:8">
      <c r="B229" s="2" t="s">
        <v>3534</v>
      </c>
      <c r="C229" s="7" t="s">
        <v>29</v>
      </c>
      <c r="D229" s="2" t="s">
        <v>96</v>
      </c>
      <c r="E229" s="2" t="s">
        <v>159</v>
      </c>
      <c r="F229" s="10">
        <v>-26500</v>
      </c>
      <c r="G229" s="10">
        <v>-349.32</v>
      </c>
      <c r="H229" s="10">
        <v>-0.01</v>
      </c>
    </row>
    <row r="230" spans="2:8">
      <c r="B230" s="2" t="s">
        <v>3580</v>
      </c>
      <c r="C230" s="7" t="s">
        <v>29</v>
      </c>
      <c r="D230" s="2" t="s">
        <v>101</v>
      </c>
      <c r="E230" s="2" t="s">
        <v>954</v>
      </c>
      <c r="F230" s="10">
        <v>-33800</v>
      </c>
      <c r="G230" s="10">
        <v>-380.86</v>
      </c>
      <c r="H230" s="10">
        <v>-0.02</v>
      </c>
    </row>
    <row r="231" spans="2:8">
      <c r="B231" s="2" t="s">
        <v>972</v>
      </c>
      <c r="C231" s="7" t="s">
        <v>29</v>
      </c>
      <c r="D231" s="2" t="s">
        <v>85</v>
      </c>
      <c r="E231" s="2" t="s">
        <v>747</v>
      </c>
      <c r="F231" s="10">
        <v>-163800</v>
      </c>
      <c r="G231" s="10">
        <v>-383.06</v>
      </c>
      <c r="H231" s="10">
        <v>-0.02</v>
      </c>
    </row>
    <row r="232" spans="2:8">
      <c r="B232" s="2" t="s">
        <v>3581</v>
      </c>
      <c r="C232" s="7" t="s">
        <v>29</v>
      </c>
      <c r="D232" s="2" t="s">
        <v>108</v>
      </c>
      <c r="E232" s="2" t="s">
        <v>941</v>
      </c>
      <c r="F232" s="10">
        <v>-25800</v>
      </c>
      <c r="G232" s="10">
        <v>-395.62</v>
      </c>
      <c r="H232" s="10">
        <v>-0.02</v>
      </c>
    </row>
    <row r="233" spans="2:8">
      <c r="B233" s="2" t="s">
        <v>3582</v>
      </c>
      <c r="C233" s="7" t="s">
        <v>29</v>
      </c>
      <c r="D233" s="2" t="s">
        <v>87</v>
      </c>
      <c r="E233" s="2" t="s">
        <v>946</v>
      </c>
      <c r="F233" s="10">
        <v>-115425</v>
      </c>
      <c r="G233" s="10">
        <v>-407.97</v>
      </c>
      <c r="H233" s="10">
        <v>-0.02</v>
      </c>
    </row>
    <row r="234" spans="2:8">
      <c r="B234" s="2" t="s">
        <v>3558</v>
      </c>
      <c r="C234" s="7" t="s">
        <v>29</v>
      </c>
      <c r="D234" s="2" t="s">
        <v>880</v>
      </c>
      <c r="E234" s="2" t="s">
        <v>881</v>
      </c>
      <c r="F234" s="10">
        <v>-48000</v>
      </c>
      <c r="G234" s="10">
        <v>-408.79</v>
      </c>
      <c r="H234" s="10">
        <v>-0.02</v>
      </c>
    </row>
    <row r="235" spans="2:8">
      <c r="B235" s="2" t="s">
        <v>3566</v>
      </c>
      <c r="C235" s="7" t="s">
        <v>29</v>
      </c>
      <c r="D235" s="2" t="s">
        <v>943</v>
      </c>
      <c r="E235" s="2" t="s">
        <v>944</v>
      </c>
      <c r="F235" s="10">
        <v>-162150</v>
      </c>
      <c r="G235" s="10">
        <v>-417.94</v>
      </c>
      <c r="H235" s="10">
        <v>-0.02</v>
      </c>
    </row>
    <row r="236" spans="2:8">
      <c r="B236" s="2" t="s">
        <v>3583</v>
      </c>
      <c r="C236" s="7" t="s">
        <v>29</v>
      </c>
      <c r="D236" s="2" t="s">
        <v>115</v>
      </c>
      <c r="E236" s="2" t="s">
        <v>948</v>
      </c>
      <c r="F236" s="10">
        <v>-5900</v>
      </c>
      <c r="G236" s="10">
        <v>-424.65</v>
      </c>
      <c r="H236" s="10">
        <v>-0.02</v>
      </c>
    </row>
    <row r="237" spans="2:8">
      <c r="B237" s="2" t="s">
        <v>3584</v>
      </c>
      <c r="C237" s="7" t="s">
        <v>29</v>
      </c>
      <c r="D237" s="2" t="s">
        <v>84</v>
      </c>
      <c r="E237" s="2" t="s">
        <v>140</v>
      </c>
      <c r="F237" s="10">
        <v>-2300</v>
      </c>
      <c r="G237" s="10">
        <v>-453.68</v>
      </c>
      <c r="H237" s="10">
        <v>-0.02</v>
      </c>
    </row>
    <row r="238" spans="2:8">
      <c r="B238" s="2" t="s">
        <v>3585</v>
      </c>
      <c r="C238" s="7" t="s">
        <v>29</v>
      </c>
      <c r="D238" s="2" t="s">
        <v>141</v>
      </c>
      <c r="E238" s="2" t="s">
        <v>142</v>
      </c>
      <c r="F238" s="10">
        <v>-106650</v>
      </c>
      <c r="G238" s="10">
        <v>-456.94</v>
      </c>
      <c r="H238" s="10">
        <v>-0.02</v>
      </c>
    </row>
    <row r="239" spans="2:8">
      <c r="B239" s="2" t="s">
        <v>3586</v>
      </c>
      <c r="C239" s="7" t="s">
        <v>29</v>
      </c>
      <c r="D239" s="2" t="s">
        <v>101</v>
      </c>
      <c r="E239" s="2" t="s">
        <v>952</v>
      </c>
      <c r="F239" s="10">
        <v>-4500</v>
      </c>
      <c r="G239" s="10">
        <v>-487.62</v>
      </c>
      <c r="H239" s="10">
        <v>-0.02</v>
      </c>
    </row>
    <row r="240" spans="2:8">
      <c r="B240" s="2" t="s">
        <v>977</v>
      </c>
      <c r="C240" s="7" t="s">
        <v>29</v>
      </c>
      <c r="D240" s="2" t="s">
        <v>759</v>
      </c>
      <c r="E240" s="2" t="s">
        <v>901</v>
      </c>
      <c r="F240" s="10">
        <v>-23400</v>
      </c>
      <c r="G240" s="10">
        <v>-494.7</v>
      </c>
      <c r="H240" s="10">
        <v>-0.02</v>
      </c>
    </row>
    <row r="241" spans="2:8">
      <c r="B241" s="2" t="s">
        <v>3587</v>
      </c>
      <c r="C241" s="7" t="s">
        <v>29</v>
      </c>
      <c r="D241" s="2" t="s">
        <v>95</v>
      </c>
      <c r="E241" s="2" t="s">
        <v>160</v>
      </c>
      <c r="F241" s="10">
        <v>-11025</v>
      </c>
      <c r="G241" s="10">
        <v>-510.18</v>
      </c>
      <c r="H241" s="10">
        <v>-0.02</v>
      </c>
    </row>
    <row r="242" spans="2:8">
      <c r="B242" s="2" t="s">
        <v>3545</v>
      </c>
      <c r="C242" s="7" t="s">
        <v>29</v>
      </c>
      <c r="D242" s="2" t="s">
        <v>949</v>
      </c>
      <c r="E242" s="2" t="s">
        <v>950</v>
      </c>
      <c r="F242" s="10">
        <v>-301750</v>
      </c>
      <c r="G242" s="10">
        <v>-519.79</v>
      </c>
      <c r="H242" s="10">
        <v>-0.02</v>
      </c>
    </row>
    <row r="243" spans="2:8">
      <c r="B243" s="2" t="s">
        <v>3588</v>
      </c>
      <c r="C243" s="7" t="s">
        <v>29</v>
      </c>
      <c r="D243" s="2" t="s">
        <v>98</v>
      </c>
      <c r="E243" s="2" t="s">
        <v>945</v>
      </c>
      <c r="F243" s="10">
        <v>-1100</v>
      </c>
      <c r="G243" s="10">
        <v>-521.07000000000005</v>
      </c>
      <c r="H243" s="10">
        <v>-0.02</v>
      </c>
    </row>
    <row r="244" spans="2:8">
      <c r="B244" s="2" t="s">
        <v>3589</v>
      </c>
      <c r="C244" s="7" t="s">
        <v>29</v>
      </c>
      <c r="D244" s="2" t="s">
        <v>98</v>
      </c>
      <c r="E244" s="2" t="s">
        <v>931</v>
      </c>
      <c r="F244" s="10">
        <v>-24800</v>
      </c>
      <c r="G244" s="10">
        <v>-597.51</v>
      </c>
      <c r="H244" s="10">
        <v>-0.02</v>
      </c>
    </row>
    <row r="245" spans="2:8">
      <c r="B245" s="2" t="s">
        <v>3547</v>
      </c>
      <c r="C245" s="7" t="s">
        <v>29</v>
      </c>
      <c r="D245" s="2" t="s">
        <v>880</v>
      </c>
      <c r="E245" s="2" t="s">
        <v>911</v>
      </c>
      <c r="F245" s="10">
        <v>-165000</v>
      </c>
      <c r="G245" s="10">
        <v>-628.73</v>
      </c>
      <c r="H245" s="10">
        <v>-0.03</v>
      </c>
    </row>
    <row r="246" spans="2:8">
      <c r="B246" s="2" t="s">
        <v>3590</v>
      </c>
      <c r="C246" s="7" t="s">
        <v>29</v>
      </c>
      <c r="D246" s="2" t="s">
        <v>123</v>
      </c>
      <c r="E246" s="2" t="s">
        <v>863</v>
      </c>
      <c r="F246" s="10">
        <v>-171600</v>
      </c>
      <c r="G246" s="10">
        <v>-645.73</v>
      </c>
      <c r="H246" s="10">
        <v>-0.03</v>
      </c>
    </row>
    <row r="247" spans="2:8">
      <c r="B247" s="2" t="s">
        <v>3584</v>
      </c>
      <c r="C247" s="7" t="s">
        <v>29</v>
      </c>
      <c r="D247" s="2" t="s">
        <v>84</v>
      </c>
      <c r="E247" s="2" t="s">
        <v>140</v>
      </c>
      <c r="F247" s="10">
        <v>-3350</v>
      </c>
      <c r="G247" s="10">
        <v>-657.44</v>
      </c>
      <c r="H247" s="10">
        <v>-0.03</v>
      </c>
    </row>
    <row r="248" spans="2:8">
      <c r="B248" s="2" t="s">
        <v>3591</v>
      </c>
      <c r="C248" s="7" t="s">
        <v>29</v>
      </c>
      <c r="D248" s="2" t="s">
        <v>144</v>
      </c>
      <c r="E248" s="2" t="s">
        <v>145</v>
      </c>
      <c r="F248" s="10">
        <v>-15750</v>
      </c>
      <c r="G248" s="10">
        <v>-694.61</v>
      </c>
      <c r="H248" s="10">
        <v>-0.03</v>
      </c>
    </row>
    <row r="249" spans="2:8">
      <c r="B249" s="2" t="s">
        <v>3592</v>
      </c>
      <c r="C249" s="7" t="s">
        <v>29</v>
      </c>
      <c r="D249" s="2" t="s">
        <v>90</v>
      </c>
      <c r="E249" s="2" t="s">
        <v>1152</v>
      </c>
      <c r="F249" s="10">
        <v>-26775</v>
      </c>
      <c r="G249" s="10">
        <v>-707.56</v>
      </c>
      <c r="H249" s="10">
        <v>-0.03</v>
      </c>
    </row>
    <row r="250" spans="2:8">
      <c r="B250" s="2" t="s">
        <v>3593</v>
      </c>
      <c r="C250" s="7" t="s">
        <v>29</v>
      </c>
      <c r="D250" s="2" t="s">
        <v>106</v>
      </c>
      <c r="E250" s="2" t="s">
        <v>107</v>
      </c>
      <c r="F250" s="10">
        <v>-42900</v>
      </c>
      <c r="G250" s="10">
        <v>-708.62</v>
      </c>
      <c r="H250" s="10">
        <v>-0.03</v>
      </c>
    </row>
    <row r="251" spans="2:8">
      <c r="B251" s="2" t="s">
        <v>3594</v>
      </c>
      <c r="C251" s="7" t="s">
        <v>29</v>
      </c>
      <c r="D251" s="2" t="s">
        <v>92</v>
      </c>
      <c r="E251" s="2" t="s">
        <v>908</v>
      </c>
      <c r="F251" s="10">
        <v>-34650</v>
      </c>
      <c r="G251" s="10">
        <v>-766.8</v>
      </c>
      <c r="H251" s="10">
        <v>-0.03</v>
      </c>
    </row>
    <row r="252" spans="2:8">
      <c r="B252" s="2" t="s">
        <v>3549</v>
      </c>
      <c r="C252" s="7" t="s">
        <v>29</v>
      </c>
      <c r="D252" s="2" t="s">
        <v>106</v>
      </c>
      <c r="E252" s="2" t="s">
        <v>890</v>
      </c>
      <c r="F252" s="10">
        <v>-115900</v>
      </c>
      <c r="G252" s="10">
        <v>-775.14</v>
      </c>
      <c r="H252" s="10">
        <v>-0.03</v>
      </c>
    </row>
    <row r="253" spans="2:8">
      <c r="B253" s="2" t="s">
        <v>3595</v>
      </c>
      <c r="C253" s="7" t="s">
        <v>29</v>
      </c>
      <c r="D253" s="2" t="s">
        <v>112</v>
      </c>
      <c r="E253" s="2" t="s">
        <v>886</v>
      </c>
      <c r="F253" s="10">
        <v>-162325</v>
      </c>
      <c r="G253" s="10">
        <v>-810.49</v>
      </c>
      <c r="H253" s="10">
        <v>-0.03</v>
      </c>
    </row>
    <row r="254" spans="2:8">
      <c r="B254" s="2" t="s">
        <v>3397</v>
      </c>
      <c r="C254" s="7" t="s">
        <v>29</v>
      </c>
      <c r="D254" s="2" t="s">
        <v>724</v>
      </c>
      <c r="E254" s="2" t="s">
        <v>725</v>
      </c>
      <c r="F254" s="10">
        <v>-49400</v>
      </c>
      <c r="G254" s="10">
        <v>-877.2</v>
      </c>
      <c r="H254" s="10">
        <v>-0.04</v>
      </c>
    </row>
    <row r="255" spans="2:8">
      <c r="B255" s="2" t="s">
        <v>3596</v>
      </c>
      <c r="C255" s="7" t="s">
        <v>29</v>
      </c>
      <c r="D255" s="2" t="s">
        <v>118</v>
      </c>
      <c r="E255" s="2" t="s">
        <v>935</v>
      </c>
      <c r="F255" s="10">
        <v>-266250</v>
      </c>
      <c r="G255" s="10">
        <v>-915.9</v>
      </c>
      <c r="H255" s="10">
        <v>-0.04</v>
      </c>
    </row>
    <row r="256" spans="2:8">
      <c r="B256" s="2" t="s">
        <v>3597</v>
      </c>
      <c r="C256" s="7" t="s">
        <v>29</v>
      </c>
      <c r="D256" s="2" t="s">
        <v>118</v>
      </c>
      <c r="E256" s="2" t="s">
        <v>754</v>
      </c>
      <c r="F256" s="10">
        <v>-166600</v>
      </c>
      <c r="G256" s="10">
        <v>-943.37</v>
      </c>
      <c r="H256" s="10">
        <v>-0.04</v>
      </c>
    </row>
    <row r="257" spans="2:8">
      <c r="B257" s="2" t="s">
        <v>3568</v>
      </c>
      <c r="C257" s="7" t="s">
        <v>29</v>
      </c>
      <c r="D257" s="2" t="s">
        <v>109</v>
      </c>
      <c r="E257" s="2" t="s">
        <v>930</v>
      </c>
      <c r="F257" s="10">
        <v>-70975</v>
      </c>
      <c r="G257" s="10">
        <v>-968.38</v>
      </c>
      <c r="H257" s="10">
        <v>-0.04</v>
      </c>
    </row>
    <row r="258" spans="2:8">
      <c r="B258" s="2" t="s">
        <v>3598</v>
      </c>
      <c r="C258" s="7" t="s">
        <v>29</v>
      </c>
      <c r="D258" s="2" t="s">
        <v>98</v>
      </c>
      <c r="E258" s="2" t="s">
        <v>960</v>
      </c>
      <c r="F258" s="10">
        <v>-51000</v>
      </c>
      <c r="G258" s="10">
        <v>-991.53</v>
      </c>
      <c r="H258" s="10">
        <v>-0.04</v>
      </c>
    </row>
    <row r="259" spans="2:8">
      <c r="B259" s="2" t="s">
        <v>3599</v>
      </c>
      <c r="C259" s="7" t="s">
        <v>29</v>
      </c>
      <c r="D259" s="2" t="s">
        <v>743</v>
      </c>
      <c r="E259" s="2" t="s">
        <v>869</v>
      </c>
      <c r="F259" s="10">
        <v>-393300</v>
      </c>
      <c r="G259" s="10">
        <v>-1042.44</v>
      </c>
      <c r="H259" s="10">
        <v>-0.04</v>
      </c>
    </row>
    <row r="260" spans="2:8">
      <c r="B260" s="2" t="s">
        <v>3600</v>
      </c>
      <c r="C260" s="7" t="s">
        <v>29</v>
      </c>
      <c r="D260" s="2" t="s">
        <v>101</v>
      </c>
      <c r="E260" s="2" t="s">
        <v>893</v>
      </c>
      <c r="F260" s="10">
        <v>-64375</v>
      </c>
      <c r="G260" s="10">
        <v>-1043.58</v>
      </c>
      <c r="H260" s="10">
        <v>-0.04</v>
      </c>
    </row>
    <row r="261" spans="2:8">
      <c r="B261" s="2" t="s">
        <v>3601</v>
      </c>
      <c r="C261" s="7" t="s">
        <v>29</v>
      </c>
      <c r="D261" s="2" t="s">
        <v>894</v>
      </c>
      <c r="E261" s="2" t="s">
        <v>895</v>
      </c>
      <c r="F261" s="10">
        <v>-146000</v>
      </c>
      <c r="G261" s="10">
        <v>-1079.01</v>
      </c>
      <c r="H261" s="10">
        <v>-0.04</v>
      </c>
    </row>
    <row r="262" spans="2:8">
      <c r="B262" s="2" t="s">
        <v>3600</v>
      </c>
      <c r="C262" s="7" t="s">
        <v>29</v>
      </c>
      <c r="D262" s="2" t="s">
        <v>101</v>
      </c>
      <c r="E262" s="2" t="s">
        <v>893</v>
      </c>
      <c r="F262" s="10">
        <v>-68750</v>
      </c>
      <c r="G262" s="10">
        <v>-1119.25</v>
      </c>
      <c r="H262" s="10">
        <v>-0.05</v>
      </c>
    </row>
    <row r="263" spans="2:8">
      <c r="B263" s="2" t="s">
        <v>3602</v>
      </c>
      <c r="C263" s="7" t="s">
        <v>29</v>
      </c>
      <c r="D263" s="2" t="s">
        <v>748</v>
      </c>
      <c r="E263" s="2" t="s">
        <v>937</v>
      </c>
      <c r="F263" s="10">
        <v>-273900</v>
      </c>
      <c r="G263" s="10">
        <v>-1120.6600000000001</v>
      </c>
      <c r="H263" s="10">
        <v>-0.05</v>
      </c>
    </row>
    <row r="264" spans="2:8">
      <c r="B264" s="2" t="s">
        <v>3603</v>
      </c>
      <c r="C264" s="7" t="s">
        <v>29</v>
      </c>
      <c r="D264" s="2" t="s">
        <v>89</v>
      </c>
      <c r="E264" s="2" t="s">
        <v>936</v>
      </c>
      <c r="F264" s="10">
        <v>-89775</v>
      </c>
      <c r="G264" s="10">
        <v>-1143.9100000000001</v>
      </c>
      <c r="H264" s="10">
        <v>-0.05</v>
      </c>
    </row>
    <row r="265" spans="2:8">
      <c r="B265" s="2" t="s">
        <v>3501</v>
      </c>
      <c r="C265" s="7" t="s">
        <v>29</v>
      </c>
      <c r="D265" s="2" t="s">
        <v>115</v>
      </c>
      <c r="E265" s="2" t="s">
        <v>729</v>
      </c>
      <c r="F265" s="10">
        <v>-41600</v>
      </c>
      <c r="G265" s="10">
        <v>-1234.94</v>
      </c>
      <c r="H265" s="10">
        <v>-0.05</v>
      </c>
    </row>
    <row r="266" spans="2:8">
      <c r="B266" s="2" t="s">
        <v>3604</v>
      </c>
      <c r="C266" s="7" t="s">
        <v>29</v>
      </c>
      <c r="D266" s="2" t="s">
        <v>85</v>
      </c>
      <c r="E266" s="2" t="s">
        <v>545</v>
      </c>
      <c r="F266" s="10">
        <v>-307975</v>
      </c>
      <c r="G266" s="10">
        <v>-1256.3800000000001</v>
      </c>
      <c r="H266" s="10">
        <v>-0.05</v>
      </c>
    </row>
    <row r="267" spans="2:8">
      <c r="B267" s="2" t="s">
        <v>974</v>
      </c>
      <c r="C267" s="7" t="s">
        <v>29</v>
      </c>
      <c r="D267" s="2" t="s">
        <v>89</v>
      </c>
      <c r="E267" s="2" t="s">
        <v>923</v>
      </c>
      <c r="F267" s="10">
        <v>-186450</v>
      </c>
      <c r="G267" s="10">
        <v>-1261.99</v>
      </c>
      <c r="H267" s="10">
        <v>-0.05</v>
      </c>
    </row>
    <row r="268" spans="2:8">
      <c r="B268" s="2" t="s">
        <v>3605</v>
      </c>
      <c r="C268" s="7" t="s">
        <v>29</v>
      </c>
      <c r="D268" s="2" t="s">
        <v>109</v>
      </c>
      <c r="E268" s="2" t="s">
        <v>920</v>
      </c>
      <c r="F268" s="10">
        <v>-26250</v>
      </c>
      <c r="G268" s="10">
        <v>-1273.78</v>
      </c>
      <c r="H268" s="10">
        <v>-0.05</v>
      </c>
    </row>
    <row r="269" spans="2:8">
      <c r="B269" s="2" t="s">
        <v>3553</v>
      </c>
      <c r="C269" s="7" t="s">
        <v>29</v>
      </c>
      <c r="D269" s="2" t="s">
        <v>736</v>
      </c>
      <c r="E269" s="2" t="s">
        <v>737</v>
      </c>
      <c r="F269" s="10">
        <v>-34650</v>
      </c>
      <c r="G269" s="10">
        <v>-1303.95</v>
      </c>
      <c r="H269" s="10">
        <v>-0.05</v>
      </c>
    </row>
    <row r="270" spans="2:8">
      <c r="B270" s="2" t="s">
        <v>3606</v>
      </c>
      <c r="C270" s="7" t="s">
        <v>29</v>
      </c>
      <c r="D270" s="2" t="s">
        <v>106</v>
      </c>
      <c r="E270" s="2" t="s">
        <v>934</v>
      </c>
      <c r="F270" s="10">
        <v>-73850</v>
      </c>
      <c r="G270" s="10">
        <v>-1441.33</v>
      </c>
      <c r="H270" s="10">
        <v>-0.06</v>
      </c>
    </row>
    <row r="271" spans="2:8">
      <c r="B271" s="2" t="s">
        <v>3598</v>
      </c>
      <c r="C271" s="7" t="s">
        <v>29</v>
      </c>
      <c r="D271" s="2" t="s">
        <v>98</v>
      </c>
      <c r="E271" s="2" t="s">
        <v>960</v>
      </c>
      <c r="F271" s="10">
        <v>-78000</v>
      </c>
      <c r="G271" s="10">
        <v>-1506.02</v>
      </c>
      <c r="H271" s="10">
        <v>-0.06</v>
      </c>
    </row>
    <row r="272" spans="2:8">
      <c r="B272" s="2" t="s">
        <v>3532</v>
      </c>
      <c r="C272" s="7" t="s">
        <v>29</v>
      </c>
      <c r="D272" s="2" t="s">
        <v>95</v>
      </c>
      <c r="E272" s="2" t="s">
        <v>932</v>
      </c>
      <c r="F272" s="10">
        <v>-64250</v>
      </c>
      <c r="G272" s="10">
        <v>-1544.96</v>
      </c>
      <c r="H272" s="10">
        <v>-0.06</v>
      </c>
    </row>
    <row r="273" spans="2:8">
      <c r="B273" s="2" t="s">
        <v>3589</v>
      </c>
      <c r="C273" s="7" t="s">
        <v>29</v>
      </c>
      <c r="D273" s="2" t="s">
        <v>98</v>
      </c>
      <c r="E273" s="2" t="s">
        <v>931</v>
      </c>
      <c r="F273" s="10">
        <v>-64800</v>
      </c>
      <c r="G273" s="10">
        <v>-1555.52</v>
      </c>
      <c r="H273" s="10">
        <v>-0.06</v>
      </c>
    </row>
    <row r="274" spans="2:8">
      <c r="B274" s="2" t="s">
        <v>3560</v>
      </c>
      <c r="C274" s="7" t="s">
        <v>29</v>
      </c>
      <c r="D274" s="2" t="s">
        <v>85</v>
      </c>
      <c r="E274" s="2" t="s">
        <v>917</v>
      </c>
      <c r="F274" s="10">
        <v>-160000</v>
      </c>
      <c r="G274" s="10">
        <v>-1618.56</v>
      </c>
      <c r="H274" s="10">
        <v>-7.0000000000000007E-2</v>
      </c>
    </row>
    <row r="275" spans="2:8">
      <c r="B275" s="2" t="s">
        <v>3607</v>
      </c>
      <c r="C275" s="7" t="s">
        <v>29</v>
      </c>
      <c r="D275" s="2" t="s">
        <v>844</v>
      </c>
      <c r="E275" s="2" t="s">
        <v>871</v>
      </c>
      <c r="F275" s="10">
        <v>-866250</v>
      </c>
      <c r="G275" s="10">
        <v>-1622.57</v>
      </c>
      <c r="H275" s="10">
        <v>-7.0000000000000007E-2</v>
      </c>
    </row>
    <row r="276" spans="2:8">
      <c r="B276" s="2" t="s">
        <v>3608</v>
      </c>
      <c r="C276" s="7" t="s">
        <v>29</v>
      </c>
      <c r="D276" s="2" t="s">
        <v>85</v>
      </c>
      <c r="E276" s="2" t="s">
        <v>884</v>
      </c>
      <c r="F276" s="10">
        <v>-7806100</v>
      </c>
      <c r="G276" s="10">
        <v>-1654.89</v>
      </c>
      <c r="H276" s="10">
        <v>-7.0000000000000007E-2</v>
      </c>
    </row>
    <row r="277" spans="2:8">
      <c r="B277" s="2" t="s">
        <v>3562</v>
      </c>
      <c r="C277" s="7" t="s">
        <v>29</v>
      </c>
      <c r="D277" s="2" t="s">
        <v>115</v>
      </c>
      <c r="E277" s="2" t="s">
        <v>176</v>
      </c>
      <c r="F277" s="10">
        <v>-14600</v>
      </c>
      <c r="G277" s="10">
        <v>-1749.23</v>
      </c>
      <c r="H277" s="10">
        <v>-7.0000000000000007E-2</v>
      </c>
    </row>
    <row r="278" spans="2:8">
      <c r="B278" s="2" t="s">
        <v>3609</v>
      </c>
      <c r="C278" s="7" t="s">
        <v>29</v>
      </c>
      <c r="D278" s="2" t="s">
        <v>89</v>
      </c>
      <c r="E278" s="2" t="s">
        <v>147</v>
      </c>
      <c r="F278" s="10">
        <v>-53100</v>
      </c>
      <c r="G278" s="10">
        <v>-1779.7</v>
      </c>
      <c r="H278" s="10">
        <v>-7.0000000000000007E-2</v>
      </c>
    </row>
    <row r="279" spans="2:8">
      <c r="B279" s="2" t="s">
        <v>3569</v>
      </c>
      <c r="C279" s="7" t="s">
        <v>29</v>
      </c>
      <c r="D279" s="2" t="s">
        <v>101</v>
      </c>
      <c r="E279" s="2" t="s">
        <v>916</v>
      </c>
      <c r="F279" s="10">
        <v>-105900</v>
      </c>
      <c r="G279" s="10">
        <v>-1844.35</v>
      </c>
      <c r="H279" s="10">
        <v>-0.08</v>
      </c>
    </row>
    <row r="280" spans="2:8">
      <c r="B280" s="2" t="s">
        <v>3538</v>
      </c>
      <c r="C280" s="7" t="s">
        <v>29</v>
      </c>
      <c r="D280" s="2" t="s">
        <v>101</v>
      </c>
      <c r="E280" s="2" t="s">
        <v>933</v>
      </c>
      <c r="F280" s="10">
        <v>-496000</v>
      </c>
      <c r="G280" s="10">
        <v>-1899.68</v>
      </c>
      <c r="H280" s="10">
        <v>-0.08</v>
      </c>
    </row>
    <row r="281" spans="2:8">
      <c r="B281" s="2" t="s">
        <v>3610</v>
      </c>
      <c r="C281" s="7" t="s">
        <v>29</v>
      </c>
      <c r="D281" s="2" t="s">
        <v>112</v>
      </c>
      <c r="E281" s="2" t="s">
        <v>169</v>
      </c>
      <c r="F281" s="10">
        <v>-933650</v>
      </c>
      <c r="G281" s="10">
        <v>-1913.89</v>
      </c>
      <c r="H281" s="10">
        <v>-0.08</v>
      </c>
    </row>
    <row r="282" spans="2:8">
      <c r="B282" s="2" t="s">
        <v>3611</v>
      </c>
      <c r="C282" s="7" t="s">
        <v>29</v>
      </c>
      <c r="D282" s="2" t="s">
        <v>95</v>
      </c>
      <c r="E282" s="2" t="s">
        <v>927</v>
      </c>
      <c r="F282" s="10">
        <v>-414200</v>
      </c>
      <c r="G282" s="10">
        <v>-2067.69</v>
      </c>
      <c r="H282" s="10">
        <v>-0.08</v>
      </c>
    </row>
    <row r="283" spans="2:8">
      <c r="B283" s="2" t="s">
        <v>3612</v>
      </c>
      <c r="C283" s="7" t="s">
        <v>29</v>
      </c>
      <c r="D283" s="2" t="s">
        <v>748</v>
      </c>
      <c r="E283" s="2" t="s">
        <v>749</v>
      </c>
      <c r="F283" s="10">
        <v>-42600</v>
      </c>
      <c r="G283" s="10">
        <v>-2121.91</v>
      </c>
      <c r="H283" s="10">
        <v>-0.09</v>
      </c>
    </row>
    <row r="284" spans="2:8">
      <c r="B284" s="2" t="s">
        <v>3567</v>
      </c>
      <c r="C284" s="7" t="s">
        <v>29</v>
      </c>
      <c r="D284" s="2" t="s">
        <v>97</v>
      </c>
      <c r="E284" s="2" t="s">
        <v>153</v>
      </c>
      <c r="F284" s="10">
        <v>-220550</v>
      </c>
      <c r="G284" s="10">
        <v>-2124.12</v>
      </c>
      <c r="H284" s="10">
        <v>-0.09</v>
      </c>
    </row>
    <row r="285" spans="2:8">
      <c r="B285" s="2" t="s">
        <v>3613</v>
      </c>
      <c r="C285" s="7" t="s">
        <v>29</v>
      </c>
      <c r="D285" s="2" t="s">
        <v>92</v>
      </c>
      <c r="E285" s="2" t="s">
        <v>926</v>
      </c>
      <c r="F285" s="10">
        <v>-64750</v>
      </c>
      <c r="G285" s="10">
        <v>-2244.2399999999998</v>
      </c>
      <c r="H285" s="10">
        <v>-0.09</v>
      </c>
    </row>
    <row r="286" spans="2:8">
      <c r="B286" s="2" t="s">
        <v>3614</v>
      </c>
      <c r="C286" s="7" t="s">
        <v>29</v>
      </c>
      <c r="D286" s="2" t="s">
        <v>115</v>
      </c>
      <c r="E286" s="2" t="s">
        <v>852</v>
      </c>
      <c r="F286" s="10">
        <v>-55475</v>
      </c>
      <c r="G286" s="10">
        <v>-2310.87</v>
      </c>
      <c r="H286" s="10">
        <v>-0.09</v>
      </c>
    </row>
    <row r="287" spans="2:8">
      <c r="B287" s="2" t="s">
        <v>3615</v>
      </c>
      <c r="C287" s="7" t="s">
        <v>29</v>
      </c>
      <c r="D287" s="2" t="s">
        <v>123</v>
      </c>
      <c r="E287" s="2" t="s">
        <v>757</v>
      </c>
      <c r="F287" s="10">
        <v>-21200</v>
      </c>
      <c r="G287" s="10">
        <v>-2323.94</v>
      </c>
      <c r="H287" s="10">
        <v>-0.09</v>
      </c>
    </row>
    <row r="288" spans="2:8">
      <c r="B288" s="2" t="s">
        <v>3546</v>
      </c>
      <c r="C288" s="7" t="s">
        <v>29</v>
      </c>
      <c r="D288" s="2" t="s">
        <v>104</v>
      </c>
      <c r="E288" s="2" t="s">
        <v>919</v>
      </c>
      <c r="F288" s="10">
        <v>-6070600</v>
      </c>
      <c r="G288" s="10">
        <v>-2402.14</v>
      </c>
      <c r="H288" s="10">
        <v>-0.1</v>
      </c>
    </row>
    <row r="289" spans="2:8">
      <c r="B289" s="2" t="s">
        <v>3501</v>
      </c>
      <c r="C289" s="7" t="s">
        <v>29</v>
      </c>
      <c r="D289" s="2" t="s">
        <v>115</v>
      </c>
      <c r="E289" s="2" t="s">
        <v>729</v>
      </c>
      <c r="F289" s="10">
        <v>-82200</v>
      </c>
      <c r="G289" s="10">
        <v>-2426.13</v>
      </c>
      <c r="H289" s="10">
        <v>-0.1</v>
      </c>
    </row>
    <row r="290" spans="2:8">
      <c r="B290" s="2" t="s">
        <v>3581</v>
      </c>
      <c r="C290" s="7" t="s">
        <v>29</v>
      </c>
      <c r="D290" s="2" t="s">
        <v>108</v>
      </c>
      <c r="E290" s="2" t="s">
        <v>941</v>
      </c>
      <c r="F290" s="10">
        <v>-168000</v>
      </c>
      <c r="G290" s="10">
        <v>-2572.08</v>
      </c>
      <c r="H290" s="10">
        <v>-0.1</v>
      </c>
    </row>
    <row r="291" spans="2:8">
      <c r="B291" s="2" t="s">
        <v>3616</v>
      </c>
      <c r="C291" s="7" t="s">
        <v>29</v>
      </c>
      <c r="D291" s="2" t="s">
        <v>105</v>
      </c>
      <c r="E291" s="2" t="s">
        <v>913</v>
      </c>
      <c r="F291" s="10">
        <v>-337900</v>
      </c>
      <c r="G291" s="10">
        <v>-2583.92</v>
      </c>
      <c r="H291" s="10">
        <v>-0.11</v>
      </c>
    </row>
    <row r="292" spans="2:8">
      <c r="B292" s="2" t="s">
        <v>3403</v>
      </c>
      <c r="C292" s="7" t="s">
        <v>29</v>
      </c>
      <c r="D292" s="2" t="s">
        <v>157</v>
      </c>
      <c r="E292" s="2" t="s">
        <v>158</v>
      </c>
      <c r="F292" s="10">
        <v>-244650</v>
      </c>
      <c r="G292" s="10">
        <v>-2613.35</v>
      </c>
      <c r="H292" s="10">
        <v>-0.11</v>
      </c>
    </row>
    <row r="293" spans="2:8">
      <c r="B293" s="2" t="s">
        <v>3617</v>
      </c>
      <c r="C293" s="7" t="s">
        <v>29</v>
      </c>
      <c r="D293" s="2" t="s">
        <v>108</v>
      </c>
      <c r="E293" s="2" t="s">
        <v>947</v>
      </c>
      <c r="F293" s="10">
        <v>-127050</v>
      </c>
      <c r="G293" s="10">
        <v>-2759.02</v>
      </c>
      <c r="H293" s="10">
        <v>-0.11</v>
      </c>
    </row>
    <row r="294" spans="2:8">
      <c r="B294" s="2" t="s">
        <v>3618</v>
      </c>
      <c r="C294" s="7" t="s">
        <v>29</v>
      </c>
      <c r="D294" s="2" t="s">
        <v>85</v>
      </c>
      <c r="E294" s="2" t="s">
        <v>882</v>
      </c>
      <c r="F294" s="10">
        <v>-882500</v>
      </c>
      <c r="G294" s="10">
        <v>-2842.53</v>
      </c>
      <c r="H294" s="10">
        <v>-0.12</v>
      </c>
    </row>
    <row r="295" spans="2:8">
      <c r="B295" s="2" t="s">
        <v>3619</v>
      </c>
      <c r="C295" s="7" t="s">
        <v>29</v>
      </c>
      <c r="D295" s="2" t="s">
        <v>109</v>
      </c>
      <c r="E295" s="2" t="s">
        <v>924</v>
      </c>
      <c r="F295" s="10">
        <v>-140675</v>
      </c>
      <c r="G295" s="10">
        <v>-2879.62</v>
      </c>
      <c r="H295" s="10">
        <v>-0.12</v>
      </c>
    </row>
    <row r="296" spans="2:8">
      <c r="B296" s="2" t="s">
        <v>3605</v>
      </c>
      <c r="C296" s="7" t="s">
        <v>29</v>
      </c>
      <c r="D296" s="2" t="s">
        <v>109</v>
      </c>
      <c r="E296" s="2" t="s">
        <v>920</v>
      </c>
      <c r="F296" s="10">
        <v>-62000</v>
      </c>
      <c r="G296" s="10">
        <v>-2995.84</v>
      </c>
      <c r="H296" s="10">
        <v>-0.12</v>
      </c>
    </row>
    <row r="297" spans="2:8">
      <c r="B297" s="2" t="s">
        <v>3620</v>
      </c>
      <c r="C297" s="7" t="s">
        <v>29</v>
      </c>
      <c r="D297" s="2" t="s">
        <v>724</v>
      </c>
      <c r="E297" s="2" t="s">
        <v>848</v>
      </c>
      <c r="F297" s="10">
        <v>-800700</v>
      </c>
      <c r="G297" s="10">
        <v>-3006.23</v>
      </c>
      <c r="H297" s="10">
        <v>-0.12</v>
      </c>
    </row>
    <row r="298" spans="2:8">
      <c r="B298" s="2" t="s">
        <v>970</v>
      </c>
      <c r="C298" s="7" t="s">
        <v>29</v>
      </c>
      <c r="D298" s="2" t="s">
        <v>93</v>
      </c>
      <c r="E298" s="2" t="s">
        <v>905</v>
      </c>
      <c r="F298" s="10">
        <v>-3515400</v>
      </c>
      <c r="G298" s="10">
        <v>-3351.23</v>
      </c>
      <c r="H298" s="10">
        <v>-0.14000000000000001</v>
      </c>
    </row>
    <row r="299" spans="2:8">
      <c r="B299" s="2" t="s">
        <v>3621</v>
      </c>
      <c r="C299" s="7" t="s">
        <v>29</v>
      </c>
      <c r="D299" s="2" t="s">
        <v>87</v>
      </c>
      <c r="E299" s="2" t="s">
        <v>857</v>
      </c>
      <c r="F299" s="10">
        <v>-2632500</v>
      </c>
      <c r="G299" s="10">
        <v>-3543.35</v>
      </c>
      <c r="H299" s="10">
        <v>-0.14000000000000001</v>
      </c>
    </row>
    <row r="300" spans="2:8">
      <c r="B300" s="2" t="s">
        <v>3622</v>
      </c>
      <c r="C300" s="7" t="s">
        <v>29</v>
      </c>
      <c r="D300" s="2" t="s">
        <v>90</v>
      </c>
      <c r="E300" s="2" t="s">
        <v>1157</v>
      </c>
      <c r="F300" s="10">
        <v>-1412550</v>
      </c>
      <c r="G300" s="10">
        <v>-3547.62</v>
      </c>
      <c r="H300" s="10">
        <v>-0.14000000000000001</v>
      </c>
    </row>
    <row r="301" spans="2:8">
      <c r="B301" s="2" t="s">
        <v>3399</v>
      </c>
      <c r="C301" s="7" t="s">
        <v>29</v>
      </c>
      <c r="D301" s="2" t="s">
        <v>85</v>
      </c>
      <c r="E301" s="2" t="s">
        <v>883</v>
      </c>
      <c r="F301" s="10">
        <v>-396200</v>
      </c>
      <c r="G301" s="10">
        <v>-3591.16</v>
      </c>
      <c r="H301" s="10">
        <v>-0.15</v>
      </c>
    </row>
    <row r="302" spans="2:8">
      <c r="B302" s="2" t="s">
        <v>3623</v>
      </c>
      <c r="C302" s="7" t="s">
        <v>29</v>
      </c>
      <c r="D302" s="2" t="s">
        <v>761</v>
      </c>
      <c r="E302" s="2" t="s">
        <v>762</v>
      </c>
      <c r="F302" s="10">
        <v>-127308</v>
      </c>
      <c r="G302" s="10">
        <v>-3695.11</v>
      </c>
      <c r="H302" s="10">
        <v>-0.15</v>
      </c>
    </row>
    <row r="303" spans="2:8">
      <c r="B303" s="2" t="s">
        <v>3401</v>
      </c>
      <c r="C303" s="7" t="s">
        <v>29</v>
      </c>
      <c r="D303" s="2" t="s">
        <v>743</v>
      </c>
      <c r="E303" s="2" t="s">
        <v>744</v>
      </c>
      <c r="F303" s="10">
        <v>-197700</v>
      </c>
      <c r="G303" s="10">
        <v>-3699.16</v>
      </c>
      <c r="H303" s="10">
        <v>-0.15</v>
      </c>
    </row>
    <row r="304" spans="2:8">
      <c r="B304" s="2" t="s">
        <v>3564</v>
      </c>
      <c r="C304" s="7" t="s">
        <v>29</v>
      </c>
      <c r="D304" s="2" t="s">
        <v>736</v>
      </c>
      <c r="E304" s="2" t="s">
        <v>907</v>
      </c>
      <c r="F304" s="10">
        <v>-4849000</v>
      </c>
      <c r="G304" s="10">
        <v>-3837.5</v>
      </c>
      <c r="H304" s="10">
        <v>-0.16</v>
      </c>
    </row>
    <row r="305" spans="2:8">
      <c r="B305" s="2" t="s">
        <v>3624</v>
      </c>
      <c r="C305" s="7" t="s">
        <v>29</v>
      </c>
      <c r="D305" s="2" t="s">
        <v>844</v>
      </c>
      <c r="E305" s="2" t="s">
        <v>902</v>
      </c>
      <c r="F305" s="10">
        <v>-337500</v>
      </c>
      <c r="G305" s="10">
        <v>-3838.05</v>
      </c>
      <c r="H305" s="10">
        <v>-0.16</v>
      </c>
    </row>
    <row r="306" spans="2:8">
      <c r="B306" s="2" t="s">
        <v>3625</v>
      </c>
      <c r="C306" s="7" t="s">
        <v>29</v>
      </c>
      <c r="D306" s="2" t="s">
        <v>89</v>
      </c>
      <c r="E306" s="2" t="s">
        <v>862</v>
      </c>
      <c r="F306" s="10">
        <v>-167400</v>
      </c>
      <c r="G306" s="10">
        <v>-3852.88</v>
      </c>
      <c r="H306" s="10">
        <v>-0.16</v>
      </c>
    </row>
    <row r="307" spans="2:8">
      <c r="B307" s="2" t="s">
        <v>3626</v>
      </c>
      <c r="C307" s="7" t="s">
        <v>29</v>
      </c>
      <c r="D307" s="2" t="s">
        <v>854</v>
      </c>
      <c r="E307" s="2" t="s">
        <v>879</v>
      </c>
      <c r="F307" s="10">
        <v>-280400</v>
      </c>
      <c r="G307" s="10">
        <v>-3852.98</v>
      </c>
      <c r="H307" s="10">
        <v>-0.16</v>
      </c>
    </row>
    <row r="308" spans="2:8">
      <c r="B308" s="2" t="s">
        <v>3627</v>
      </c>
      <c r="C308" s="7" t="s">
        <v>29</v>
      </c>
      <c r="D308" s="2" t="s">
        <v>87</v>
      </c>
      <c r="E308" s="2" t="s">
        <v>763</v>
      </c>
      <c r="F308" s="10">
        <v>-1311400</v>
      </c>
      <c r="G308" s="10">
        <v>-3991.9</v>
      </c>
      <c r="H308" s="10">
        <v>-0.16</v>
      </c>
    </row>
    <row r="309" spans="2:8">
      <c r="B309" s="2" t="s">
        <v>975</v>
      </c>
      <c r="C309" s="7" t="s">
        <v>29</v>
      </c>
      <c r="D309" s="2" t="s">
        <v>102</v>
      </c>
      <c r="E309" s="2" t="s">
        <v>878</v>
      </c>
      <c r="F309" s="10">
        <v>-1867500</v>
      </c>
      <c r="G309" s="10">
        <v>-4211.03</v>
      </c>
      <c r="H309" s="10">
        <v>-0.17</v>
      </c>
    </row>
    <row r="310" spans="2:8">
      <c r="B310" s="2" t="s">
        <v>969</v>
      </c>
      <c r="C310" s="7" t="s">
        <v>29</v>
      </c>
      <c r="D310" s="2" t="s">
        <v>85</v>
      </c>
      <c r="E310" s="2" t="s">
        <v>850</v>
      </c>
      <c r="F310" s="10">
        <v>-3604500</v>
      </c>
      <c r="G310" s="10">
        <v>-4364.6899999999996</v>
      </c>
      <c r="H310" s="10">
        <v>-0.18</v>
      </c>
    </row>
    <row r="311" spans="2:8">
      <c r="B311" s="2" t="s">
        <v>3555</v>
      </c>
      <c r="C311" s="7" t="s">
        <v>29</v>
      </c>
      <c r="D311" s="2" t="s">
        <v>101</v>
      </c>
      <c r="E311" s="2" t="s">
        <v>162</v>
      </c>
      <c r="F311" s="10">
        <v>-160325</v>
      </c>
      <c r="G311" s="10">
        <v>-4424.01</v>
      </c>
      <c r="H311" s="10">
        <v>-0.18</v>
      </c>
    </row>
    <row r="312" spans="2:8">
      <c r="B312" s="2" t="s">
        <v>3575</v>
      </c>
      <c r="C312" s="7" t="s">
        <v>29</v>
      </c>
      <c r="D312" s="2" t="s">
        <v>105</v>
      </c>
      <c r="E312" s="2" t="s">
        <v>171</v>
      </c>
      <c r="F312" s="10">
        <v>-55250</v>
      </c>
      <c r="G312" s="10">
        <v>-4507.8500000000004</v>
      </c>
      <c r="H312" s="10">
        <v>-0.18</v>
      </c>
    </row>
    <row r="313" spans="2:8">
      <c r="B313" s="2" t="s">
        <v>3404</v>
      </c>
      <c r="C313" s="7" t="s">
        <v>29</v>
      </c>
      <c r="D313" s="2" t="s">
        <v>854</v>
      </c>
      <c r="E313" s="2" t="s">
        <v>855</v>
      </c>
      <c r="F313" s="10">
        <v>-882200</v>
      </c>
      <c r="G313" s="10">
        <v>-4582.59</v>
      </c>
      <c r="H313" s="10">
        <v>-0.19</v>
      </c>
    </row>
    <row r="314" spans="2:8">
      <c r="B314" s="2" t="s">
        <v>3628</v>
      </c>
      <c r="C314" s="7" t="s">
        <v>29</v>
      </c>
      <c r="D314" s="2" t="s">
        <v>101</v>
      </c>
      <c r="E314" s="2" t="s">
        <v>113</v>
      </c>
      <c r="F314" s="10">
        <v>-466950</v>
      </c>
      <c r="G314" s="10">
        <v>-4599.46</v>
      </c>
      <c r="H314" s="10">
        <v>-0.19</v>
      </c>
    </row>
    <row r="315" spans="2:8">
      <c r="B315" s="2" t="s">
        <v>3539</v>
      </c>
      <c r="C315" s="7" t="s">
        <v>29</v>
      </c>
      <c r="D315" s="2" t="s">
        <v>89</v>
      </c>
      <c r="E315" s="2" t="s">
        <v>906</v>
      </c>
      <c r="F315" s="10">
        <v>-4397850</v>
      </c>
      <c r="G315" s="10">
        <v>-4725.05</v>
      </c>
      <c r="H315" s="10">
        <v>-0.19</v>
      </c>
    </row>
    <row r="316" spans="2:8">
      <c r="B316" s="2" t="s">
        <v>3400</v>
      </c>
      <c r="C316" s="7" t="s">
        <v>29</v>
      </c>
      <c r="D316" s="2" t="s">
        <v>104</v>
      </c>
      <c r="E316" s="2" t="s">
        <v>170</v>
      </c>
      <c r="F316" s="10">
        <v>-111375</v>
      </c>
      <c r="G316" s="10">
        <v>-4725.08</v>
      </c>
      <c r="H316" s="10">
        <v>-0.19</v>
      </c>
    </row>
    <row r="317" spans="2:8">
      <c r="B317" s="2" t="s">
        <v>976</v>
      </c>
      <c r="C317" s="7" t="s">
        <v>29</v>
      </c>
      <c r="D317" s="2" t="s">
        <v>85</v>
      </c>
      <c r="E317" s="2" t="s">
        <v>910</v>
      </c>
      <c r="F317" s="10">
        <v>-2761200</v>
      </c>
      <c r="G317" s="10">
        <v>-4746.78</v>
      </c>
      <c r="H317" s="10">
        <v>-0.19</v>
      </c>
    </row>
    <row r="318" spans="2:8">
      <c r="B318" s="2" t="s">
        <v>3629</v>
      </c>
      <c r="C318" s="7" t="s">
        <v>29</v>
      </c>
      <c r="D318" s="2" t="s">
        <v>118</v>
      </c>
      <c r="E318" s="2" t="s">
        <v>851</v>
      </c>
      <c r="F318" s="10">
        <v>-500500</v>
      </c>
      <c r="G318" s="10">
        <v>-4785.28</v>
      </c>
      <c r="H318" s="10">
        <v>-0.2</v>
      </c>
    </row>
    <row r="319" spans="2:8">
      <c r="B319" s="2" t="s">
        <v>3503</v>
      </c>
      <c r="C319" s="7" t="s">
        <v>29</v>
      </c>
      <c r="D319" s="2" t="s">
        <v>116</v>
      </c>
      <c r="E319" s="2" t="s">
        <v>178</v>
      </c>
      <c r="F319" s="10">
        <v>-1286775</v>
      </c>
      <c r="G319" s="10">
        <v>-5028.07</v>
      </c>
      <c r="H319" s="10">
        <v>-0.2</v>
      </c>
    </row>
    <row r="320" spans="2:8">
      <c r="B320" s="2" t="s">
        <v>3599</v>
      </c>
      <c r="C320" s="7" t="s">
        <v>29</v>
      </c>
      <c r="D320" s="2" t="s">
        <v>743</v>
      </c>
      <c r="E320" s="2" t="s">
        <v>869</v>
      </c>
      <c r="F320" s="10">
        <v>-1995825</v>
      </c>
      <c r="G320" s="10">
        <v>-5260</v>
      </c>
      <c r="H320" s="10">
        <v>-0.21</v>
      </c>
    </row>
    <row r="321" spans="2:8">
      <c r="B321" s="2" t="s">
        <v>3630</v>
      </c>
      <c r="C321" s="7" t="s">
        <v>29</v>
      </c>
      <c r="D321" s="2" t="s">
        <v>97</v>
      </c>
      <c r="E321" s="2" t="s">
        <v>912</v>
      </c>
      <c r="F321" s="10">
        <v>-1489950</v>
      </c>
      <c r="G321" s="10">
        <v>-5433.1</v>
      </c>
      <c r="H321" s="10">
        <v>-0.22</v>
      </c>
    </row>
    <row r="322" spans="2:8">
      <c r="B322" s="2" t="s">
        <v>3631</v>
      </c>
      <c r="C322" s="7" t="s">
        <v>29</v>
      </c>
      <c r="D322" s="2" t="s">
        <v>98</v>
      </c>
      <c r="E322" s="2" t="s">
        <v>739</v>
      </c>
      <c r="F322" s="10">
        <v>-3333300</v>
      </c>
      <c r="G322" s="10">
        <v>-5452.28</v>
      </c>
      <c r="H322" s="10">
        <v>-0.22</v>
      </c>
    </row>
    <row r="323" spans="2:8">
      <c r="B323" s="2" t="s">
        <v>3618</v>
      </c>
      <c r="C323" s="7" t="s">
        <v>29</v>
      </c>
      <c r="D323" s="2" t="s">
        <v>85</v>
      </c>
      <c r="E323" s="2" t="s">
        <v>882</v>
      </c>
      <c r="F323" s="10">
        <v>-1702500</v>
      </c>
      <c r="G323" s="10">
        <v>-5453.11</v>
      </c>
      <c r="H323" s="10">
        <v>-0.22</v>
      </c>
    </row>
    <row r="324" spans="2:8">
      <c r="B324" s="2" t="s">
        <v>3632</v>
      </c>
      <c r="C324" s="7" t="s">
        <v>29</v>
      </c>
      <c r="D324" s="2" t="s">
        <v>104</v>
      </c>
      <c r="E324" s="2" t="s">
        <v>733</v>
      </c>
      <c r="F324" s="10">
        <v>-1312500</v>
      </c>
      <c r="G324" s="10">
        <v>-5484.94</v>
      </c>
      <c r="H324" s="10">
        <v>-0.22</v>
      </c>
    </row>
    <row r="325" spans="2:8">
      <c r="B325" s="2" t="s">
        <v>3633</v>
      </c>
      <c r="C325" s="7" t="s">
        <v>29</v>
      </c>
      <c r="D325" s="2" t="s">
        <v>724</v>
      </c>
      <c r="E325" s="2" t="s">
        <v>843</v>
      </c>
      <c r="F325" s="10">
        <v>-43385325</v>
      </c>
      <c r="G325" s="10">
        <v>-5661.78</v>
      </c>
      <c r="H325" s="10">
        <v>-0.23</v>
      </c>
    </row>
    <row r="326" spans="2:8">
      <c r="B326" s="2" t="s">
        <v>968</v>
      </c>
      <c r="C326" s="7" t="s">
        <v>29</v>
      </c>
      <c r="D326" s="2" t="s">
        <v>85</v>
      </c>
      <c r="E326" s="2" t="s">
        <v>892</v>
      </c>
      <c r="F326" s="10">
        <v>-4586400</v>
      </c>
      <c r="G326" s="10">
        <v>-6016.44</v>
      </c>
      <c r="H326" s="10">
        <v>-0.25</v>
      </c>
    </row>
    <row r="327" spans="2:8">
      <c r="B327" s="2" t="s">
        <v>3634</v>
      </c>
      <c r="C327" s="7" t="s">
        <v>29</v>
      </c>
      <c r="D327" s="2" t="s">
        <v>748</v>
      </c>
      <c r="E327" s="2" t="s">
        <v>897</v>
      </c>
      <c r="F327" s="10">
        <v>-1351250</v>
      </c>
      <c r="G327" s="10">
        <v>-6100.22</v>
      </c>
      <c r="H327" s="10">
        <v>-0.25</v>
      </c>
    </row>
    <row r="328" spans="2:8">
      <c r="B328" s="2" t="s">
        <v>3635</v>
      </c>
      <c r="C328" s="7" t="s">
        <v>29</v>
      </c>
      <c r="D328" s="2" t="s">
        <v>92</v>
      </c>
      <c r="E328" s="2" t="s">
        <v>861</v>
      </c>
      <c r="F328" s="10">
        <v>-127800</v>
      </c>
      <c r="G328" s="10">
        <v>-6181.69</v>
      </c>
      <c r="H328" s="10">
        <v>-0.25</v>
      </c>
    </row>
    <row r="329" spans="2:8">
      <c r="B329" s="2" t="s">
        <v>3636</v>
      </c>
      <c r="C329" s="7" t="s">
        <v>29</v>
      </c>
      <c r="D329" s="2" t="s">
        <v>97</v>
      </c>
      <c r="E329" s="2" t="s">
        <v>921</v>
      </c>
      <c r="F329" s="10">
        <v>-781200</v>
      </c>
      <c r="G329" s="10">
        <v>-6201.17</v>
      </c>
      <c r="H329" s="10">
        <v>-0.25</v>
      </c>
    </row>
    <row r="330" spans="2:8">
      <c r="B330" s="2" t="s">
        <v>3637</v>
      </c>
      <c r="C330" s="7" t="s">
        <v>29</v>
      </c>
      <c r="D330" s="2" t="s">
        <v>85</v>
      </c>
      <c r="E330" s="2" t="s">
        <v>741</v>
      </c>
      <c r="F330" s="10">
        <v>-7596225</v>
      </c>
      <c r="G330" s="10">
        <v>-6227.39</v>
      </c>
      <c r="H330" s="10">
        <v>-0.25</v>
      </c>
    </row>
    <row r="331" spans="2:8">
      <c r="B331" s="2" t="s">
        <v>3638</v>
      </c>
      <c r="C331" s="7" t="s">
        <v>29</v>
      </c>
      <c r="D331" s="2" t="s">
        <v>109</v>
      </c>
      <c r="E331" s="2" t="s">
        <v>864</v>
      </c>
      <c r="F331" s="10">
        <v>-67800</v>
      </c>
      <c r="G331" s="10">
        <v>-6363.71</v>
      </c>
      <c r="H331" s="10">
        <v>-0.26</v>
      </c>
    </row>
    <row r="332" spans="2:8">
      <c r="B332" s="2" t="s">
        <v>3500</v>
      </c>
      <c r="C332" s="7" t="s">
        <v>29</v>
      </c>
      <c r="D332" s="2" t="s">
        <v>101</v>
      </c>
      <c r="E332" s="2" t="s">
        <v>915</v>
      </c>
      <c r="F332" s="10">
        <v>-694500</v>
      </c>
      <c r="G332" s="10">
        <v>-6707.48</v>
      </c>
      <c r="H332" s="10">
        <v>-0.27</v>
      </c>
    </row>
    <row r="333" spans="2:8">
      <c r="B333" s="2" t="s">
        <v>3639</v>
      </c>
      <c r="C333" s="7" t="s">
        <v>29</v>
      </c>
      <c r="D333" s="2" t="s">
        <v>854</v>
      </c>
      <c r="E333" s="2" t="s">
        <v>898</v>
      </c>
      <c r="F333" s="10">
        <v>-439725</v>
      </c>
      <c r="G333" s="10">
        <v>-6919.51</v>
      </c>
      <c r="H333" s="10">
        <v>-0.28000000000000003</v>
      </c>
    </row>
    <row r="334" spans="2:8">
      <c r="B334" s="2" t="s">
        <v>3640</v>
      </c>
      <c r="C334" s="7" t="s">
        <v>29</v>
      </c>
      <c r="D334" s="2" t="s">
        <v>108</v>
      </c>
      <c r="E334" s="2" t="s">
        <v>731</v>
      </c>
      <c r="F334" s="10">
        <v>-691200</v>
      </c>
      <c r="G334" s="10">
        <v>-6929.97</v>
      </c>
      <c r="H334" s="10">
        <v>-0.28000000000000003</v>
      </c>
    </row>
    <row r="335" spans="2:8">
      <c r="B335" s="2" t="s">
        <v>3398</v>
      </c>
      <c r="C335" s="7" t="s">
        <v>29</v>
      </c>
      <c r="D335" s="2" t="s">
        <v>85</v>
      </c>
      <c r="E335" s="2" t="s">
        <v>99</v>
      </c>
      <c r="F335" s="10">
        <v>-1698000</v>
      </c>
      <c r="G335" s="10">
        <v>-7078.96</v>
      </c>
      <c r="H335" s="10">
        <v>-0.28999999999999998</v>
      </c>
    </row>
    <row r="336" spans="2:8">
      <c r="B336" s="2" t="s">
        <v>3529</v>
      </c>
      <c r="C336" s="7" t="s">
        <v>29</v>
      </c>
      <c r="D336" s="2" t="s">
        <v>101</v>
      </c>
      <c r="E336" s="2" t="s">
        <v>899</v>
      </c>
      <c r="F336" s="10">
        <v>-1345000</v>
      </c>
      <c r="G336" s="10">
        <v>-7217.94</v>
      </c>
      <c r="H336" s="10">
        <v>-0.28999999999999998</v>
      </c>
    </row>
    <row r="337" spans="2:8">
      <c r="B337" s="2" t="s">
        <v>3641</v>
      </c>
      <c r="C337" s="7" t="s">
        <v>29</v>
      </c>
      <c r="D337" s="2" t="s">
        <v>109</v>
      </c>
      <c r="E337" s="2" t="s">
        <v>896</v>
      </c>
      <c r="F337" s="10">
        <v>-433400</v>
      </c>
      <c r="G337" s="10">
        <v>-7267.68</v>
      </c>
      <c r="H337" s="10">
        <v>-0.3</v>
      </c>
    </row>
    <row r="338" spans="2:8">
      <c r="B338" s="2" t="s">
        <v>979</v>
      </c>
      <c r="C338" s="7" t="s">
        <v>29</v>
      </c>
      <c r="D338" s="2" t="s">
        <v>95</v>
      </c>
      <c r="E338" s="2" t="s">
        <v>874</v>
      </c>
      <c r="F338" s="10">
        <v>-1317600</v>
      </c>
      <c r="G338" s="10">
        <v>-7330.47</v>
      </c>
      <c r="H338" s="10">
        <v>-0.3</v>
      </c>
    </row>
    <row r="339" spans="2:8">
      <c r="B339" s="2" t="s">
        <v>3642</v>
      </c>
      <c r="C339" s="7" t="s">
        <v>29</v>
      </c>
      <c r="D339" s="2" t="s">
        <v>867</v>
      </c>
      <c r="E339" s="2" t="s">
        <v>868</v>
      </c>
      <c r="F339" s="10">
        <v>-4860000</v>
      </c>
      <c r="G339" s="10">
        <v>-7555.36</v>
      </c>
      <c r="H339" s="10">
        <v>-0.31</v>
      </c>
    </row>
    <row r="340" spans="2:8">
      <c r="B340" s="2" t="s">
        <v>3643</v>
      </c>
      <c r="C340" s="7" t="s">
        <v>29</v>
      </c>
      <c r="D340" s="2" t="s">
        <v>90</v>
      </c>
      <c r="E340" s="2" t="s">
        <v>903</v>
      </c>
      <c r="F340" s="10">
        <v>-621500</v>
      </c>
      <c r="G340" s="10">
        <v>-7586.65</v>
      </c>
      <c r="H340" s="10">
        <v>-0.31</v>
      </c>
    </row>
    <row r="341" spans="2:8">
      <c r="B341" s="2" t="s">
        <v>3644</v>
      </c>
      <c r="C341" s="7" t="s">
        <v>29</v>
      </c>
      <c r="D341" s="2" t="s">
        <v>115</v>
      </c>
      <c r="E341" s="2" t="s">
        <v>865</v>
      </c>
      <c r="F341" s="10">
        <v>-2689600</v>
      </c>
      <c r="G341" s="10">
        <v>-7662.67</v>
      </c>
      <c r="H341" s="10">
        <v>-0.31</v>
      </c>
    </row>
    <row r="342" spans="2:8">
      <c r="B342" s="2" t="s">
        <v>3398</v>
      </c>
      <c r="C342" s="7" t="s">
        <v>29</v>
      </c>
      <c r="D342" s="2" t="s">
        <v>85</v>
      </c>
      <c r="E342" s="2" t="s">
        <v>99</v>
      </c>
      <c r="F342" s="10">
        <v>-1834000</v>
      </c>
      <c r="G342" s="10">
        <v>-7684.46</v>
      </c>
      <c r="H342" s="10">
        <v>-0.31</v>
      </c>
    </row>
    <row r="343" spans="2:8">
      <c r="B343" s="2" t="s">
        <v>3601</v>
      </c>
      <c r="C343" s="7" t="s">
        <v>29</v>
      </c>
      <c r="D343" s="2" t="s">
        <v>894</v>
      </c>
      <c r="E343" s="2" t="s">
        <v>895</v>
      </c>
      <c r="F343" s="10">
        <v>-1064000</v>
      </c>
      <c r="G343" s="10">
        <v>-7815.61</v>
      </c>
      <c r="H343" s="10">
        <v>-0.32</v>
      </c>
    </row>
    <row r="344" spans="2:8">
      <c r="B344" s="2" t="s">
        <v>3608</v>
      </c>
      <c r="C344" s="7" t="s">
        <v>29</v>
      </c>
      <c r="D344" s="2" t="s">
        <v>85</v>
      </c>
      <c r="E344" s="2" t="s">
        <v>884</v>
      </c>
      <c r="F344" s="10">
        <v>-39559200</v>
      </c>
      <c r="G344" s="10">
        <v>-8346.99</v>
      </c>
      <c r="H344" s="10">
        <v>-0.34</v>
      </c>
    </row>
    <row r="345" spans="2:8">
      <c r="B345" s="2" t="s">
        <v>3644</v>
      </c>
      <c r="C345" s="7" t="s">
        <v>29</v>
      </c>
      <c r="D345" s="2" t="s">
        <v>115</v>
      </c>
      <c r="E345" s="2" t="s">
        <v>865</v>
      </c>
      <c r="F345" s="10">
        <v>-3072000</v>
      </c>
      <c r="G345" s="10">
        <v>-8710.66</v>
      </c>
      <c r="H345" s="10">
        <v>-0.35</v>
      </c>
    </row>
    <row r="346" spans="2:8">
      <c r="B346" s="2" t="s">
        <v>3645</v>
      </c>
      <c r="C346" s="7" t="s">
        <v>29</v>
      </c>
      <c r="D346" s="2" t="s">
        <v>112</v>
      </c>
      <c r="E346" s="2" t="s">
        <v>889</v>
      </c>
      <c r="F346" s="10">
        <v>-2427300</v>
      </c>
      <c r="G346" s="10">
        <v>-8739.49</v>
      </c>
      <c r="H346" s="10">
        <v>-0.36</v>
      </c>
    </row>
    <row r="347" spans="2:8">
      <c r="B347" s="2" t="s">
        <v>3609</v>
      </c>
      <c r="C347" s="7" t="s">
        <v>29</v>
      </c>
      <c r="D347" s="2" t="s">
        <v>89</v>
      </c>
      <c r="E347" s="2" t="s">
        <v>147</v>
      </c>
      <c r="F347" s="10">
        <v>-265950</v>
      </c>
      <c r="G347" s="10">
        <v>-8872.6200000000008</v>
      </c>
      <c r="H347" s="10">
        <v>-0.36</v>
      </c>
    </row>
    <row r="348" spans="2:8">
      <c r="B348" s="2" t="s">
        <v>3595</v>
      </c>
      <c r="C348" s="7" t="s">
        <v>29</v>
      </c>
      <c r="D348" s="2" t="s">
        <v>112</v>
      </c>
      <c r="E348" s="2" t="s">
        <v>886</v>
      </c>
      <c r="F348" s="10">
        <v>-1839325</v>
      </c>
      <c r="G348" s="10">
        <v>-9057.76</v>
      </c>
      <c r="H348" s="10">
        <v>-0.37</v>
      </c>
    </row>
    <row r="349" spans="2:8">
      <c r="B349" s="2" t="s">
        <v>3404</v>
      </c>
      <c r="C349" s="7" t="s">
        <v>29</v>
      </c>
      <c r="D349" s="2" t="s">
        <v>854</v>
      </c>
      <c r="E349" s="2" t="s">
        <v>855</v>
      </c>
      <c r="F349" s="10">
        <v>-1756700</v>
      </c>
      <c r="G349" s="10">
        <v>-9163.83</v>
      </c>
      <c r="H349" s="10">
        <v>-0.37</v>
      </c>
    </row>
    <row r="350" spans="2:8">
      <c r="B350" s="2" t="s">
        <v>3399</v>
      </c>
      <c r="C350" s="7" t="s">
        <v>29</v>
      </c>
      <c r="D350" s="2" t="s">
        <v>85</v>
      </c>
      <c r="E350" s="2" t="s">
        <v>883</v>
      </c>
      <c r="F350" s="10">
        <v>-1029700</v>
      </c>
      <c r="G350" s="10">
        <v>-9285.83</v>
      </c>
      <c r="H350" s="10">
        <v>-0.38</v>
      </c>
    </row>
    <row r="351" spans="2:8">
      <c r="B351" s="2" t="s">
        <v>3574</v>
      </c>
      <c r="C351" s="7" t="s">
        <v>29</v>
      </c>
      <c r="D351" s="2" t="s">
        <v>95</v>
      </c>
      <c r="E351" s="2" t="s">
        <v>885</v>
      </c>
      <c r="F351" s="10">
        <v>-4437600</v>
      </c>
      <c r="G351" s="10">
        <v>-9342.48</v>
      </c>
      <c r="H351" s="10">
        <v>-0.38</v>
      </c>
    </row>
    <row r="352" spans="2:8">
      <c r="B352" s="2" t="s">
        <v>972</v>
      </c>
      <c r="C352" s="7" t="s">
        <v>29</v>
      </c>
      <c r="D352" s="2" t="s">
        <v>85</v>
      </c>
      <c r="E352" s="2" t="s">
        <v>747</v>
      </c>
      <c r="F352" s="10">
        <v>-4106700</v>
      </c>
      <c r="G352" s="10">
        <v>-9553.83</v>
      </c>
      <c r="H352" s="10">
        <v>-0.39</v>
      </c>
    </row>
    <row r="353" spans="2:8">
      <c r="B353" s="2" t="s">
        <v>3625</v>
      </c>
      <c r="C353" s="7" t="s">
        <v>29</v>
      </c>
      <c r="D353" s="2" t="s">
        <v>89</v>
      </c>
      <c r="E353" s="2" t="s">
        <v>862</v>
      </c>
      <c r="F353" s="10">
        <v>-439200</v>
      </c>
      <c r="G353" s="10">
        <v>-10143.32</v>
      </c>
      <c r="H353" s="10">
        <v>-0.41</v>
      </c>
    </row>
    <row r="354" spans="2:8">
      <c r="B354" s="2" t="s">
        <v>978</v>
      </c>
      <c r="C354" s="7" t="s">
        <v>29</v>
      </c>
      <c r="D354" s="2" t="s">
        <v>854</v>
      </c>
      <c r="E354" s="2" t="s">
        <v>888</v>
      </c>
      <c r="F354" s="10">
        <v>-2605400</v>
      </c>
      <c r="G354" s="10">
        <v>-10411.18</v>
      </c>
      <c r="H354" s="10">
        <v>-0.42</v>
      </c>
    </row>
    <row r="355" spans="2:8">
      <c r="B355" s="2" t="s">
        <v>3646</v>
      </c>
      <c r="C355" s="7" t="s">
        <v>29</v>
      </c>
      <c r="D355" s="2" t="s">
        <v>109</v>
      </c>
      <c r="E355" s="2" t="s">
        <v>872</v>
      </c>
      <c r="F355" s="10">
        <v>-448875</v>
      </c>
      <c r="G355" s="10">
        <v>-10590.76</v>
      </c>
      <c r="H355" s="10">
        <v>-0.43</v>
      </c>
    </row>
    <row r="356" spans="2:8">
      <c r="B356" s="2" t="s">
        <v>3623</v>
      </c>
      <c r="C356" s="7" t="s">
        <v>29</v>
      </c>
      <c r="D356" s="2" t="s">
        <v>761</v>
      </c>
      <c r="E356" s="2" t="s">
        <v>762</v>
      </c>
      <c r="F356" s="10">
        <v>-371727</v>
      </c>
      <c r="G356" s="10">
        <v>-10845.14</v>
      </c>
      <c r="H356" s="10">
        <v>-0.44</v>
      </c>
    </row>
    <row r="357" spans="2:8">
      <c r="B357" s="2" t="s">
        <v>971</v>
      </c>
      <c r="C357" s="7" t="s">
        <v>29</v>
      </c>
      <c r="D357" s="2" t="s">
        <v>85</v>
      </c>
      <c r="E357" s="2" t="s">
        <v>876</v>
      </c>
      <c r="F357" s="10">
        <v>-9944000</v>
      </c>
      <c r="G357" s="10">
        <v>-11313.29</v>
      </c>
      <c r="H357" s="10">
        <v>-0.46</v>
      </c>
    </row>
    <row r="358" spans="2:8">
      <c r="B358" s="2" t="s">
        <v>3593</v>
      </c>
      <c r="C358" s="7" t="s">
        <v>29</v>
      </c>
      <c r="D358" s="2" t="s">
        <v>106</v>
      </c>
      <c r="E358" s="2" t="s">
        <v>107</v>
      </c>
      <c r="F358" s="10">
        <v>-691275</v>
      </c>
      <c r="G358" s="10">
        <v>-11356.27</v>
      </c>
      <c r="H358" s="10">
        <v>-0.46</v>
      </c>
    </row>
    <row r="359" spans="2:8">
      <c r="B359" s="2" t="s">
        <v>768</v>
      </c>
      <c r="C359" s="7" t="s">
        <v>29</v>
      </c>
      <c r="D359" s="2" t="s">
        <v>85</v>
      </c>
      <c r="E359" s="2" t="s">
        <v>735</v>
      </c>
      <c r="F359" s="10">
        <v>-1170000</v>
      </c>
      <c r="G359" s="10">
        <v>-11374.74</v>
      </c>
      <c r="H359" s="10">
        <v>-0.46</v>
      </c>
    </row>
    <row r="360" spans="2:8">
      <c r="B360" s="2" t="s">
        <v>3647</v>
      </c>
      <c r="C360" s="7" t="s">
        <v>29</v>
      </c>
      <c r="D360" s="2" t="s">
        <v>109</v>
      </c>
      <c r="E360" s="2" t="s">
        <v>870</v>
      </c>
      <c r="F360" s="10">
        <v>-3107500</v>
      </c>
      <c r="G360" s="10">
        <v>-11626.71</v>
      </c>
      <c r="H360" s="10">
        <v>-0.47</v>
      </c>
    </row>
    <row r="361" spans="2:8">
      <c r="B361" s="2" t="s">
        <v>3503</v>
      </c>
      <c r="C361" s="7" t="s">
        <v>29</v>
      </c>
      <c r="D361" s="2" t="s">
        <v>116</v>
      </c>
      <c r="E361" s="2" t="s">
        <v>178</v>
      </c>
      <c r="F361" s="10">
        <v>-3005325</v>
      </c>
      <c r="G361" s="10">
        <v>-11683.2</v>
      </c>
      <c r="H361" s="10">
        <v>-0.48</v>
      </c>
    </row>
    <row r="362" spans="2:8">
      <c r="B362" s="2" t="s">
        <v>3637</v>
      </c>
      <c r="C362" s="7" t="s">
        <v>29</v>
      </c>
      <c r="D362" s="2" t="s">
        <v>85</v>
      </c>
      <c r="E362" s="2" t="s">
        <v>741</v>
      </c>
      <c r="F362" s="10">
        <v>-15025500</v>
      </c>
      <c r="G362" s="10">
        <v>-12259.31</v>
      </c>
      <c r="H362" s="10">
        <v>-0.5</v>
      </c>
    </row>
    <row r="363" spans="2:8">
      <c r="B363" s="2" t="s">
        <v>3648</v>
      </c>
      <c r="C363" s="7" t="s">
        <v>29</v>
      </c>
      <c r="D363" s="2" t="s">
        <v>112</v>
      </c>
      <c r="E363" s="2" t="s">
        <v>860</v>
      </c>
      <c r="F363" s="10">
        <v>-3826500</v>
      </c>
      <c r="G363" s="10">
        <v>-12290.72</v>
      </c>
      <c r="H363" s="10">
        <v>-0.5</v>
      </c>
    </row>
    <row r="364" spans="2:8">
      <c r="B364" s="2" t="s">
        <v>3594</v>
      </c>
      <c r="C364" s="7" t="s">
        <v>29</v>
      </c>
      <c r="D364" s="2" t="s">
        <v>92</v>
      </c>
      <c r="E364" s="2" t="s">
        <v>908</v>
      </c>
      <c r="F364" s="10">
        <v>-559650</v>
      </c>
      <c r="G364" s="10">
        <v>-12336.92</v>
      </c>
      <c r="H364" s="10">
        <v>-0.5</v>
      </c>
    </row>
    <row r="365" spans="2:8">
      <c r="B365" s="2" t="s">
        <v>973</v>
      </c>
      <c r="C365" s="7" t="s">
        <v>29</v>
      </c>
      <c r="D365" s="2" t="s">
        <v>101</v>
      </c>
      <c r="E365" s="2" t="s">
        <v>847</v>
      </c>
      <c r="F365" s="10">
        <v>-5724600</v>
      </c>
      <c r="G365" s="10">
        <v>-12479.63</v>
      </c>
      <c r="H365" s="10">
        <v>-0.51</v>
      </c>
    </row>
    <row r="366" spans="2:8">
      <c r="B366" s="2" t="s">
        <v>3614</v>
      </c>
      <c r="C366" s="7" t="s">
        <v>29</v>
      </c>
      <c r="D366" s="2" t="s">
        <v>115</v>
      </c>
      <c r="E366" s="2" t="s">
        <v>852</v>
      </c>
      <c r="F366" s="10">
        <v>-319375</v>
      </c>
      <c r="G366" s="10">
        <v>-13233.3</v>
      </c>
      <c r="H366" s="10">
        <v>-0.54</v>
      </c>
    </row>
    <row r="367" spans="2:8">
      <c r="B367" s="2" t="s">
        <v>3590</v>
      </c>
      <c r="C367" s="7" t="s">
        <v>29</v>
      </c>
      <c r="D367" s="2" t="s">
        <v>123</v>
      </c>
      <c r="E367" s="2" t="s">
        <v>863</v>
      </c>
      <c r="F367" s="10">
        <v>-3567600</v>
      </c>
      <c r="G367" s="10">
        <v>-13369.58</v>
      </c>
      <c r="H367" s="10">
        <v>-0.54</v>
      </c>
    </row>
    <row r="368" spans="2:8">
      <c r="B368" s="2" t="s">
        <v>3649</v>
      </c>
      <c r="C368" s="7" t="s">
        <v>29</v>
      </c>
      <c r="D368" s="2" t="s">
        <v>85</v>
      </c>
      <c r="E368" s="2" t="s">
        <v>728</v>
      </c>
      <c r="F368" s="10">
        <v>-1141875</v>
      </c>
      <c r="G368" s="10">
        <v>-14093.02</v>
      </c>
      <c r="H368" s="10">
        <v>-0.56999999999999995</v>
      </c>
    </row>
    <row r="369" spans="2:8">
      <c r="B369" s="2" t="s">
        <v>3650</v>
      </c>
      <c r="C369" s="7" t="s">
        <v>29</v>
      </c>
      <c r="D369" s="2" t="s">
        <v>108</v>
      </c>
      <c r="E369" s="2" t="s">
        <v>727</v>
      </c>
      <c r="F369" s="10">
        <v>-807975</v>
      </c>
      <c r="G369" s="10">
        <v>-14275.3</v>
      </c>
      <c r="H369" s="10">
        <v>-0.57999999999999996</v>
      </c>
    </row>
    <row r="370" spans="2:8">
      <c r="B370" s="2" t="s">
        <v>3621</v>
      </c>
      <c r="C370" s="7" t="s">
        <v>29</v>
      </c>
      <c r="D370" s="2" t="s">
        <v>87</v>
      </c>
      <c r="E370" s="2" t="s">
        <v>857</v>
      </c>
      <c r="F370" s="10">
        <v>-10915125</v>
      </c>
      <c r="G370" s="10">
        <v>-14639.37</v>
      </c>
      <c r="H370" s="10">
        <v>-0.6</v>
      </c>
    </row>
    <row r="371" spans="2:8">
      <c r="B371" s="2" t="s">
        <v>3544</v>
      </c>
      <c r="C371" s="7" t="s">
        <v>29</v>
      </c>
      <c r="D371" s="2" t="s">
        <v>116</v>
      </c>
      <c r="E371" s="2" t="s">
        <v>738</v>
      </c>
      <c r="F371" s="10">
        <v>-317700</v>
      </c>
      <c r="G371" s="10">
        <v>-14944.61</v>
      </c>
      <c r="H371" s="10">
        <v>-0.61</v>
      </c>
    </row>
    <row r="372" spans="2:8">
      <c r="B372" s="2" t="s">
        <v>3651</v>
      </c>
      <c r="C372" s="7" t="s">
        <v>29</v>
      </c>
      <c r="D372" s="2" t="s">
        <v>101</v>
      </c>
      <c r="E372" s="2" t="s">
        <v>918</v>
      </c>
      <c r="F372" s="10">
        <v>-4682600</v>
      </c>
      <c r="G372" s="10">
        <v>-15384.68</v>
      </c>
      <c r="H372" s="10">
        <v>-0.63</v>
      </c>
    </row>
    <row r="373" spans="2:8">
      <c r="B373" s="2" t="s">
        <v>3638</v>
      </c>
      <c r="C373" s="7" t="s">
        <v>29</v>
      </c>
      <c r="D373" s="2" t="s">
        <v>109</v>
      </c>
      <c r="E373" s="2" t="s">
        <v>864</v>
      </c>
      <c r="F373" s="10">
        <v>-173900</v>
      </c>
      <c r="G373" s="10">
        <v>-16235.3</v>
      </c>
      <c r="H373" s="10">
        <v>-0.66</v>
      </c>
    </row>
    <row r="374" spans="2:8">
      <c r="B374" s="2" t="s">
        <v>3635</v>
      </c>
      <c r="C374" s="7" t="s">
        <v>29</v>
      </c>
      <c r="D374" s="2" t="s">
        <v>92</v>
      </c>
      <c r="E374" s="2" t="s">
        <v>861</v>
      </c>
      <c r="F374" s="10">
        <v>-341200</v>
      </c>
      <c r="G374" s="10">
        <v>-16370.78</v>
      </c>
      <c r="H374" s="10">
        <v>-0.67</v>
      </c>
    </row>
    <row r="375" spans="2:8">
      <c r="B375" s="2" t="s">
        <v>3401</v>
      </c>
      <c r="C375" s="7" t="s">
        <v>29</v>
      </c>
      <c r="D375" s="2" t="s">
        <v>743</v>
      </c>
      <c r="E375" s="2" t="s">
        <v>744</v>
      </c>
      <c r="F375" s="10">
        <v>-880200</v>
      </c>
      <c r="G375" s="10">
        <v>-16547.759999999998</v>
      </c>
      <c r="H375" s="10">
        <v>-0.67</v>
      </c>
    </row>
    <row r="376" spans="2:8">
      <c r="B376" s="2" t="s">
        <v>3632</v>
      </c>
      <c r="C376" s="7" t="s">
        <v>29</v>
      </c>
      <c r="D376" s="2" t="s">
        <v>104</v>
      </c>
      <c r="E376" s="2" t="s">
        <v>733</v>
      </c>
      <c r="F376" s="10">
        <v>-4005750</v>
      </c>
      <c r="G376" s="10">
        <v>-16643.89</v>
      </c>
      <c r="H376" s="10">
        <v>-0.68</v>
      </c>
    </row>
    <row r="377" spans="2:8">
      <c r="B377" s="2" t="s">
        <v>3652</v>
      </c>
      <c r="C377" s="7" t="s">
        <v>29</v>
      </c>
      <c r="D377" s="2" t="s">
        <v>85</v>
      </c>
      <c r="E377" s="2" t="s">
        <v>866</v>
      </c>
      <c r="F377" s="10">
        <v>-9291600</v>
      </c>
      <c r="G377" s="10">
        <v>-16644.04</v>
      </c>
      <c r="H377" s="10">
        <v>-0.68</v>
      </c>
    </row>
    <row r="378" spans="2:8">
      <c r="B378" s="2" t="s">
        <v>3607</v>
      </c>
      <c r="C378" s="7" t="s">
        <v>29</v>
      </c>
      <c r="D378" s="2" t="s">
        <v>844</v>
      </c>
      <c r="E378" s="2" t="s">
        <v>871</v>
      </c>
      <c r="F378" s="10">
        <v>-9000750</v>
      </c>
      <c r="G378" s="10">
        <v>-16747.7</v>
      </c>
      <c r="H378" s="10">
        <v>-0.68</v>
      </c>
    </row>
    <row r="379" spans="2:8">
      <c r="B379" s="2" t="s">
        <v>973</v>
      </c>
      <c r="C379" s="7" t="s">
        <v>29</v>
      </c>
      <c r="D379" s="2" t="s">
        <v>101</v>
      </c>
      <c r="E379" s="2" t="s">
        <v>847</v>
      </c>
      <c r="F379" s="10">
        <v>-7804350</v>
      </c>
      <c r="G379" s="10">
        <v>-16926.07</v>
      </c>
      <c r="H379" s="10">
        <v>-0.69</v>
      </c>
    </row>
    <row r="380" spans="2:8">
      <c r="B380" s="2" t="s">
        <v>3653</v>
      </c>
      <c r="C380" s="7" t="s">
        <v>29</v>
      </c>
      <c r="D380" s="2" t="s">
        <v>101</v>
      </c>
      <c r="E380" s="2" t="s">
        <v>166</v>
      </c>
      <c r="F380" s="10">
        <v>-5451000</v>
      </c>
      <c r="G380" s="10">
        <v>-17355.98</v>
      </c>
      <c r="H380" s="10">
        <v>-0.71</v>
      </c>
    </row>
    <row r="381" spans="2:8">
      <c r="B381" s="2" t="s">
        <v>3537</v>
      </c>
      <c r="C381" s="7" t="s">
        <v>29</v>
      </c>
      <c r="D381" s="2" t="s">
        <v>858</v>
      </c>
      <c r="E381" s="2" t="s">
        <v>859</v>
      </c>
      <c r="F381" s="10">
        <v>-23604750</v>
      </c>
      <c r="G381" s="10">
        <v>-18050.55</v>
      </c>
      <c r="H381" s="10">
        <v>-0.74</v>
      </c>
    </row>
    <row r="382" spans="2:8">
      <c r="B382" s="2" t="s">
        <v>768</v>
      </c>
      <c r="C382" s="7" t="s">
        <v>29</v>
      </c>
      <c r="D382" s="2" t="s">
        <v>85</v>
      </c>
      <c r="E382" s="2" t="s">
        <v>735</v>
      </c>
      <c r="F382" s="10">
        <v>-1937250</v>
      </c>
      <c r="G382" s="10">
        <v>-18737.080000000002</v>
      </c>
      <c r="H382" s="10">
        <v>-0.76</v>
      </c>
    </row>
    <row r="383" spans="2:8">
      <c r="B383" s="2" t="s">
        <v>3654</v>
      </c>
      <c r="C383" s="7" t="s">
        <v>29</v>
      </c>
      <c r="D383" s="2" t="s">
        <v>85</v>
      </c>
      <c r="E383" s="2" t="s">
        <v>86</v>
      </c>
      <c r="F383" s="10">
        <v>-1414000</v>
      </c>
      <c r="G383" s="10">
        <v>-18895.28</v>
      </c>
      <c r="H383" s="10">
        <v>-0.77</v>
      </c>
    </row>
    <row r="384" spans="2:8">
      <c r="B384" s="2" t="s">
        <v>3565</v>
      </c>
      <c r="C384" s="7" t="s">
        <v>29</v>
      </c>
      <c r="D384" s="2" t="s">
        <v>844</v>
      </c>
      <c r="E384" s="2" t="s">
        <v>853</v>
      </c>
      <c r="F384" s="10">
        <v>-1628100</v>
      </c>
      <c r="G384" s="10">
        <v>-20608.490000000002</v>
      </c>
      <c r="H384" s="10">
        <v>-0.84</v>
      </c>
    </row>
    <row r="385" spans="2:8">
      <c r="B385" s="2" t="s">
        <v>3556</v>
      </c>
      <c r="C385" s="7" t="s">
        <v>29</v>
      </c>
      <c r="D385" s="2" t="s">
        <v>144</v>
      </c>
      <c r="E385" s="2" t="s">
        <v>175</v>
      </c>
      <c r="F385" s="10">
        <v>-4814400</v>
      </c>
      <c r="G385" s="10">
        <v>-20810.240000000002</v>
      </c>
      <c r="H385" s="10">
        <v>-0.85</v>
      </c>
    </row>
    <row r="386" spans="2:8">
      <c r="B386" s="2" t="s">
        <v>3535</v>
      </c>
      <c r="C386" s="7" t="s">
        <v>29</v>
      </c>
      <c r="D386" s="2" t="s">
        <v>112</v>
      </c>
      <c r="E386" s="2" t="s">
        <v>181</v>
      </c>
      <c r="F386" s="10">
        <v>-1582200</v>
      </c>
      <c r="G386" s="10">
        <v>-20953.07</v>
      </c>
      <c r="H386" s="10">
        <v>-0.85</v>
      </c>
    </row>
    <row r="387" spans="2:8">
      <c r="B387" s="2" t="s">
        <v>3551</v>
      </c>
      <c r="C387" s="7" t="s">
        <v>29</v>
      </c>
      <c r="D387" s="2" t="s">
        <v>112</v>
      </c>
      <c r="E387" s="2" t="s">
        <v>856</v>
      </c>
      <c r="F387" s="10">
        <v>-1668600</v>
      </c>
      <c r="G387" s="10">
        <v>-21319.7</v>
      </c>
      <c r="H387" s="10">
        <v>-0.87</v>
      </c>
    </row>
    <row r="388" spans="2:8">
      <c r="B388" s="2" t="s">
        <v>3629</v>
      </c>
      <c r="C388" s="7" t="s">
        <v>29</v>
      </c>
      <c r="D388" s="2" t="s">
        <v>118</v>
      </c>
      <c r="E388" s="2" t="s">
        <v>851</v>
      </c>
      <c r="F388" s="10">
        <v>-2305800</v>
      </c>
      <c r="G388" s="10">
        <v>-21900.49</v>
      </c>
      <c r="H388" s="10">
        <v>-0.89</v>
      </c>
    </row>
    <row r="389" spans="2:8">
      <c r="B389" s="2" t="s">
        <v>969</v>
      </c>
      <c r="C389" s="7" t="s">
        <v>29</v>
      </c>
      <c r="D389" s="2" t="s">
        <v>85</v>
      </c>
      <c r="E389" s="2" t="s">
        <v>850</v>
      </c>
      <c r="F389" s="10">
        <v>-18886500</v>
      </c>
      <c r="G389" s="10">
        <v>-22758.23</v>
      </c>
      <c r="H389" s="10">
        <v>-0.93</v>
      </c>
    </row>
    <row r="390" spans="2:8">
      <c r="B390" s="2" t="s">
        <v>3585</v>
      </c>
      <c r="C390" s="7" t="s">
        <v>29</v>
      </c>
      <c r="D390" s="2" t="s">
        <v>141</v>
      </c>
      <c r="E390" s="2" t="s">
        <v>142</v>
      </c>
      <c r="F390" s="10">
        <v>-5664600</v>
      </c>
      <c r="G390" s="10">
        <v>-24136.86</v>
      </c>
      <c r="H390" s="10">
        <v>-0.98</v>
      </c>
    </row>
    <row r="391" spans="2:8">
      <c r="B391" s="2" t="s">
        <v>3610</v>
      </c>
      <c r="C391" s="7" t="s">
        <v>29</v>
      </c>
      <c r="D391" s="2" t="s">
        <v>112</v>
      </c>
      <c r="E391" s="2" t="s">
        <v>169</v>
      </c>
      <c r="F391" s="10">
        <v>-12410800</v>
      </c>
      <c r="G391" s="10">
        <v>-25330.44</v>
      </c>
      <c r="H391" s="10">
        <v>-1.03</v>
      </c>
    </row>
    <row r="392" spans="2:8">
      <c r="B392" s="2" t="s">
        <v>3620</v>
      </c>
      <c r="C392" s="7" t="s">
        <v>29</v>
      </c>
      <c r="D392" s="2" t="s">
        <v>724</v>
      </c>
      <c r="E392" s="2" t="s">
        <v>848</v>
      </c>
      <c r="F392" s="10">
        <v>-7128100</v>
      </c>
      <c r="G392" s="10">
        <v>-26676.91</v>
      </c>
      <c r="H392" s="10">
        <v>-1.0900000000000001</v>
      </c>
    </row>
    <row r="393" spans="2:8">
      <c r="B393" s="2" t="s">
        <v>3397</v>
      </c>
      <c r="C393" s="7" t="s">
        <v>29</v>
      </c>
      <c r="D393" s="2" t="s">
        <v>724</v>
      </c>
      <c r="E393" s="2" t="s">
        <v>725</v>
      </c>
      <c r="F393" s="10">
        <v>-1717600</v>
      </c>
      <c r="G393" s="10">
        <v>-30343.119999999999</v>
      </c>
      <c r="H393" s="10">
        <v>-1.24</v>
      </c>
    </row>
    <row r="394" spans="2:8">
      <c r="B394" s="2" t="s">
        <v>3499</v>
      </c>
      <c r="C394" s="7" t="s">
        <v>29</v>
      </c>
      <c r="D394" s="2" t="s">
        <v>87</v>
      </c>
      <c r="E394" s="2" t="s">
        <v>88</v>
      </c>
      <c r="F394" s="10">
        <v>-2602500</v>
      </c>
      <c r="G394" s="10">
        <v>-31170.14</v>
      </c>
      <c r="H394" s="10">
        <v>-1.27</v>
      </c>
    </row>
    <row r="395" spans="2:8">
      <c r="B395" s="2" t="s">
        <v>3633</v>
      </c>
      <c r="C395" s="7" t="s">
        <v>29</v>
      </c>
      <c r="D395" s="2" t="s">
        <v>724</v>
      </c>
      <c r="E395" s="2" t="s">
        <v>843</v>
      </c>
      <c r="F395" s="10">
        <v>-240370425</v>
      </c>
      <c r="G395" s="10">
        <v>-31200.080000000002</v>
      </c>
      <c r="H395" s="10">
        <v>-1.27</v>
      </c>
    </row>
    <row r="396" spans="2:8">
      <c r="B396" s="2" t="s">
        <v>3655</v>
      </c>
      <c r="C396" s="7" t="s">
        <v>29</v>
      </c>
      <c r="D396" s="2" t="s">
        <v>844</v>
      </c>
      <c r="E396" s="2" t="s">
        <v>845</v>
      </c>
      <c r="F396" s="10">
        <v>-17723700</v>
      </c>
      <c r="G396" s="10">
        <v>-31525.15</v>
      </c>
      <c r="H396" s="10">
        <v>-1.28</v>
      </c>
    </row>
    <row r="397" spans="2:8">
      <c r="B397" s="2" t="s">
        <v>3649</v>
      </c>
      <c r="C397" s="7" t="s">
        <v>29</v>
      </c>
      <c r="D397" s="2" t="s">
        <v>85</v>
      </c>
      <c r="E397" s="2" t="s">
        <v>728</v>
      </c>
      <c r="F397" s="10">
        <v>-3590000</v>
      </c>
      <c r="G397" s="10">
        <v>-44078.02</v>
      </c>
      <c r="H397" s="10">
        <v>-1.8</v>
      </c>
    </row>
    <row r="398" spans="2:8">
      <c r="B398" s="2" t="s">
        <v>3656</v>
      </c>
      <c r="C398" s="7" t="s">
        <v>29</v>
      </c>
      <c r="D398" s="2" t="s">
        <v>85</v>
      </c>
      <c r="E398" s="2" t="s">
        <v>726</v>
      </c>
      <c r="F398" s="10">
        <v>-9332700</v>
      </c>
      <c r="G398" s="10">
        <v>-67083.45</v>
      </c>
      <c r="H398" s="10">
        <v>-2.73</v>
      </c>
    </row>
    <row r="399" spans="2:8">
      <c r="B399" s="2" t="s">
        <v>3499</v>
      </c>
      <c r="C399" s="7" t="s">
        <v>29</v>
      </c>
      <c r="D399" s="2" t="s">
        <v>87</v>
      </c>
      <c r="E399" s="2" t="s">
        <v>88</v>
      </c>
      <c r="F399" s="10">
        <v>-6253000</v>
      </c>
      <c r="G399" s="10">
        <v>-74523.25</v>
      </c>
      <c r="H399" s="10">
        <v>-3.04</v>
      </c>
    </row>
    <row r="400" spans="2:8">
      <c r="B400" s="2" t="s">
        <v>3654</v>
      </c>
      <c r="C400" s="7" t="s">
        <v>29</v>
      </c>
      <c r="D400" s="2" t="s">
        <v>85</v>
      </c>
      <c r="E400" s="2" t="s">
        <v>86</v>
      </c>
      <c r="F400" s="10">
        <v>-6645800</v>
      </c>
      <c r="G400" s="10">
        <v>-88322.68</v>
      </c>
      <c r="H400" s="10">
        <v>-3.6</v>
      </c>
    </row>
    <row r="401" spans="2:8">
      <c r="B401" s="2" t="s">
        <v>3656</v>
      </c>
      <c r="C401" s="7" t="s">
        <v>29</v>
      </c>
      <c r="D401" s="2" t="s">
        <v>85</v>
      </c>
      <c r="E401" s="2" t="s">
        <v>726</v>
      </c>
      <c r="F401" s="10">
        <v>-17986800</v>
      </c>
      <c r="G401" s="10">
        <v>-128704.55</v>
      </c>
      <c r="H401" s="10">
        <v>-5.24</v>
      </c>
    </row>
    <row r="402" spans="2:8" ht="13">
      <c r="B402" s="4" t="s">
        <v>2567</v>
      </c>
    </row>
    <row r="403" spans="2:8">
      <c r="B403" s="2" t="s">
        <v>11</v>
      </c>
      <c r="C403" s="7" t="s">
        <v>11</v>
      </c>
      <c r="D403" s="2" t="s">
        <v>11</v>
      </c>
      <c r="E403" s="2" t="s">
        <v>11</v>
      </c>
      <c r="F403" s="10" t="s">
        <v>11</v>
      </c>
      <c r="G403" s="10" t="s">
        <v>11</v>
      </c>
      <c r="H403" s="10" t="s">
        <v>11</v>
      </c>
    </row>
    <row r="404" spans="2:8" ht="13">
      <c r="B404" s="4" t="s">
        <v>12</v>
      </c>
      <c r="C404" s="9"/>
      <c r="D404" s="4"/>
      <c r="E404" s="4"/>
      <c r="F404" s="12"/>
      <c r="G404" s="12">
        <f>SUM(G12:G167)</f>
        <v>1588470.3399999994</v>
      </c>
      <c r="H404" s="12">
        <f>SUM(H12:H167)</f>
        <v>64.750000000000028</v>
      </c>
    </row>
    <row r="405" spans="2:8" ht="13">
      <c r="B405" s="5" t="s">
        <v>1</v>
      </c>
      <c r="C405" s="8" t="s">
        <v>2</v>
      </c>
      <c r="D405" s="5" t="s">
        <v>14</v>
      </c>
      <c r="E405" s="5" t="s">
        <v>4</v>
      </c>
      <c r="F405" s="11" t="s">
        <v>5</v>
      </c>
      <c r="G405" s="11" t="s">
        <v>6</v>
      </c>
      <c r="H405" s="11" t="s">
        <v>7</v>
      </c>
    </row>
    <row r="406" spans="2:8" ht="13">
      <c r="B406" s="4" t="s">
        <v>15</v>
      </c>
    </row>
    <row r="407" spans="2:8" ht="13">
      <c r="B407" s="4" t="s">
        <v>10</v>
      </c>
    </row>
    <row r="408" spans="2:8" ht="13">
      <c r="B408" s="4" t="s">
        <v>16</v>
      </c>
    </row>
    <row r="409" spans="2:8">
      <c r="B409" s="2" t="s">
        <v>11</v>
      </c>
      <c r="C409" s="7" t="s">
        <v>11</v>
      </c>
      <c r="D409" s="2" t="s">
        <v>11</v>
      </c>
      <c r="E409" s="2" t="s">
        <v>11</v>
      </c>
      <c r="F409" s="10" t="s">
        <v>11</v>
      </c>
      <c r="G409" s="10" t="s">
        <v>11</v>
      </c>
      <c r="H409" s="10" t="s">
        <v>11</v>
      </c>
    </row>
    <row r="410" spans="2:8" ht="13">
      <c r="B410" s="4" t="s">
        <v>20</v>
      </c>
      <c r="C410" s="9"/>
      <c r="D410" s="4"/>
      <c r="E410" s="4"/>
      <c r="F410" s="12"/>
      <c r="G410" s="12">
        <f>SUM(G405:G409)</f>
        <v>0</v>
      </c>
      <c r="H410" s="12">
        <f>SUM(H405:H409)</f>
        <v>0</v>
      </c>
    </row>
    <row r="411" spans="2:8" ht="13">
      <c r="B411" s="4" t="s">
        <v>21</v>
      </c>
    </row>
    <row r="412" spans="2:8">
      <c r="B412" s="2" t="s">
        <v>980</v>
      </c>
      <c r="C412" s="7">
        <v>7.48</v>
      </c>
      <c r="D412" s="2" t="s">
        <v>22</v>
      </c>
      <c r="E412" s="2" t="s">
        <v>981</v>
      </c>
      <c r="F412" s="10">
        <v>20000</v>
      </c>
      <c r="G412" s="10">
        <v>19815.599999999999</v>
      </c>
      <c r="H412" s="10">
        <v>0.81</v>
      </c>
    </row>
    <row r="413" spans="2:8">
      <c r="B413" s="2" t="s">
        <v>3657</v>
      </c>
      <c r="C413" s="7">
        <v>8.26</v>
      </c>
      <c r="D413" s="2" t="s">
        <v>22</v>
      </c>
      <c r="E413" s="2" t="s">
        <v>982</v>
      </c>
      <c r="F413" s="10">
        <v>15000</v>
      </c>
      <c r="G413" s="10">
        <v>14840.07</v>
      </c>
      <c r="H413" s="10">
        <v>0.6</v>
      </c>
    </row>
    <row r="414" spans="2:8">
      <c r="B414" s="2" t="s">
        <v>3658</v>
      </c>
      <c r="C414" s="7">
        <v>6.5</v>
      </c>
      <c r="D414" s="2" t="s">
        <v>22</v>
      </c>
      <c r="E414" s="2" t="s">
        <v>983</v>
      </c>
      <c r="F414" s="10">
        <v>1000</v>
      </c>
      <c r="G414" s="10">
        <v>9992.81</v>
      </c>
      <c r="H414" s="10">
        <v>0.41</v>
      </c>
    </row>
    <row r="415" spans="2:8">
      <c r="B415" s="2" t="s">
        <v>3659</v>
      </c>
      <c r="C415" s="7">
        <v>7.88</v>
      </c>
      <c r="D415" s="2" t="s">
        <v>248</v>
      </c>
      <c r="E415" s="2" t="s">
        <v>984</v>
      </c>
      <c r="F415" s="10">
        <v>7500</v>
      </c>
      <c r="G415" s="10">
        <v>7499.34</v>
      </c>
      <c r="H415" s="10">
        <v>0.31</v>
      </c>
    </row>
    <row r="416" spans="2:8">
      <c r="B416" s="2" t="s">
        <v>3660</v>
      </c>
      <c r="C416" s="7">
        <v>7.13</v>
      </c>
      <c r="D416" s="2" t="s">
        <v>22</v>
      </c>
      <c r="E416" s="2" t="s">
        <v>985</v>
      </c>
      <c r="F416" s="10">
        <v>5000</v>
      </c>
      <c r="G416" s="10">
        <v>5005.83</v>
      </c>
      <c r="H416" s="10">
        <v>0.2</v>
      </c>
    </row>
    <row r="417" spans="2:8">
      <c r="B417" s="2" t="s">
        <v>3661</v>
      </c>
      <c r="C417" s="7">
        <v>7.5</v>
      </c>
      <c r="D417" s="2" t="s">
        <v>22</v>
      </c>
      <c r="E417" s="2" t="s">
        <v>986</v>
      </c>
      <c r="F417" s="10">
        <v>5000</v>
      </c>
      <c r="G417" s="10">
        <v>5002.53</v>
      </c>
      <c r="H417" s="10">
        <v>0.2</v>
      </c>
    </row>
    <row r="418" spans="2:8" ht="13">
      <c r="B418" s="4" t="s">
        <v>23</v>
      </c>
      <c r="C418" s="9"/>
      <c r="D418" s="4"/>
      <c r="E418" s="4"/>
      <c r="F418" s="12"/>
      <c r="G418" s="12">
        <f>SUM(G411:G417)</f>
        <v>62156.179999999993</v>
      </c>
      <c r="H418" s="12">
        <f>SUM(H411:H417)</f>
        <v>2.5300000000000002</v>
      </c>
    </row>
    <row r="419" spans="2:8" ht="13">
      <c r="B419" s="4" t="s">
        <v>24</v>
      </c>
    </row>
    <row r="420" spans="2:8">
      <c r="B420" s="2" t="s">
        <v>11</v>
      </c>
      <c r="C420" s="7" t="s">
        <v>11</v>
      </c>
      <c r="D420" s="2" t="s">
        <v>11</v>
      </c>
      <c r="E420" s="2" t="s">
        <v>11</v>
      </c>
      <c r="F420" s="10" t="s">
        <v>11</v>
      </c>
      <c r="G420" s="10" t="s">
        <v>11</v>
      </c>
      <c r="H420" s="10" t="s">
        <v>11</v>
      </c>
    </row>
    <row r="421" spans="2:8" ht="13">
      <c r="B421" s="4" t="s">
        <v>25</v>
      </c>
      <c r="C421" s="9"/>
      <c r="D421" s="4"/>
      <c r="E421" s="4"/>
      <c r="F421" s="12"/>
      <c r="G421" s="12">
        <f>SUM(G419:G420)</f>
        <v>0</v>
      </c>
      <c r="H421" s="12">
        <f>SUM(H419:H420)</f>
        <v>0</v>
      </c>
    </row>
    <row r="422" spans="2:8" ht="13">
      <c r="B422" s="4" t="s">
        <v>349</v>
      </c>
    </row>
    <row r="423" spans="2:8">
      <c r="B423" s="2" t="s">
        <v>11</v>
      </c>
      <c r="C423" s="7" t="s">
        <v>11</v>
      </c>
      <c r="D423" s="2" t="s">
        <v>11</v>
      </c>
      <c r="E423" s="2" t="s">
        <v>11</v>
      </c>
      <c r="F423" s="10" t="s">
        <v>11</v>
      </c>
      <c r="G423" s="10" t="s">
        <v>11</v>
      </c>
      <c r="H423" s="10" t="s">
        <v>11</v>
      </c>
    </row>
    <row r="424" spans="2:8" ht="13">
      <c r="B424" s="4" t="s">
        <v>126</v>
      </c>
      <c r="C424" s="9"/>
      <c r="D424" s="4"/>
      <c r="E424" s="4"/>
      <c r="F424" s="12"/>
      <c r="G424" s="12">
        <f>SUM(G422:G423)</f>
        <v>0</v>
      </c>
      <c r="H424" s="12">
        <f>SUM(H422:H423)</f>
        <v>0</v>
      </c>
    </row>
    <row r="425" spans="2:8" ht="13">
      <c r="B425" s="4" t="s">
        <v>26</v>
      </c>
    </row>
    <row r="426" spans="2:8">
      <c r="B426" s="2" t="s">
        <v>11</v>
      </c>
      <c r="C426" s="7" t="s">
        <v>11</v>
      </c>
      <c r="D426" s="2" t="s">
        <v>11</v>
      </c>
      <c r="E426" s="2" t="s">
        <v>11</v>
      </c>
      <c r="F426" s="10" t="s">
        <v>11</v>
      </c>
      <c r="G426" s="10" t="s">
        <v>11</v>
      </c>
      <c r="H426" s="10" t="s">
        <v>11</v>
      </c>
    </row>
    <row r="427" spans="2:8" ht="13">
      <c r="B427" s="4" t="s">
        <v>125</v>
      </c>
      <c r="C427" s="9"/>
      <c r="D427" s="4"/>
      <c r="E427" s="4"/>
      <c r="F427" s="12"/>
      <c r="G427" s="12">
        <f>SUM(G425:G426)</f>
        <v>0</v>
      </c>
      <c r="H427" s="12">
        <f>SUM(H425:H426)</f>
        <v>0</v>
      </c>
    </row>
    <row r="428" spans="2:8" ht="13">
      <c r="B428" s="4" t="s">
        <v>27</v>
      </c>
    </row>
    <row r="429" spans="2:8">
      <c r="B429" s="2" t="s">
        <v>987</v>
      </c>
      <c r="C429" s="7">
        <v>5.95</v>
      </c>
      <c r="D429" s="2" t="s">
        <v>366</v>
      </c>
      <c r="E429" s="2" t="s">
        <v>988</v>
      </c>
      <c r="F429" s="10">
        <v>10000</v>
      </c>
      <c r="G429" s="10">
        <v>49821.35</v>
      </c>
      <c r="H429" s="10">
        <v>2.0299999999999998</v>
      </c>
    </row>
    <row r="430" spans="2:8">
      <c r="B430" s="2" t="s">
        <v>387</v>
      </c>
      <c r="C430" s="7">
        <v>6.88</v>
      </c>
      <c r="D430" s="2" t="s">
        <v>366</v>
      </c>
      <c r="E430" s="2" t="s">
        <v>388</v>
      </c>
      <c r="F430" s="10">
        <v>7500</v>
      </c>
      <c r="G430" s="10">
        <v>36677.33</v>
      </c>
      <c r="H430" s="10">
        <v>1.49</v>
      </c>
    </row>
    <row r="431" spans="2:8">
      <c r="B431" s="2" t="s">
        <v>989</v>
      </c>
      <c r="C431" s="7">
        <v>6.88</v>
      </c>
      <c r="D431" s="2" t="s">
        <v>578</v>
      </c>
      <c r="E431" s="2" t="s">
        <v>990</v>
      </c>
      <c r="F431" s="10">
        <v>7000</v>
      </c>
      <c r="G431" s="10">
        <v>33963.65</v>
      </c>
      <c r="H431" s="10">
        <v>1.38</v>
      </c>
    </row>
    <row r="432" spans="2:8">
      <c r="B432" s="2" t="s">
        <v>636</v>
      </c>
      <c r="C432" s="7">
        <v>7.04</v>
      </c>
      <c r="D432" s="2" t="s">
        <v>366</v>
      </c>
      <c r="E432" s="2" t="s">
        <v>637</v>
      </c>
      <c r="F432" s="10">
        <v>7000</v>
      </c>
      <c r="G432" s="10">
        <v>33857.99</v>
      </c>
      <c r="H432" s="10">
        <v>1.38</v>
      </c>
    </row>
    <row r="433" spans="2:8">
      <c r="B433" s="2" t="s">
        <v>991</v>
      </c>
      <c r="C433" s="7">
        <v>6.9</v>
      </c>
      <c r="D433" s="2" t="s">
        <v>366</v>
      </c>
      <c r="E433" s="2" t="s">
        <v>992</v>
      </c>
      <c r="F433" s="10">
        <v>6000</v>
      </c>
      <c r="G433" s="10">
        <v>29416.53</v>
      </c>
      <c r="H433" s="10">
        <v>1.2</v>
      </c>
    </row>
    <row r="434" spans="2:8">
      <c r="B434" s="2" t="s">
        <v>455</v>
      </c>
      <c r="C434" s="7">
        <v>6.74</v>
      </c>
      <c r="D434" s="2" t="s">
        <v>366</v>
      </c>
      <c r="E434" s="2" t="s">
        <v>456</v>
      </c>
      <c r="F434" s="10">
        <v>5500</v>
      </c>
      <c r="G434" s="10">
        <v>26909.05</v>
      </c>
      <c r="H434" s="10">
        <v>1.1000000000000001</v>
      </c>
    </row>
    <row r="435" spans="2:8">
      <c r="B435" s="2" t="s">
        <v>993</v>
      </c>
      <c r="C435" s="7">
        <v>7.02</v>
      </c>
      <c r="D435" s="2" t="s">
        <v>366</v>
      </c>
      <c r="E435" s="2" t="s">
        <v>994</v>
      </c>
      <c r="F435" s="10">
        <v>5500</v>
      </c>
      <c r="G435" s="10">
        <v>26644.23</v>
      </c>
      <c r="H435" s="10">
        <v>1.0900000000000001</v>
      </c>
    </row>
    <row r="436" spans="2:8">
      <c r="B436" s="2" t="s">
        <v>995</v>
      </c>
      <c r="C436" s="7">
        <v>6.35</v>
      </c>
      <c r="D436" s="2" t="s">
        <v>366</v>
      </c>
      <c r="E436" s="2" t="s">
        <v>996</v>
      </c>
      <c r="F436" s="10">
        <v>4000</v>
      </c>
      <c r="G436" s="10">
        <v>19779.759999999998</v>
      </c>
      <c r="H436" s="10">
        <v>0.81</v>
      </c>
    </row>
    <row r="437" spans="2:8">
      <c r="B437" s="2" t="s">
        <v>997</v>
      </c>
      <c r="C437" s="7">
        <v>6.88</v>
      </c>
      <c r="D437" s="2" t="s">
        <v>366</v>
      </c>
      <c r="E437" s="2" t="s">
        <v>998</v>
      </c>
      <c r="F437" s="10">
        <v>4000</v>
      </c>
      <c r="G437" s="10">
        <v>19582.900000000001</v>
      </c>
      <c r="H437" s="10">
        <v>0.8</v>
      </c>
    </row>
    <row r="438" spans="2:8">
      <c r="B438" s="2" t="s">
        <v>999</v>
      </c>
      <c r="C438" s="7">
        <v>6.93</v>
      </c>
      <c r="D438" s="2" t="s">
        <v>366</v>
      </c>
      <c r="E438" s="2" t="s">
        <v>1000</v>
      </c>
      <c r="F438" s="10">
        <v>3500</v>
      </c>
      <c r="G438" s="10">
        <v>17091.150000000001</v>
      </c>
      <c r="H438" s="10">
        <v>0.7</v>
      </c>
    </row>
    <row r="439" spans="2:8">
      <c r="B439" s="2" t="s">
        <v>3662</v>
      </c>
      <c r="C439" s="7">
        <v>7.55</v>
      </c>
      <c r="D439" s="2" t="s">
        <v>366</v>
      </c>
      <c r="E439" s="2" t="s">
        <v>1001</v>
      </c>
      <c r="F439" s="10">
        <v>2500</v>
      </c>
      <c r="G439" s="10">
        <v>12214.69</v>
      </c>
      <c r="H439" s="10">
        <v>0.5</v>
      </c>
    </row>
    <row r="440" spans="2:8">
      <c r="B440" s="2" t="s">
        <v>1002</v>
      </c>
      <c r="C440" s="7">
        <v>5.95</v>
      </c>
      <c r="D440" s="2" t="s">
        <v>366</v>
      </c>
      <c r="E440" s="2" t="s">
        <v>1003</v>
      </c>
      <c r="F440" s="10">
        <v>2000</v>
      </c>
      <c r="G440" s="10">
        <v>9980.48</v>
      </c>
      <c r="H440" s="10">
        <v>0.41</v>
      </c>
    </row>
    <row r="441" spans="2:8">
      <c r="B441" s="2" t="s">
        <v>677</v>
      </c>
      <c r="C441" s="7">
        <v>6.24</v>
      </c>
      <c r="D441" s="2" t="s">
        <v>366</v>
      </c>
      <c r="E441" s="2" t="s">
        <v>678</v>
      </c>
      <c r="F441" s="10">
        <v>2000</v>
      </c>
      <c r="G441" s="10">
        <v>9932.08</v>
      </c>
      <c r="H441" s="10">
        <v>0.4</v>
      </c>
    </row>
    <row r="442" spans="2:8">
      <c r="B442" s="2" t="s">
        <v>1004</v>
      </c>
      <c r="C442" s="7">
        <v>6.88</v>
      </c>
      <c r="D442" s="2" t="s">
        <v>366</v>
      </c>
      <c r="E442" s="2" t="s">
        <v>1005</v>
      </c>
      <c r="F442" s="10">
        <v>2000</v>
      </c>
      <c r="G442" s="10">
        <v>9805.93</v>
      </c>
      <c r="H442" s="10">
        <v>0.4</v>
      </c>
    </row>
    <row r="443" spans="2:8">
      <c r="B443" s="2" t="s">
        <v>1006</v>
      </c>
      <c r="C443" s="7">
        <v>6.74</v>
      </c>
      <c r="D443" s="2" t="s">
        <v>578</v>
      </c>
      <c r="E443" s="2" t="s">
        <v>1007</v>
      </c>
      <c r="F443" s="10">
        <v>2000</v>
      </c>
      <c r="G443" s="10">
        <v>9772.6200000000008</v>
      </c>
      <c r="H443" s="10">
        <v>0.4</v>
      </c>
    </row>
    <row r="444" spans="2:8">
      <c r="B444" s="2" t="s">
        <v>1008</v>
      </c>
      <c r="C444" s="7">
        <v>6.95</v>
      </c>
      <c r="D444" s="2" t="s">
        <v>366</v>
      </c>
      <c r="E444" s="2" t="s">
        <v>1009</v>
      </c>
      <c r="F444" s="10">
        <v>2000</v>
      </c>
      <c r="G444" s="10">
        <v>9756.7999999999993</v>
      </c>
      <c r="H444" s="10">
        <v>0.4</v>
      </c>
    </row>
    <row r="445" spans="2:8">
      <c r="B445" s="2" t="s">
        <v>696</v>
      </c>
      <c r="C445" s="7">
        <v>6.95</v>
      </c>
      <c r="D445" s="2" t="s">
        <v>366</v>
      </c>
      <c r="E445" s="2" t="s">
        <v>697</v>
      </c>
      <c r="F445" s="10">
        <v>2000</v>
      </c>
      <c r="G445" s="10">
        <v>9740.5300000000007</v>
      </c>
      <c r="H445" s="10">
        <v>0.4</v>
      </c>
    </row>
    <row r="446" spans="2:8">
      <c r="B446" s="2" t="s">
        <v>426</v>
      </c>
      <c r="C446" s="7">
        <v>7.02</v>
      </c>
      <c r="D446" s="2" t="s">
        <v>366</v>
      </c>
      <c r="E446" s="2" t="s">
        <v>427</v>
      </c>
      <c r="F446" s="10">
        <v>2000</v>
      </c>
      <c r="G446" s="10">
        <v>9715.9699999999993</v>
      </c>
      <c r="H446" s="10">
        <v>0.4</v>
      </c>
    </row>
    <row r="447" spans="2:8">
      <c r="B447" s="2" t="s">
        <v>1010</v>
      </c>
      <c r="C447" s="7">
        <v>6.85</v>
      </c>
      <c r="D447" s="2" t="s">
        <v>366</v>
      </c>
      <c r="E447" s="2" t="s">
        <v>1011</v>
      </c>
      <c r="F447" s="10">
        <v>2000</v>
      </c>
      <c r="G447" s="10">
        <v>9704.8700000000008</v>
      </c>
      <c r="H447" s="10">
        <v>0.4</v>
      </c>
    </row>
    <row r="448" spans="2:8">
      <c r="B448" s="2" t="s">
        <v>3663</v>
      </c>
      <c r="C448" s="7">
        <v>7.42</v>
      </c>
      <c r="D448" s="2" t="s">
        <v>366</v>
      </c>
      <c r="E448" s="2" t="s">
        <v>2081</v>
      </c>
      <c r="F448" s="10">
        <v>2000</v>
      </c>
      <c r="G448" s="10">
        <v>9510.84</v>
      </c>
      <c r="H448" s="10">
        <v>0.39</v>
      </c>
    </row>
    <row r="449" spans="2:8">
      <c r="B449" s="2" t="s">
        <v>1012</v>
      </c>
      <c r="C449" s="7">
        <v>5.95</v>
      </c>
      <c r="D449" s="2" t="s">
        <v>366</v>
      </c>
      <c r="E449" s="2" t="s">
        <v>1013</v>
      </c>
      <c r="F449" s="10">
        <v>1500</v>
      </c>
      <c r="G449" s="10">
        <v>7468.35</v>
      </c>
      <c r="H449" s="10">
        <v>0.3</v>
      </c>
    </row>
    <row r="450" spans="2:8">
      <c r="B450" s="2" t="s">
        <v>2628</v>
      </c>
      <c r="C450" s="7">
        <v>6.21</v>
      </c>
      <c r="D450" s="2" t="s">
        <v>366</v>
      </c>
      <c r="E450" s="2" t="s">
        <v>1014</v>
      </c>
      <c r="F450" s="10">
        <v>1500</v>
      </c>
      <c r="G450" s="10">
        <v>7454.35</v>
      </c>
      <c r="H450" s="10">
        <v>0.3</v>
      </c>
    </row>
    <row r="451" spans="2:8">
      <c r="B451" s="2" t="s">
        <v>401</v>
      </c>
      <c r="C451" s="7">
        <v>6.9</v>
      </c>
      <c r="D451" s="2" t="s">
        <v>366</v>
      </c>
      <c r="E451" s="2" t="s">
        <v>402</v>
      </c>
      <c r="F451" s="10">
        <v>1500</v>
      </c>
      <c r="G451" s="10">
        <v>7335.11</v>
      </c>
      <c r="H451" s="10">
        <v>0.3</v>
      </c>
    </row>
    <row r="452" spans="2:8">
      <c r="B452" s="2" t="s">
        <v>408</v>
      </c>
      <c r="C452" s="7">
        <v>6.74</v>
      </c>
      <c r="D452" s="2" t="s">
        <v>366</v>
      </c>
      <c r="E452" s="2" t="s">
        <v>409</v>
      </c>
      <c r="F452" s="10">
        <v>1500</v>
      </c>
      <c r="G452" s="10">
        <v>7332.11</v>
      </c>
      <c r="H452" s="10">
        <v>0.3</v>
      </c>
    </row>
    <row r="453" spans="2:8">
      <c r="B453" s="2" t="s">
        <v>1015</v>
      </c>
      <c r="C453" s="7">
        <v>7</v>
      </c>
      <c r="D453" s="2" t="s">
        <v>385</v>
      </c>
      <c r="E453" s="2" t="s">
        <v>1016</v>
      </c>
      <c r="F453" s="10">
        <v>1500</v>
      </c>
      <c r="G453" s="10">
        <v>7274.17</v>
      </c>
      <c r="H453" s="10">
        <v>0.3</v>
      </c>
    </row>
    <row r="454" spans="2:8">
      <c r="B454" s="2" t="s">
        <v>1017</v>
      </c>
      <c r="C454" s="7">
        <v>6.28</v>
      </c>
      <c r="D454" s="2" t="s">
        <v>578</v>
      </c>
      <c r="E454" s="2" t="s">
        <v>1018</v>
      </c>
      <c r="F454" s="10">
        <v>1000</v>
      </c>
      <c r="G454" s="10">
        <v>4945.57</v>
      </c>
      <c r="H454" s="10">
        <v>0.2</v>
      </c>
    </row>
    <row r="455" spans="2:8">
      <c r="B455" s="2" t="s">
        <v>3664</v>
      </c>
      <c r="C455" s="7">
        <v>6.75</v>
      </c>
      <c r="D455" s="2" t="s">
        <v>366</v>
      </c>
      <c r="E455" s="2" t="s">
        <v>1019</v>
      </c>
      <c r="F455" s="10">
        <v>1000</v>
      </c>
      <c r="G455" s="10">
        <v>4897.6499999999996</v>
      </c>
      <c r="H455" s="10">
        <v>0.2</v>
      </c>
    </row>
    <row r="456" spans="2:8">
      <c r="B456" s="2" t="s">
        <v>1020</v>
      </c>
      <c r="C456" s="7">
        <v>6.7</v>
      </c>
      <c r="D456" s="2" t="s">
        <v>578</v>
      </c>
      <c r="E456" s="2" t="s">
        <v>1021</v>
      </c>
      <c r="F456" s="10">
        <v>1000</v>
      </c>
      <c r="G456" s="10">
        <v>4895.8100000000004</v>
      </c>
      <c r="H456" s="10">
        <v>0.2</v>
      </c>
    </row>
    <row r="457" spans="2:8">
      <c r="B457" s="2" t="s">
        <v>450</v>
      </c>
      <c r="C457" s="7">
        <v>6.95</v>
      </c>
      <c r="D457" s="2" t="s">
        <v>366</v>
      </c>
      <c r="E457" s="2" t="s">
        <v>451</v>
      </c>
      <c r="F457" s="10">
        <v>1000</v>
      </c>
      <c r="G457" s="10">
        <v>4882.9399999999996</v>
      </c>
      <c r="H457" s="10">
        <v>0.2</v>
      </c>
    </row>
    <row r="458" spans="2:8">
      <c r="B458" s="2" t="s">
        <v>1022</v>
      </c>
      <c r="C458" s="7">
        <v>6.86</v>
      </c>
      <c r="D458" s="2" t="s">
        <v>578</v>
      </c>
      <c r="E458" s="2" t="s">
        <v>1023</v>
      </c>
      <c r="F458" s="10">
        <v>1000</v>
      </c>
      <c r="G458" s="10">
        <v>4855.71</v>
      </c>
      <c r="H458" s="10">
        <v>0.2</v>
      </c>
    </row>
    <row r="459" spans="2:8">
      <c r="B459" s="2" t="s">
        <v>398</v>
      </c>
      <c r="C459" s="7">
        <v>7.02</v>
      </c>
      <c r="D459" s="2" t="s">
        <v>366</v>
      </c>
      <c r="E459" s="2" t="s">
        <v>399</v>
      </c>
      <c r="F459" s="10">
        <v>1000</v>
      </c>
      <c r="G459" s="10">
        <v>4850.7299999999996</v>
      </c>
      <c r="H459" s="10">
        <v>0.2</v>
      </c>
    </row>
    <row r="460" spans="2:8">
      <c r="B460" s="2" t="s">
        <v>439</v>
      </c>
      <c r="C460" s="7">
        <v>7.02</v>
      </c>
      <c r="D460" s="2" t="s">
        <v>366</v>
      </c>
      <c r="E460" s="2" t="s">
        <v>440</v>
      </c>
      <c r="F460" s="10">
        <v>1000</v>
      </c>
      <c r="G460" s="10">
        <v>4843.51</v>
      </c>
      <c r="H460" s="10">
        <v>0.2</v>
      </c>
    </row>
    <row r="461" spans="2:8">
      <c r="B461" s="2" t="s">
        <v>373</v>
      </c>
      <c r="C461" s="7">
        <v>6.88</v>
      </c>
      <c r="D461" s="2" t="s">
        <v>366</v>
      </c>
      <c r="E461" s="2" t="s">
        <v>374</v>
      </c>
      <c r="F461" s="10">
        <v>500</v>
      </c>
      <c r="G461" s="10">
        <v>2445.61</v>
      </c>
      <c r="H461" s="10">
        <v>0.1</v>
      </c>
    </row>
    <row r="462" spans="2:8">
      <c r="B462" s="2" t="s">
        <v>441</v>
      </c>
      <c r="C462" s="7">
        <v>6.87</v>
      </c>
      <c r="D462" s="2" t="s">
        <v>366</v>
      </c>
      <c r="E462" s="2" t="s">
        <v>442</v>
      </c>
      <c r="F462" s="10">
        <v>500</v>
      </c>
      <c r="G462" s="10">
        <v>2429.6</v>
      </c>
      <c r="H462" s="10">
        <v>0.1</v>
      </c>
    </row>
    <row r="463" spans="2:8" ht="13">
      <c r="B463" s="4" t="s">
        <v>28</v>
      </c>
      <c r="C463" s="9"/>
      <c r="D463" s="4"/>
      <c r="E463" s="4"/>
      <c r="F463" s="12"/>
      <c r="G463" s="12">
        <f>SUM(G428:G462)</f>
        <v>469789.96999999991</v>
      </c>
      <c r="H463" s="12">
        <f>SUM(H428:H462)</f>
        <v>19.180000000000003</v>
      </c>
    </row>
    <row r="464" spans="2:8" ht="13">
      <c r="B464" s="4" t="s">
        <v>128</v>
      </c>
    </row>
    <row r="465" spans="2:8">
      <c r="B465" s="2" t="s">
        <v>11</v>
      </c>
      <c r="C465" s="7" t="s">
        <v>11</v>
      </c>
      <c r="D465" s="2" t="s">
        <v>11</v>
      </c>
      <c r="E465" s="2" t="s">
        <v>11</v>
      </c>
      <c r="F465" s="10" t="s">
        <v>11</v>
      </c>
      <c r="G465" s="10" t="s">
        <v>11</v>
      </c>
      <c r="H465" s="10" t="s">
        <v>11</v>
      </c>
    </row>
    <row r="466" spans="2:8" ht="13">
      <c r="B466" s="4" t="s">
        <v>30</v>
      </c>
      <c r="C466" s="9"/>
      <c r="D466" s="4"/>
      <c r="E466" s="4"/>
      <c r="F466" s="12"/>
      <c r="G466" s="12">
        <f>SUM(G464:G465)</f>
        <v>0</v>
      </c>
      <c r="H466" s="12">
        <f>SUM(H464:H465)</f>
        <v>0</v>
      </c>
    </row>
    <row r="467" spans="2:8" ht="13">
      <c r="B467" s="4" t="s">
        <v>129</v>
      </c>
    </row>
    <row r="468" spans="2:8">
      <c r="B468" s="2" t="s">
        <v>11</v>
      </c>
      <c r="C468" s="7" t="s">
        <v>11</v>
      </c>
      <c r="D468" s="2" t="s">
        <v>11</v>
      </c>
      <c r="E468" s="2" t="s">
        <v>11</v>
      </c>
      <c r="F468" s="10" t="s">
        <v>11</v>
      </c>
      <c r="G468" s="10" t="s">
        <v>11</v>
      </c>
      <c r="H468" s="10" t="s">
        <v>11</v>
      </c>
    </row>
    <row r="469" spans="2:8" ht="13">
      <c r="B469" s="4" t="s">
        <v>31</v>
      </c>
      <c r="C469" s="9"/>
      <c r="D469" s="4"/>
      <c r="E469" s="4"/>
      <c r="F469" s="12"/>
      <c r="G469" s="12">
        <f>SUM(G467:G468)</f>
        <v>0</v>
      </c>
      <c r="H469" s="12">
        <f>SUM(H467:H468)</f>
        <v>0</v>
      </c>
    </row>
    <row r="470" spans="2:8" ht="13">
      <c r="B470" s="4" t="s">
        <v>130</v>
      </c>
    </row>
    <row r="471" spans="2:8">
      <c r="B471" s="2" t="s">
        <v>350</v>
      </c>
      <c r="C471" s="7" t="s">
        <v>29</v>
      </c>
      <c r="D471" s="2" t="s">
        <v>580</v>
      </c>
      <c r="E471" s="2" t="s">
        <v>1024</v>
      </c>
      <c r="F471" s="10">
        <v>5661001.835</v>
      </c>
      <c r="G471" s="10">
        <v>295667.14</v>
      </c>
      <c r="H471" s="10">
        <v>12.05</v>
      </c>
    </row>
    <row r="472" spans="2:8">
      <c r="B472" s="2" t="s">
        <v>582</v>
      </c>
      <c r="C472" s="7" t="s">
        <v>29</v>
      </c>
      <c r="D472" s="2" t="s">
        <v>580</v>
      </c>
      <c r="E472" s="2" t="s">
        <v>1025</v>
      </c>
      <c r="F472" s="10">
        <v>146282409.442</v>
      </c>
      <c r="G472" s="10">
        <v>23705.21</v>
      </c>
      <c r="H472" s="10">
        <v>0.97</v>
      </c>
    </row>
    <row r="473" spans="2:8" ht="13">
      <c r="B473" s="4" t="s">
        <v>124</v>
      </c>
      <c r="C473" s="9"/>
      <c r="D473" s="4"/>
      <c r="E473" s="4"/>
      <c r="F473" s="12"/>
      <c r="G473" s="12">
        <f>SUM(G470:G472)</f>
        <v>319372.35000000003</v>
      </c>
      <c r="H473" s="12">
        <f>SUM(H470:H472)</f>
        <v>13.020000000000001</v>
      </c>
    </row>
    <row r="474" spans="2:8" ht="13">
      <c r="B474" s="4" t="s">
        <v>131</v>
      </c>
    </row>
    <row r="475" spans="2:8">
      <c r="B475" s="2" t="s">
        <v>11</v>
      </c>
      <c r="C475" s="7" t="s">
        <v>11</v>
      </c>
      <c r="D475" s="2" t="s">
        <v>11</v>
      </c>
      <c r="E475" s="2" t="s">
        <v>11</v>
      </c>
      <c r="F475" s="10" t="s">
        <v>11</v>
      </c>
      <c r="G475" s="10" t="s">
        <v>11</v>
      </c>
      <c r="H475" s="10" t="s">
        <v>11</v>
      </c>
    </row>
    <row r="476" spans="2:8" ht="13">
      <c r="B476" s="4" t="s">
        <v>13</v>
      </c>
      <c r="C476" s="9"/>
      <c r="D476" s="4"/>
      <c r="E476" s="4"/>
      <c r="F476" s="12"/>
      <c r="G476" s="12">
        <f>SUM(G474:G475)</f>
        <v>0</v>
      </c>
      <c r="H476" s="12">
        <f>SUM(H474:H475)</f>
        <v>0</v>
      </c>
    </row>
    <row r="477" spans="2:8" ht="13">
      <c r="B477" s="4" t="s">
        <v>467</v>
      </c>
      <c r="C477" s="9"/>
      <c r="D477" s="4"/>
      <c r="E477" s="4"/>
      <c r="F477" s="12"/>
      <c r="G477" s="12">
        <v>9400</v>
      </c>
      <c r="H477" s="12">
        <v>0.38</v>
      </c>
    </row>
    <row r="478" spans="2:8" ht="13">
      <c r="B478" s="4" t="s">
        <v>468</v>
      </c>
      <c r="C478" s="9"/>
      <c r="D478" s="4"/>
      <c r="E478" s="4"/>
      <c r="F478" s="12"/>
      <c r="G478" s="12">
        <v>1962.33</v>
      </c>
      <c r="H478" s="12">
        <v>0.08</v>
      </c>
    </row>
    <row r="479" spans="2:8" ht="13">
      <c r="B479" s="4" t="s">
        <v>32</v>
      </c>
      <c r="C479" s="9"/>
      <c r="D479" s="4"/>
      <c r="E479" s="4"/>
      <c r="F479" s="12"/>
      <c r="G479" s="12">
        <f>G478+G477+G476+G473+G469+G466+G463+G427+G424+G421+G418+G410+G404</f>
        <v>2451151.169999999</v>
      </c>
      <c r="H479" s="12">
        <f>H478+H477+H476+H473+H469+H466+H463+H427+H424+H421+H418+H410+H404</f>
        <v>99.940000000000026</v>
      </c>
    </row>
    <row r="480" spans="2:8" ht="13">
      <c r="B480" s="4" t="s">
        <v>33</v>
      </c>
      <c r="C480" s="9"/>
      <c r="D480" s="4"/>
      <c r="E480" s="4"/>
      <c r="F480" s="12"/>
      <c r="G480" s="12">
        <f>G481-G479</f>
        <v>2781.6780800111592</v>
      </c>
      <c r="H480" s="12">
        <f>H481-H479</f>
        <v>5.9999999999973852E-2</v>
      </c>
    </row>
    <row r="481" spans="2:8" ht="13">
      <c r="B481" s="4" t="s">
        <v>34</v>
      </c>
      <c r="C481" s="9"/>
      <c r="D481" s="4"/>
      <c r="E481" s="4"/>
      <c r="F481" s="12"/>
      <c r="G481" s="12">
        <v>2453932.8480800102</v>
      </c>
      <c r="H481" s="12">
        <v>100</v>
      </c>
    </row>
    <row r="482" spans="2:8">
      <c r="B482" s="2" t="s">
        <v>35</v>
      </c>
    </row>
    <row r="483" spans="2:8" ht="13">
      <c r="B483" s="4" t="s">
        <v>36</v>
      </c>
    </row>
    <row r="484" spans="2:8" ht="13">
      <c r="B484" s="4" t="s">
        <v>37</v>
      </c>
      <c r="C484" s="7" t="s">
        <v>1854</v>
      </c>
    </row>
    <row r="485" spans="2:8" ht="13">
      <c r="B485" s="4" t="s">
        <v>40</v>
      </c>
      <c r="C485" s="7" t="s">
        <v>39</v>
      </c>
    </row>
    <row r="486" spans="2:8" ht="13">
      <c r="B486" s="4" t="s">
        <v>718</v>
      </c>
      <c r="C486" s="7" t="s">
        <v>39</v>
      </c>
    </row>
    <row r="487" spans="2:8" ht="13">
      <c r="B487" s="4" t="s">
        <v>41</v>
      </c>
      <c r="C487" s="7" t="s">
        <v>42</v>
      </c>
    </row>
    <row r="488" spans="2:8" ht="13">
      <c r="B488" s="4" t="s">
        <v>2082</v>
      </c>
      <c r="C488" s="9"/>
    </row>
    <row r="489" spans="2:8" ht="13">
      <c r="B489" s="4" t="s">
        <v>2083</v>
      </c>
      <c r="C489" s="9"/>
    </row>
    <row r="490" spans="2:8" ht="13">
      <c r="B490" s="4" t="s">
        <v>2084</v>
      </c>
      <c r="C490" s="9"/>
    </row>
    <row r="491" spans="2:8" ht="13">
      <c r="B491" s="4" t="s">
        <v>2085</v>
      </c>
      <c r="C491" s="9"/>
    </row>
    <row r="492" spans="2:8" ht="13">
      <c r="B492" s="4" t="s">
        <v>2086</v>
      </c>
      <c r="C492" s="9"/>
    </row>
    <row r="493" spans="2:8" ht="13">
      <c r="B493" s="4" t="s">
        <v>2087</v>
      </c>
      <c r="C493" s="9"/>
    </row>
    <row r="494" spans="2:8" ht="13">
      <c r="B494" s="4" t="s">
        <v>2088</v>
      </c>
      <c r="C494" s="9"/>
    </row>
    <row r="495" spans="2:8" ht="13">
      <c r="B495" s="4" t="s">
        <v>2089</v>
      </c>
      <c r="C495" s="9"/>
    </row>
    <row r="496" spans="2:8" ht="13">
      <c r="B496" s="4" t="s">
        <v>2090</v>
      </c>
      <c r="C496" s="9"/>
    </row>
    <row r="497" spans="2:4">
      <c r="B497" s="2" t="s">
        <v>3011</v>
      </c>
    </row>
    <row r="498" spans="2:4">
      <c r="B498" s="2" t="s">
        <v>43</v>
      </c>
    </row>
    <row r="499" spans="2:4">
      <c r="B499" s="2" t="s">
        <v>826</v>
      </c>
    </row>
    <row r="502" spans="2:4" ht="14.5">
      <c r="B502" s="71" t="s">
        <v>2079</v>
      </c>
      <c r="C502" s="72"/>
    </row>
    <row r="503" spans="2:4" ht="14.5">
      <c r="B503" s="71" t="s">
        <v>827</v>
      </c>
      <c r="C503" s="73" t="s">
        <v>828</v>
      </c>
    </row>
    <row r="504" spans="2:4" ht="14.5">
      <c r="B504" s="16" t="s">
        <v>829</v>
      </c>
      <c r="C504" s="17">
        <v>0</v>
      </c>
    </row>
    <row r="505" spans="2:4" ht="14.5">
      <c r="B505" s="16" t="s">
        <v>831</v>
      </c>
      <c r="C505" s="17">
        <v>0</v>
      </c>
    </row>
    <row r="506" spans="2:4" ht="14.5">
      <c r="B506" s="16" t="s">
        <v>832</v>
      </c>
      <c r="C506" s="17">
        <v>0</v>
      </c>
    </row>
    <row r="507" spans="2:4" ht="14.5">
      <c r="B507" s="16" t="s">
        <v>833</v>
      </c>
      <c r="C507" s="17">
        <v>0</v>
      </c>
    </row>
    <row r="508" spans="2:4" ht="14.5">
      <c r="B508" s="16" t="s">
        <v>834</v>
      </c>
      <c r="C508" s="17">
        <v>295537.48732000001</v>
      </c>
    </row>
    <row r="509" spans="2:4" ht="14.5">
      <c r="B509" s="16" t="s">
        <v>835</v>
      </c>
      <c r="C509" s="17">
        <v>549324.59834749997</v>
      </c>
    </row>
    <row r="510" spans="2:4" ht="14.5">
      <c r="B510" s="71" t="s">
        <v>836</v>
      </c>
      <c r="C510" s="72">
        <v>844862.08566750004</v>
      </c>
    </row>
    <row r="512" spans="2:4" ht="14.5">
      <c r="B512" s="16" t="s">
        <v>52</v>
      </c>
      <c r="C512" s="17"/>
      <c r="D512" s="16"/>
    </row>
    <row r="513" spans="2:7" ht="29">
      <c r="B513" s="20" t="s">
        <v>53</v>
      </c>
      <c r="C513" s="18" t="s">
        <v>54</v>
      </c>
      <c r="D513" s="20" t="s">
        <v>55</v>
      </c>
    </row>
    <row r="514" spans="2:7" ht="14.5">
      <c r="B514" s="16" t="s">
        <v>39</v>
      </c>
      <c r="C514" s="17" t="s">
        <v>39</v>
      </c>
      <c r="D514" s="16" t="s">
        <v>39</v>
      </c>
    </row>
    <row r="516" spans="2:7" ht="13">
      <c r="B516" s="4" t="s">
        <v>56</v>
      </c>
      <c r="C516" s="48">
        <v>46295</v>
      </c>
    </row>
    <row r="517" spans="2:7" ht="13">
      <c r="B517" s="24" t="s">
        <v>57</v>
      </c>
      <c r="C517" s="26" t="s">
        <v>58</v>
      </c>
      <c r="D517" s="24" t="s">
        <v>59</v>
      </c>
      <c r="E517" s="27" t="s">
        <v>60</v>
      </c>
      <c r="F517" s="49" t="s">
        <v>61</v>
      </c>
      <c r="G517" s="12"/>
    </row>
    <row r="518" spans="2:7">
      <c r="B518" s="14" t="s">
        <v>3665</v>
      </c>
      <c r="C518" s="15">
        <v>-250</v>
      </c>
      <c r="D518" s="14">
        <v>7181.25</v>
      </c>
      <c r="E518" s="13">
        <v>6832</v>
      </c>
      <c r="F518" s="30">
        <v>3.41</v>
      </c>
    </row>
    <row r="519" spans="2:7">
      <c r="B519" s="14" t="s">
        <v>3666</v>
      </c>
      <c r="C519" s="15">
        <v>-675</v>
      </c>
      <c r="D519" s="14">
        <v>1360</v>
      </c>
      <c r="E519" s="13">
        <v>1330.1</v>
      </c>
      <c r="F519" s="75">
        <v>3.69</v>
      </c>
    </row>
    <row r="520" spans="2:7">
      <c r="B520" s="14" t="s">
        <v>3667</v>
      </c>
      <c r="C520" s="15">
        <v>-1582200</v>
      </c>
      <c r="D520" s="14">
        <v>1337.07</v>
      </c>
      <c r="E520" s="13">
        <v>1324.3</v>
      </c>
      <c r="F520" s="75">
        <v>8614.08</v>
      </c>
    </row>
    <row r="521" spans="2:7">
      <c r="B521" s="14" t="s">
        <v>3668</v>
      </c>
      <c r="C521" s="15">
        <v>-371727</v>
      </c>
      <c r="D521" s="14">
        <v>3023.22</v>
      </c>
      <c r="E521" s="13">
        <v>2917.5</v>
      </c>
      <c r="F521" s="75">
        <v>2617.48</v>
      </c>
    </row>
    <row r="522" spans="2:7">
      <c r="B522" s="14" t="s">
        <v>3669</v>
      </c>
      <c r="C522" s="15">
        <v>-127308</v>
      </c>
      <c r="D522" s="14">
        <v>2905.54</v>
      </c>
      <c r="E522" s="13">
        <v>2902.5</v>
      </c>
      <c r="F522" s="75">
        <v>894.56</v>
      </c>
    </row>
    <row r="523" spans="2:7">
      <c r="B523" s="14" t="s">
        <v>3670</v>
      </c>
      <c r="C523" s="15">
        <v>-4800</v>
      </c>
      <c r="D523" s="14">
        <v>1270.3900000000001</v>
      </c>
      <c r="E523" s="13">
        <v>1280.3</v>
      </c>
      <c r="F523" s="75">
        <v>16.5</v>
      </c>
    </row>
    <row r="524" spans="2:7">
      <c r="B524" s="14" t="s">
        <v>3671</v>
      </c>
      <c r="C524" s="15">
        <v>-1668600</v>
      </c>
      <c r="D524" s="14">
        <v>1266.9000000000001</v>
      </c>
      <c r="E524" s="13">
        <v>1277.7</v>
      </c>
      <c r="F524" s="75">
        <v>5694.57</v>
      </c>
    </row>
    <row r="525" spans="2:7">
      <c r="B525" s="14" t="s">
        <v>3672</v>
      </c>
      <c r="C525" s="15">
        <v>-933650</v>
      </c>
      <c r="D525" s="14">
        <v>203.57</v>
      </c>
      <c r="E525" s="13">
        <v>204.99</v>
      </c>
      <c r="F525" s="75">
        <v>465.66</v>
      </c>
    </row>
    <row r="526" spans="2:7">
      <c r="B526" s="14" t="s">
        <v>3673</v>
      </c>
      <c r="C526" s="15">
        <v>-12410800</v>
      </c>
      <c r="D526" s="14">
        <v>200.09</v>
      </c>
      <c r="E526" s="13">
        <v>204.1</v>
      </c>
      <c r="F526" s="75">
        <v>6160.61</v>
      </c>
    </row>
    <row r="527" spans="2:7">
      <c r="B527" s="14" t="s">
        <v>3674</v>
      </c>
      <c r="C527" s="15">
        <v>-3100</v>
      </c>
      <c r="D527" s="14">
        <v>387.45</v>
      </c>
      <c r="E527" s="13">
        <v>385.15</v>
      </c>
      <c r="F527" s="75">
        <v>2.52</v>
      </c>
    </row>
    <row r="528" spans="2:7">
      <c r="B528" s="14" t="s">
        <v>3675</v>
      </c>
      <c r="C528" s="15">
        <v>-496000</v>
      </c>
      <c r="D528" s="14">
        <v>390.1</v>
      </c>
      <c r="E528" s="13">
        <v>383</v>
      </c>
      <c r="F528" s="75">
        <v>401.56</v>
      </c>
    </row>
    <row r="529" spans="2:6">
      <c r="B529" s="14" t="s">
        <v>3676</v>
      </c>
      <c r="C529" s="15">
        <v>-171600</v>
      </c>
      <c r="D529" s="14">
        <v>380.37</v>
      </c>
      <c r="E529" s="13">
        <v>376.3</v>
      </c>
      <c r="F529" s="75">
        <v>216.4</v>
      </c>
    </row>
    <row r="530" spans="2:6">
      <c r="B530" s="14" t="s">
        <v>3677</v>
      </c>
      <c r="C530" s="15">
        <v>-3567600</v>
      </c>
      <c r="D530" s="14">
        <v>382.67</v>
      </c>
      <c r="E530" s="13">
        <v>374.75</v>
      </c>
      <c r="F530" s="75">
        <v>4471.17</v>
      </c>
    </row>
    <row r="531" spans="2:6">
      <c r="B531" s="14" t="s">
        <v>3678</v>
      </c>
      <c r="C531" s="15">
        <v>-34650</v>
      </c>
      <c r="D531" s="14">
        <v>2196.7600000000002</v>
      </c>
      <c r="E531" s="13">
        <v>2213</v>
      </c>
      <c r="F531" s="75">
        <v>145.97999999999999</v>
      </c>
    </row>
    <row r="532" spans="2:6">
      <c r="B532" s="14" t="s">
        <v>3679</v>
      </c>
      <c r="C532" s="15">
        <v>-559650</v>
      </c>
      <c r="D532" s="14">
        <v>2205.08</v>
      </c>
      <c r="E532" s="13">
        <v>2204.4</v>
      </c>
      <c r="F532" s="75">
        <v>2340.36</v>
      </c>
    </row>
    <row r="533" spans="2:6">
      <c r="B533" s="14" t="s">
        <v>3680</v>
      </c>
      <c r="C533" s="15">
        <v>-55250</v>
      </c>
      <c r="D533" s="14">
        <v>9007</v>
      </c>
      <c r="E533" s="13">
        <v>8159</v>
      </c>
      <c r="F533" s="75">
        <v>863.27</v>
      </c>
    </row>
    <row r="534" spans="2:6">
      <c r="B534" s="14" t="s">
        <v>3520</v>
      </c>
      <c r="C534" s="15">
        <v>-3000</v>
      </c>
      <c r="D534" s="14">
        <v>8775.41</v>
      </c>
      <c r="E534" s="13">
        <v>8128</v>
      </c>
      <c r="F534" s="75">
        <v>68.010000000000005</v>
      </c>
    </row>
    <row r="535" spans="2:6">
      <c r="B535" s="14" t="s">
        <v>3681</v>
      </c>
      <c r="C535" s="15">
        <v>-4860000</v>
      </c>
      <c r="D535" s="14">
        <v>157.94999999999999</v>
      </c>
      <c r="E535" s="13">
        <v>155.46</v>
      </c>
      <c r="F535" s="75">
        <v>1664.17</v>
      </c>
    </row>
    <row r="536" spans="2:6">
      <c r="B536" s="14" t="s">
        <v>3682</v>
      </c>
      <c r="C536" s="15">
        <v>-1250</v>
      </c>
      <c r="D536" s="14">
        <v>2597.54</v>
      </c>
      <c r="E536" s="13">
        <v>2410.9</v>
      </c>
      <c r="F536" s="75">
        <v>5.41</v>
      </c>
    </row>
    <row r="537" spans="2:6">
      <c r="B537" s="14" t="s">
        <v>3683</v>
      </c>
      <c r="C537" s="15">
        <v>-64250</v>
      </c>
      <c r="D537" s="14">
        <v>2657.22</v>
      </c>
      <c r="E537" s="13">
        <v>2404.6</v>
      </c>
      <c r="F537" s="75">
        <v>276.20999999999998</v>
      </c>
    </row>
    <row r="538" spans="2:6">
      <c r="B538" s="14" t="s">
        <v>3684</v>
      </c>
      <c r="C538" s="15">
        <v>-250</v>
      </c>
      <c r="D538" s="14">
        <v>2440</v>
      </c>
      <c r="E538" s="13">
        <v>2440.5300000000002</v>
      </c>
      <c r="F538" s="75">
        <v>1.08</v>
      </c>
    </row>
    <row r="539" spans="2:6">
      <c r="B539" s="14" t="s">
        <v>3685</v>
      </c>
      <c r="C539" s="15">
        <v>-425</v>
      </c>
      <c r="D539" s="14">
        <v>1382.7</v>
      </c>
      <c r="E539" s="13">
        <v>1371.9</v>
      </c>
      <c r="F539" s="75">
        <v>1.1499999999999999</v>
      </c>
    </row>
    <row r="540" spans="2:6">
      <c r="B540" s="14" t="s">
        <v>3686</v>
      </c>
      <c r="C540" s="15">
        <v>-13000</v>
      </c>
      <c r="D540" s="14">
        <v>1046.6300000000001</v>
      </c>
      <c r="E540" s="13">
        <v>1019.84</v>
      </c>
      <c r="F540" s="75">
        <v>25.47</v>
      </c>
    </row>
    <row r="541" spans="2:6">
      <c r="B541" s="14" t="s">
        <v>3687</v>
      </c>
      <c r="C541" s="15">
        <v>-160000</v>
      </c>
      <c r="D541" s="14">
        <v>1023.42</v>
      </c>
      <c r="E541" s="13">
        <v>1011.6</v>
      </c>
      <c r="F541" s="75">
        <v>312.8</v>
      </c>
    </row>
    <row r="542" spans="2:6">
      <c r="B542" s="14" t="s">
        <v>3688</v>
      </c>
      <c r="C542" s="15">
        <v>-433400</v>
      </c>
      <c r="D542" s="14">
        <v>1726.96</v>
      </c>
      <c r="E542" s="13">
        <v>1676.9</v>
      </c>
      <c r="F542" s="75">
        <v>1327.36</v>
      </c>
    </row>
    <row r="543" spans="2:6">
      <c r="B543" s="14" t="s">
        <v>3689</v>
      </c>
      <c r="C543" s="15">
        <v>-1141875</v>
      </c>
      <c r="D543" s="14">
        <v>1243.31</v>
      </c>
      <c r="E543" s="13">
        <v>1234.2</v>
      </c>
      <c r="F543" s="75">
        <v>2462.73</v>
      </c>
    </row>
    <row r="544" spans="2:6">
      <c r="B544" s="14" t="s">
        <v>3690</v>
      </c>
      <c r="C544" s="15">
        <v>-3590000</v>
      </c>
      <c r="D544" s="14">
        <v>1213.77</v>
      </c>
      <c r="E544" s="13">
        <v>1227.8</v>
      </c>
      <c r="F544" s="75">
        <v>7716.43</v>
      </c>
    </row>
    <row r="545" spans="2:6">
      <c r="B545" s="14" t="s">
        <v>3691</v>
      </c>
      <c r="C545" s="15">
        <v>-2250</v>
      </c>
      <c r="D545" s="14">
        <v>1049.53</v>
      </c>
      <c r="E545" s="13">
        <v>970.5</v>
      </c>
      <c r="F545" s="75">
        <v>4.28</v>
      </c>
    </row>
    <row r="546" spans="2:6">
      <c r="B546" s="14" t="s">
        <v>3514</v>
      </c>
      <c r="C546" s="15">
        <v>-694500</v>
      </c>
      <c r="D546" s="14">
        <v>1005.05</v>
      </c>
      <c r="E546" s="13">
        <v>965.8</v>
      </c>
      <c r="F546" s="75">
        <v>1314.68</v>
      </c>
    </row>
    <row r="547" spans="2:6">
      <c r="B547" s="14" t="s">
        <v>3692</v>
      </c>
      <c r="C547" s="15">
        <v>-105900</v>
      </c>
      <c r="D547" s="14">
        <v>1904.71</v>
      </c>
      <c r="E547" s="13">
        <v>1741.6</v>
      </c>
      <c r="F547" s="75">
        <v>329.02</v>
      </c>
    </row>
    <row r="548" spans="2:6">
      <c r="B548" s="14" t="s">
        <v>3693</v>
      </c>
      <c r="C548" s="15">
        <v>-9600</v>
      </c>
      <c r="D548" s="14">
        <v>1776.95</v>
      </c>
      <c r="E548" s="13">
        <v>1733.8</v>
      </c>
      <c r="F548" s="75">
        <v>29.75</v>
      </c>
    </row>
    <row r="549" spans="2:6">
      <c r="B549" s="14" t="s">
        <v>3694</v>
      </c>
      <c r="C549" s="15">
        <v>-4500</v>
      </c>
      <c r="D549" s="14">
        <v>11206.67</v>
      </c>
      <c r="E549" s="13">
        <v>10836</v>
      </c>
      <c r="F549" s="75">
        <v>93.28</v>
      </c>
    </row>
    <row r="550" spans="2:6">
      <c r="B550" s="14" t="s">
        <v>3695</v>
      </c>
      <c r="C550" s="15">
        <v>-9291600</v>
      </c>
      <c r="D550" s="14">
        <v>186.97</v>
      </c>
      <c r="E550" s="13">
        <v>179.13</v>
      </c>
      <c r="F550" s="75">
        <v>6996.58</v>
      </c>
    </row>
    <row r="551" spans="2:6">
      <c r="B551" s="14" t="s">
        <v>1026</v>
      </c>
      <c r="C551" s="15">
        <v>-163800</v>
      </c>
      <c r="D551" s="14">
        <v>236.98</v>
      </c>
      <c r="E551" s="13">
        <v>233.86</v>
      </c>
      <c r="F551" s="75">
        <v>69.900000000000006</v>
      </c>
    </row>
    <row r="552" spans="2:6">
      <c r="B552" s="14" t="s">
        <v>1027</v>
      </c>
      <c r="C552" s="15">
        <v>-4106700</v>
      </c>
      <c r="D552" s="14">
        <v>234.25</v>
      </c>
      <c r="E552" s="13">
        <v>232.64</v>
      </c>
      <c r="F552" s="75">
        <v>1742.52</v>
      </c>
    </row>
    <row r="553" spans="2:6">
      <c r="B553" s="14" t="s">
        <v>1029</v>
      </c>
      <c r="C553" s="15">
        <v>-4586400</v>
      </c>
      <c r="D553" s="14">
        <v>134.01</v>
      </c>
      <c r="E553" s="13">
        <v>131.18</v>
      </c>
      <c r="F553" s="75">
        <v>2174.7800000000002</v>
      </c>
    </row>
    <row r="554" spans="2:6">
      <c r="B554" s="14" t="s">
        <v>2091</v>
      </c>
      <c r="C554" s="15">
        <v>-78000</v>
      </c>
      <c r="D554" s="14">
        <v>80.319999999999993</v>
      </c>
      <c r="E554" s="13">
        <v>80.27</v>
      </c>
      <c r="F554" s="75">
        <v>14.07</v>
      </c>
    </row>
    <row r="555" spans="2:6">
      <c r="B555" s="14" t="s">
        <v>3696</v>
      </c>
      <c r="C555" s="15">
        <v>-1286775</v>
      </c>
      <c r="D555" s="14">
        <v>397.21</v>
      </c>
      <c r="E555" s="13">
        <v>390.75</v>
      </c>
      <c r="F555" s="75">
        <v>904.24</v>
      </c>
    </row>
    <row r="556" spans="2:6">
      <c r="B556" s="14" t="s">
        <v>3515</v>
      </c>
      <c r="C556" s="15">
        <v>-3005325</v>
      </c>
      <c r="D556" s="14">
        <v>389.72</v>
      </c>
      <c r="E556" s="13">
        <v>388.75</v>
      </c>
      <c r="F556" s="75">
        <v>2102.94</v>
      </c>
    </row>
    <row r="557" spans="2:6">
      <c r="B557" s="14" t="s">
        <v>3697</v>
      </c>
      <c r="C557" s="15">
        <v>-51000</v>
      </c>
      <c r="D557" s="14">
        <v>2029.3</v>
      </c>
      <c r="E557" s="13">
        <v>1944.17</v>
      </c>
      <c r="F557" s="75">
        <v>198.19</v>
      </c>
    </row>
    <row r="558" spans="2:6">
      <c r="B558" s="14" t="s">
        <v>3698</v>
      </c>
      <c r="C558" s="15">
        <v>-78000</v>
      </c>
      <c r="D558" s="14">
        <v>2014.01</v>
      </c>
      <c r="E558" s="13">
        <v>1930.8</v>
      </c>
      <c r="F558" s="75">
        <v>301.77</v>
      </c>
    </row>
    <row r="559" spans="2:6">
      <c r="B559" s="14" t="s">
        <v>3699</v>
      </c>
      <c r="C559" s="15">
        <v>-1312500</v>
      </c>
      <c r="D559" s="14">
        <v>430.97</v>
      </c>
      <c r="E559" s="13">
        <v>417.9</v>
      </c>
      <c r="F559" s="75">
        <v>1292.46</v>
      </c>
    </row>
    <row r="560" spans="2:6">
      <c r="B560" s="14" t="s">
        <v>3700</v>
      </c>
      <c r="C560" s="15">
        <v>-4005750</v>
      </c>
      <c r="D560" s="14">
        <v>414.88</v>
      </c>
      <c r="E560" s="13">
        <v>415.5</v>
      </c>
      <c r="F560" s="75">
        <v>3929.93</v>
      </c>
    </row>
    <row r="561" spans="2:6">
      <c r="B561" s="14" t="s">
        <v>3701</v>
      </c>
      <c r="C561" s="15">
        <v>-1311400</v>
      </c>
      <c r="D561" s="14">
        <v>307.36</v>
      </c>
      <c r="E561" s="13">
        <v>304.39999999999998</v>
      </c>
      <c r="F561" s="75">
        <v>751.35</v>
      </c>
    </row>
    <row r="562" spans="2:6">
      <c r="B562" s="14" t="s">
        <v>3702</v>
      </c>
      <c r="C562" s="15">
        <v>-49400</v>
      </c>
      <c r="D562" s="14">
        <v>1841.23</v>
      </c>
      <c r="E562" s="13">
        <v>1775.7</v>
      </c>
      <c r="F562" s="75">
        <v>156.85</v>
      </c>
    </row>
    <row r="563" spans="2:6">
      <c r="B563" s="14" t="s">
        <v>3408</v>
      </c>
      <c r="C563" s="15">
        <v>-1717600</v>
      </c>
      <c r="D563" s="14">
        <v>1902.85</v>
      </c>
      <c r="E563" s="13">
        <v>1766.6</v>
      </c>
      <c r="F563" s="75">
        <v>5426.57</v>
      </c>
    </row>
    <row r="564" spans="2:6">
      <c r="B564" s="14" t="s">
        <v>3703</v>
      </c>
      <c r="C564" s="15">
        <v>-3107500</v>
      </c>
      <c r="D564" s="14">
        <v>385.1</v>
      </c>
      <c r="E564" s="13">
        <v>374.15</v>
      </c>
      <c r="F564" s="75">
        <v>2162.21</v>
      </c>
    </row>
    <row r="565" spans="2:6">
      <c r="B565" s="14" t="s">
        <v>3704</v>
      </c>
      <c r="C565" s="15">
        <v>-1100</v>
      </c>
      <c r="D565" s="14">
        <v>49065</v>
      </c>
      <c r="E565" s="13">
        <v>47370</v>
      </c>
      <c r="F565" s="75">
        <v>93.4</v>
      </c>
    </row>
    <row r="566" spans="2:6">
      <c r="B566" s="14" t="s">
        <v>3705</v>
      </c>
      <c r="C566" s="15">
        <v>-125</v>
      </c>
      <c r="D566" s="14">
        <v>5035</v>
      </c>
      <c r="E566" s="13">
        <v>4839</v>
      </c>
      <c r="F566" s="75">
        <v>1.08</v>
      </c>
    </row>
    <row r="567" spans="2:6">
      <c r="B567" s="14" t="s">
        <v>3706</v>
      </c>
      <c r="C567" s="15">
        <v>-3600</v>
      </c>
      <c r="D567" s="14">
        <v>3179.83</v>
      </c>
      <c r="E567" s="13">
        <v>3108.6</v>
      </c>
      <c r="F567" s="75">
        <v>30.17</v>
      </c>
    </row>
    <row r="568" spans="2:6">
      <c r="B568" s="14" t="s">
        <v>1031</v>
      </c>
      <c r="C568" s="15">
        <v>-3604500</v>
      </c>
      <c r="D568" s="14">
        <v>124.72</v>
      </c>
      <c r="E568" s="13">
        <v>121.09</v>
      </c>
      <c r="F568" s="75">
        <v>1494.71</v>
      </c>
    </row>
    <row r="569" spans="2:6">
      <c r="B569" s="14" t="s">
        <v>1032</v>
      </c>
      <c r="C569" s="15">
        <v>-18886500</v>
      </c>
      <c r="D569" s="14">
        <v>127.6</v>
      </c>
      <c r="E569" s="13">
        <v>120.5</v>
      </c>
      <c r="F569" s="75">
        <v>7787.87</v>
      </c>
    </row>
    <row r="570" spans="2:6">
      <c r="B570" s="14" t="s">
        <v>3707</v>
      </c>
      <c r="C570" s="15">
        <v>-89775</v>
      </c>
      <c r="D570" s="14">
        <v>1287.54</v>
      </c>
      <c r="E570" s="13">
        <v>1274.2</v>
      </c>
      <c r="F570" s="75">
        <v>253.54</v>
      </c>
    </row>
    <row r="571" spans="2:6">
      <c r="B571" s="14" t="s">
        <v>3708</v>
      </c>
      <c r="C571" s="15">
        <v>-5950</v>
      </c>
      <c r="D571" s="14">
        <v>883.61</v>
      </c>
      <c r="E571" s="13">
        <v>861.1</v>
      </c>
      <c r="F571" s="75">
        <v>11.5</v>
      </c>
    </row>
    <row r="572" spans="2:6">
      <c r="B572" s="14" t="s">
        <v>3709</v>
      </c>
      <c r="C572" s="15">
        <v>-68750</v>
      </c>
      <c r="D572" s="14">
        <v>1688.12</v>
      </c>
      <c r="E572" s="13">
        <v>1628</v>
      </c>
      <c r="F572" s="75">
        <v>240.68</v>
      </c>
    </row>
    <row r="573" spans="2:6">
      <c r="B573" s="14" t="s">
        <v>3710</v>
      </c>
      <c r="C573" s="15">
        <v>-64375</v>
      </c>
      <c r="D573" s="14">
        <v>1722.58</v>
      </c>
      <c r="E573" s="13">
        <v>1621.1</v>
      </c>
      <c r="F573" s="75">
        <v>223.07</v>
      </c>
    </row>
    <row r="574" spans="2:6">
      <c r="B574" s="14" t="s">
        <v>3711</v>
      </c>
      <c r="C574" s="15">
        <v>-70975</v>
      </c>
      <c r="D574" s="14">
        <v>1372.86</v>
      </c>
      <c r="E574" s="13">
        <v>1364.4</v>
      </c>
      <c r="F574" s="75">
        <v>173.37</v>
      </c>
    </row>
    <row r="575" spans="2:6">
      <c r="B575" s="14" t="s">
        <v>3712</v>
      </c>
      <c r="C575" s="15">
        <v>-11900</v>
      </c>
      <c r="D575" s="14">
        <v>1389.91</v>
      </c>
      <c r="E575" s="13">
        <v>1357.2</v>
      </c>
      <c r="F575" s="75">
        <v>29.1</v>
      </c>
    </row>
    <row r="576" spans="2:6">
      <c r="B576" s="14" t="s">
        <v>3713</v>
      </c>
      <c r="C576" s="15">
        <v>-106650</v>
      </c>
      <c r="D576" s="14">
        <v>428.94</v>
      </c>
      <c r="E576" s="13">
        <v>428.45</v>
      </c>
      <c r="F576" s="75">
        <v>80.900000000000006</v>
      </c>
    </row>
    <row r="577" spans="2:6">
      <c r="B577" s="14" t="s">
        <v>3714</v>
      </c>
      <c r="C577" s="15">
        <v>-5664600</v>
      </c>
      <c r="D577" s="14">
        <v>426.78</v>
      </c>
      <c r="E577" s="13">
        <v>426.1</v>
      </c>
      <c r="F577" s="75">
        <v>4274.21</v>
      </c>
    </row>
    <row r="578" spans="2:6">
      <c r="B578" s="14" t="s">
        <v>3715</v>
      </c>
      <c r="C578" s="15">
        <v>-807975</v>
      </c>
      <c r="D578" s="14">
        <v>1792.99</v>
      </c>
      <c r="E578" s="13">
        <v>1766.8</v>
      </c>
      <c r="F578" s="75">
        <v>3431.64</v>
      </c>
    </row>
    <row r="579" spans="2:6">
      <c r="B579" s="14" t="s">
        <v>2092</v>
      </c>
      <c r="C579" s="15">
        <v>-186450</v>
      </c>
      <c r="D579" s="14">
        <v>680.72</v>
      </c>
      <c r="E579" s="13">
        <v>676.85</v>
      </c>
      <c r="F579" s="75">
        <v>261.25</v>
      </c>
    </row>
    <row r="580" spans="2:6">
      <c r="B580" s="14" t="s">
        <v>3716</v>
      </c>
      <c r="C580" s="15">
        <v>-1351250</v>
      </c>
      <c r="D580" s="14">
        <v>462.1</v>
      </c>
      <c r="E580" s="13">
        <v>451.45</v>
      </c>
      <c r="F580" s="75">
        <v>1165.4000000000001</v>
      </c>
    </row>
    <row r="581" spans="2:6">
      <c r="B581" s="14" t="s">
        <v>3717</v>
      </c>
      <c r="C581" s="15">
        <v>-103200</v>
      </c>
      <c r="D581" s="14">
        <v>222.93</v>
      </c>
      <c r="E581" s="13">
        <v>211.01</v>
      </c>
      <c r="F581" s="75">
        <v>76.17</v>
      </c>
    </row>
    <row r="582" spans="2:6">
      <c r="B582" s="14" t="s">
        <v>3718</v>
      </c>
      <c r="C582" s="15">
        <v>-4437600</v>
      </c>
      <c r="D582" s="14">
        <v>221.29</v>
      </c>
      <c r="E582" s="13">
        <v>210.53</v>
      </c>
      <c r="F582" s="75">
        <v>3251.27</v>
      </c>
    </row>
    <row r="583" spans="2:6">
      <c r="B583" s="14" t="s">
        <v>3719</v>
      </c>
      <c r="C583" s="15">
        <v>-127800</v>
      </c>
      <c r="D583" s="14">
        <v>4954.33</v>
      </c>
      <c r="E583" s="13">
        <v>4837</v>
      </c>
      <c r="F583" s="75">
        <v>1170.6099999999999</v>
      </c>
    </row>
    <row r="584" spans="2:6">
      <c r="B584" s="14" t="s">
        <v>3720</v>
      </c>
      <c r="C584" s="15">
        <v>-341200</v>
      </c>
      <c r="D584" s="14">
        <v>4947.04</v>
      </c>
      <c r="E584" s="13">
        <v>4798</v>
      </c>
      <c r="F584" s="75">
        <v>3115.33</v>
      </c>
    </row>
    <row r="585" spans="2:6">
      <c r="B585" s="14" t="s">
        <v>3721</v>
      </c>
      <c r="C585" s="15">
        <v>-165000</v>
      </c>
      <c r="D585" s="14">
        <v>384.6</v>
      </c>
      <c r="E585" s="13">
        <v>381.05</v>
      </c>
      <c r="F585" s="75">
        <v>111.78</v>
      </c>
    </row>
    <row r="586" spans="2:6">
      <c r="B586" s="14" t="s">
        <v>3722</v>
      </c>
      <c r="C586" s="15">
        <v>-11250</v>
      </c>
      <c r="D586" s="14">
        <v>389.24</v>
      </c>
      <c r="E586" s="13">
        <v>381.85</v>
      </c>
      <c r="F586" s="75">
        <v>7.42</v>
      </c>
    </row>
    <row r="587" spans="2:6">
      <c r="B587" s="14" t="s">
        <v>3723</v>
      </c>
      <c r="C587" s="15">
        <v>-273900</v>
      </c>
      <c r="D587" s="14">
        <v>424.56</v>
      </c>
      <c r="E587" s="13">
        <v>409.15</v>
      </c>
      <c r="F587" s="75">
        <v>233.35</v>
      </c>
    </row>
    <row r="588" spans="2:6">
      <c r="B588" s="14" t="s">
        <v>3724</v>
      </c>
      <c r="C588" s="15">
        <v>-67800</v>
      </c>
      <c r="D588" s="14">
        <v>9688.32</v>
      </c>
      <c r="E588" s="13">
        <v>9386</v>
      </c>
      <c r="F588" s="75">
        <v>1146.8900000000001</v>
      </c>
    </row>
    <row r="589" spans="2:6">
      <c r="B589" s="14" t="s">
        <v>3725</v>
      </c>
      <c r="C589" s="15">
        <v>-173900</v>
      </c>
      <c r="D589" s="14">
        <v>9636.58</v>
      </c>
      <c r="E589" s="13">
        <v>9336</v>
      </c>
      <c r="F589" s="75">
        <v>2930.89</v>
      </c>
    </row>
    <row r="590" spans="2:6">
      <c r="B590" s="14" t="s">
        <v>3726</v>
      </c>
      <c r="C590" s="15">
        <v>-7600</v>
      </c>
      <c r="D590" s="14">
        <v>636.49</v>
      </c>
      <c r="E590" s="13">
        <v>670.2</v>
      </c>
      <c r="F590" s="75">
        <v>10.3</v>
      </c>
    </row>
    <row r="591" spans="2:6">
      <c r="B591" s="14" t="s">
        <v>3727</v>
      </c>
      <c r="C591" s="15">
        <v>-115900</v>
      </c>
      <c r="D591" s="14">
        <v>672.64</v>
      </c>
      <c r="E591" s="13">
        <v>668.8</v>
      </c>
      <c r="F591" s="75">
        <v>155.35</v>
      </c>
    </row>
    <row r="592" spans="2:6">
      <c r="B592" s="14" t="s">
        <v>3728</v>
      </c>
      <c r="C592" s="15">
        <v>-5900</v>
      </c>
      <c r="D592" s="14">
        <v>7402.34</v>
      </c>
      <c r="E592" s="13">
        <v>7197.5</v>
      </c>
      <c r="F592" s="75">
        <v>75.22</v>
      </c>
    </row>
    <row r="593" spans="2:6">
      <c r="B593" s="14" t="s">
        <v>3416</v>
      </c>
      <c r="C593" s="15">
        <v>-99425</v>
      </c>
      <c r="D593" s="14">
        <v>326.22000000000003</v>
      </c>
      <c r="E593" s="13">
        <v>319.64999999999998</v>
      </c>
      <c r="F593" s="75">
        <v>72.12</v>
      </c>
    </row>
    <row r="594" spans="2:6">
      <c r="B594" s="14" t="s">
        <v>3729</v>
      </c>
      <c r="C594" s="15">
        <v>-882500</v>
      </c>
      <c r="D594" s="14">
        <v>330.92</v>
      </c>
      <c r="E594" s="13">
        <v>322.10000000000002</v>
      </c>
      <c r="F594" s="75">
        <v>505.05</v>
      </c>
    </row>
    <row r="595" spans="2:6">
      <c r="B595" s="14" t="s">
        <v>3730</v>
      </c>
      <c r="C595" s="15">
        <v>-1702500</v>
      </c>
      <c r="D595" s="14">
        <v>330</v>
      </c>
      <c r="E595" s="13">
        <v>320.3</v>
      </c>
      <c r="F595" s="75">
        <v>969.96</v>
      </c>
    </row>
    <row r="596" spans="2:6">
      <c r="B596" s="14" t="s">
        <v>3731</v>
      </c>
      <c r="C596" s="15">
        <v>-337900</v>
      </c>
      <c r="D596" s="14">
        <v>865.46</v>
      </c>
      <c r="E596" s="13">
        <v>764.7</v>
      </c>
      <c r="F596" s="75">
        <v>523.63</v>
      </c>
    </row>
    <row r="597" spans="2:6">
      <c r="B597" s="14" t="s">
        <v>3732</v>
      </c>
      <c r="C597" s="15">
        <v>-17750</v>
      </c>
      <c r="D597" s="14">
        <v>173.74</v>
      </c>
      <c r="E597" s="13">
        <v>173.6</v>
      </c>
      <c r="F597" s="75">
        <v>5.38</v>
      </c>
    </row>
    <row r="598" spans="2:6">
      <c r="B598" s="14" t="s">
        <v>3733</v>
      </c>
      <c r="C598" s="15">
        <v>-301750</v>
      </c>
      <c r="D598" s="14">
        <v>172.54</v>
      </c>
      <c r="E598" s="13">
        <v>172.26</v>
      </c>
      <c r="F598" s="75">
        <v>91.74</v>
      </c>
    </row>
    <row r="599" spans="2:6">
      <c r="B599" s="14" t="s">
        <v>3734</v>
      </c>
      <c r="C599" s="15">
        <v>-1000</v>
      </c>
      <c r="D599" s="14">
        <v>4263.6899999999996</v>
      </c>
      <c r="E599" s="13">
        <v>4265.7</v>
      </c>
      <c r="F599" s="75">
        <v>11.29</v>
      </c>
    </row>
    <row r="600" spans="2:6">
      <c r="B600" s="14" t="s">
        <v>3409</v>
      </c>
      <c r="C600" s="15">
        <v>-111375</v>
      </c>
      <c r="D600" s="14">
        <v>4204.49</v>
      </c>
      <c r="E600" s="13">
        <v>4242.5</v>
      </c>
      <c r="F600" s="75">
        <v>1256.92</v>
      </c>
    </row>
    <row r="601" spans="2:6">
      <c r="B601" s="14" t="s">
        <v>3735</v>
      </c>
      <c r="C601" s="15">
        <v>-448875</v>
      </c>
      <c r="D601" s="14">
        <v>2397.46</v>
      </c>
      <c r="E601" s="13">
        <v>2359.4</v>
      </c>
      <c r="F601" s="75">
        <v>3657.87</v>
      </c>
    </row>
    <row r="602" spans="2:6">
      <c r="B602" s="14" t="s">
        <v>2093</v>
      </c>
      <c r="C602" s="15">
        <v>-111600</v>
      </c>
      <c r="D602" s="14">
        <v>95.14</v>
      </c>
      <c r="E602" s="13">
        <v>95.86</v>
      </c>
      <c r="F602" s="75">
        <v>21.48</v>
      </c>
    </row>
    <row r="603" spans="2:6">
      <c r="B603" s="14" t="s">
        <v>1035</v>
      </c>
      <c r="C603" s="15">
        <v>-3515400</v>
      </c>
      <c r="D603" s="14">
        <v>95.47</v>
      </c>
      <c r="E603" s="13">
        <v>95.33</v>
      </c>
      <c r="F603" s="75">
        <v>674.4</v>
      </c>
    </row>
    <row r="604" spans="2:6">
      <c r="B604" s="14" t="s">
        <v>3736</v>
      </c>
      <c r="C604" s="15">
        <v>-14000</v>
      </c>
      <c r="D604" s="14">
        <v>880.1</v>
      </c>
      <c r="E604" s="13">
        <v>851.35</v>
      </c>
      <c r="F604" s="75">
        <v>21.66</v>
      </c>
    </row>
    <row r="605" spans="2:6">
      <c r="B605" s="14" t="s">
        <v>3737</v>
      </c>
      <c r="C605" s="15">
        <v>-48000</v>
      </c>
      <c r="D605" s="14">
        <v>878.81</v>
      </c>
      <c r="E605" s="13">
        <v>851.65</v>
      </c>
      <c r="F605" s="75">
        <v>73.930000000000007</v>
      </c>
    </row>
    <row r="606" spans="2:6">
      <c r="B606" s="14" t="s">
        <v>3738</v>
      </c>
      <c r="C606" s="15">
        <v>-42900</v>
      </c>
      <c r="D606" s="14">
        <v>1680.55</v>
      </c>
      <c r="E606" s="13">
        <v>1651.8</v>
      </c>
      <c r="F606" s="75">
        <v>162.97</v>
      </c>
    </row>
    <row r="607" spans="2:6">
      <c r="B607" s="14" t="s">
        <v>3739</v>
      </c>
      <c r="C607" s="15">
        <v>-691275</v>
      </c>
      <c r="D607" s="14">
        <v>1672.67</v>
      </c>
      <c r="E607" s="13">
        <v>1642.8</v>
      </c>
      <c r="F607" s="75">
        <v>2611.9899999999998</v>
      </c>
    </row>
    <row r="608" spans="2:6">
      <c r="B608" s="14" t="s">
        <v>3740</v>
      </c>
      <c r="C608" s="15">
        <v>-11000</v>
      </c>
      <c r="D608" s="14">
        <v>3142.87</v>
      </c>
      <c r="E608" s="13">
        <v>3068</v>
      </c>
      <c r="F608" s="75">
        <v>60.57</v>
      </c>
    </row>
    <row r="609" spans="2:6">
      <c r="B609" s="14" t="s">
        <v>3741</v>
      </c>
      <c r="C609" s="15">
        <v>-12000</v>
      </c>
      <c r="D609" s="14">
        <v>1226.83</v>
      </c>
      <c r="E609" s="13">
        <v>1224.5999999999999</v>
      </c>
      <c r="F609" s="75">
        <v>27.86</v>
      </c>
    </row>
    <row r="610" spans="2:6">
      <c r="B610" s="14" t="s">
        <v>3742</v>
      </c>
      <c r="C610" s="15">
        <v>-439200</v>
      </c>
      <c r="D610" s="14">
        <v>2451.1999999999998</v>
      </c>
      <c r="E610" s="13">
        <v>2309.5</v>
      </c>
      <c r="F610" s="75">
        <v>2017.37</v>
      </c>
    </row>
    <row r="611" spans="2:6">
      <c r="B611" s="14" t="s">
        <v>3743</v>
      </c>
      <c r="C611" s="15">
        <v>-167400</v>
      </c>
      <c r="D611" s="14">
        <v>2385.67</v>
      </c>
      <c r="E611" s="13">
        <v>2301.6</v>
      </c>
      <c r="F611" s="75">
        <v>765.22</v>
      </c>
    </row>
    <row r="612" spans="2:6">
      <c r="B612" s="14" t="s">
        <v>3744</v>
      </c>
      <c r="C612" s="15">
        <v>-9332700</v>
      </c>
      <c r="D612" s="14">
        <v>736.62</v>
      </c>
      <c r="E612" s="13">
        <v>718.8</v>
      </c>
      <c r="F612" s="75">
        <v>11919</v>
      </c>
    </row>
    <row r="613" spans="2:6">
      <c r="B613" s="14" t="s">
        <v>3417</v>
      </c>
      <c r="C613" s="15">
        <v>-17986800</v>
      </c>
      <c r="D613" s="14">
        <v>730.78</v>
      </c>
      <c r="E613" s="13">
        <v>715.55</v>
      </c>
      <c r="F613" s="75">
        <v>22846.39</v>
      </c>
    </row>
    <row r="614" spans="2:6">
      <c r="B614" s="14" t="s">
        <v>3745</v>
      </c>
      <c r="C614" s="15">
        <v>-1756700</v>
      </c>
      <c r="D614" s="14">
        <v>567.58000000000004</v>
      </c>
      <c r="E614" s="13">
        <v>521.65</v>
      </c>
      <c r="F614" s="75">
        <v>1644.79</v>
      </c>
    </row>
    <row r="615" spans="2:6">
      <c r="B615" s="14" t="s">
        <v>3410</v>
      </c>
      <c r="C615" s="15">
        <v>-882200</v>
      </c>
      <c r="D615" s="14">
        <v>540.12</v>
      </c>
      <c r="E615" s="13">
        <v>519.45000000000005</v>
      </c>
      <c r="F615" s="75">
        <v>823.07</v>
      </c>
    </row>
    <row r="616" spans="2:6">
      <c r="B616" s="14" t="s">
        <v>3746</v>
      </c>
      <c r="C616" s="15">
        <v>-900</v>
      </c>
      <c r="D616" s="14">
        <v>5274.75</v>
      </c>
      <c r="E616" s="13">
        <v>5280</v>
      </c>
      <c r="F616" s="75">
        <v>8.35</v>
      </c>
    </row>
    <row r="617" spans="2:6">
      <c r="B617" s="14" t="s">
        <v>3747</v>
      </c>
      <c r="C617" s="15">
        <v>-500500</v>
      </c>
      <c r="D617" s="14">
        <v>987.18</v>
      </c>
      <c r="E617" s="13">
        <v>956.1</v>
      </c>
      <c r="F617" s="75">
        <v>908.2</v>
      </c>
    </row>
    <row r="618" spans="2:6">
      <c r="B618" s="14" t="s">
        <v>3748</v>
      </c>
      <c r="C618" s="15">
        <v>-2305800</v>
      </c>
      <c r="D618" s="14">
        <v>998.49</v>
      </c>
      <c r="E618" s="13">
        <v>949.8</v>
      </c>
      <c r="F618" s="75">
        <v>4168.2299999999996</v>
      </c>
    </row>
    <row r="619" spans="2:6">
      <c r="B619" s="14" t="s">
        <v>3749</v>
      </c>
      <c r="C619" s="15">
        <v>-450</v>
      </c>
      <c r="D619" s="14">
        <v>4910.8</v>
      </c>
      <c r="E619" s="13">
        <v>4729.2</v>
      </c>
      <c r="F619" s="75">
        <v>4.09</v>
      </c>
    </row>
    <row r="620" spans="2:6">
      <c r="B620" s="14" t="s">
        <v>3750</v>
      </c>
      <c r="C620" s="15">
        <v>-317700</v>
      </c>
      <c r="D620" s="14">
        <v>4783.8100000000004</v>
      </c>
      <c r="E620" s="13">
        <v>4704</v>
      </c>
      <c r="F620" s="75">
        <v>2880.46</v>
      </c>
    </row>
    <row r="621" spans="2:6">
      <c r="B621" s="14" t="s">
        <v>3751</v>
      </c>
      <c r="C621" s="15">
        <v>-115425</v>
      </c>
      <c r="D621" s="14">
        <v>354.06</v>
      </c>
      <c r="E621" s="13">
        <v>353.45</v>
      </c>
      <c r="F621" s="75">
        <v>87.69</v>
      </c>
    </row>
    <row r="622" spans="2:6">
      <c r="B622" s="14" t="s">
        <v>3752</v>
      </c>
      <c r="C622" s="15">
        <v>-197700</v>
      </c>
      <c r="D622" s="14">
        <v>1932.14</v>
      </c>
      <c r="E622" s="13">
        <v>1871.1</v>
      </c>
      <c r="F622" s="75">
        <v>662.15</v>
      </c>
    </row>
    <row r="623" spans="2:6">
      <c r="B623" s="14" t="s">
        <v>3411</v>
      </c>
      <c r="C623" s="15">
        <v>-880200</v>
      </c>
      <c r="D623" s="14">
        <v>1928.97</v>
      </c>
      <c r="E623" s="13">
        <v>1880</v>
      </c>
      <c r="F623" s="75">
        <v>2938</v>
      </c>
    </row>
    <row r="624" spans="2:6">
      <c r="B624" s="14" t="s">
        <v>3753</v>
      </c>
      <c r="C624" s="15">
        <v>-166600</v>
      </c>
      <c r="D624" s="14">
        <v>594.48</v>
      </c>
      <c r="E624" s="13">
        <v>566.25</v>
      </c>
      <c r="F624" s="75">
        <v>229.09</v>
      </c>
    </row>
    <row r="625" spans="2:6">
      <c r="B625" s="14" t="s">
        <v>3754</v>
      </c>
      <c r="C625" s="15">
        <v>-1414000</v>
      </c>
      <c r="D625" s="14">
        <v>1354.94</v>
      </c>
      <c r="E625" s="13">
        <v>1336.3</v>
      </c>
      <c r="F625" s="75">
        <v>3279.5</v>
      </c>
    </row>
    <row r="626" spans="2:6">
      <c r="B626" s="14" t="s">
        <v>3755</v>
      </c>
      <c r="C626" s="15">
        <v>-6645800</v>
      </c>
      <c r="D626" s="14">
        <v>1374.21</v>
      </c>
      <c r="E626" s="13">
        <v>1329</v>
      </c>
      <c r="F626" s="75">
        <v>15324.42</v>
      </c>
    </row>
    <row r="627" spans="2:6">
      <c r="B627" s="14" t="s">
        <v>3756</v>
      </c>
      <c r="C627" s="15">
        <v>-439725</v>
      </c>
      <c r="D627" s="14">
        <v>1531.85</v>
      </c>
      <c r="E627" s="13">
        <v>1573.6</v>
      </c>
      <c r="F627" s="75">
        <v>1192.79</v>
      </c>
    </row>
    <row r="628" spans="2:6">
      <c r="B628" s="14" t="s">
        <v>3757</v>
      </c>
      <c r="C628" s="15">
        <v>-7596225</v>
      </c>
      <c r="D628" s="14">
        <v>84.88</v>
      </c>
      <c r="E628" s="13">
        <v>81.98</v>
      </c>
      <c r="F628" s="75">
        <v>1235.6600000000001</v>
      </c>
    </row>
    <row r="629" spans="2:6">
      <c r="B629" s="14" t="s">
        <v>3758</v>
      </c>
      <c r="C629" s="15">
        <v>-15025500</v>
      </c>
      <c r="D629" s="14">
        <v>83.6</v>
      </c>
      <c r="E629" s="13">
        <v>81.59</v>
      </c>
      <c r="F629" s="75">
        <v>2430.89</v>
      </c>
    </row>
    <row r="630" spans="2:6">
      <c r="B630" s="14" t="s">
        <v>3759</v>
      </c>
      <c r="C630" s="15">
        <v>-13050</v>
      </c>
      <c r="D630" s="14">
        <v>114.57</v>
      </c>
      <c r="E630" s="13">
        <v>107.94</v>
      </c>
      <c r="F630" s="75">
        <v>5.42</v>
      </c>
    </row>
    <row r="631" spans="2:6">
      <c r="B631" s="14" t="s">
        <v>3760</v>
      </c>
      <c r="C631" s="15">
        <v>-4397850</v>
      </c>
      <c r="D631" s="14">
        <v>112.43</v>
      </c>
      <c r="E631" s="13">
        <v>107.44</v>
      </c>
      <c r="F631" s="75">
        <v>1814.27</v>
      </c>
    </row>
    <row r="632" spans="2:6">
      <c r="B632" s="14" t="s">
        <v>3761</v>
      </c>
      <c r="C632" s="15">
        <v>-146000</v>
      </c>
      <c r="D632" s="14">
        <v>744.21</v>
      </c>
      <c r="E632" s="13">
        <v>739.05</v>
      </c>
      <c r="F632" s="75">
        <v>185.46</v>
      </c>
    </row>
    <row r="633" spans="2:6">
      <c r="B633" s="14" t="s">
        <v>3762</v>
      </c>
      <c r="C633" s="15">
        <v>-1064000</v>
      </c>
      <c r="D633" s="14">
        <v>728.84</v>
      </c>
      <c r="E633" s="13">
        <v>734.55</v>
      </c>
      <c r="F633" s="75">
        <v>1348.83</v>
      </c>
    </row>
    <row r="634" spans="2:6">
      <c r="B634" s="14" t="s">
        <v>3763</v>
      </c>
      <c r="C634" s="15">
        <v>-2632500</v>
      </c>
      <c r="D634" s="14">
        <v>136.94999999999999</v>
      </c>
      <c r="E634" s="13">
        <v>134.6</v>
      </c>
      <c r="F634" s="75">
        <v>629.48</v>
      </c>
    </row>
    <row r="635" spans="2:6">
      <c r="B635" s="14" t="s">
        <v>3764</v>
      </c>
      <c r="C635" s="15">
        <v>-10915125</v>
      </c>
      <c r="D635" s="14">
        <v>136.22999999999999</v>
      </c>
      <c r="E635" s="13">
        <v>134.12</v>
      </c>
      <c r="F635" s="75">
        <v>2597.7800000000002</v>
      </c>
    </row>
    <row r="636" spans="2:6">
      <c r="B636" s="14" t="s">
        <v>3765</v>
      </c>
      <c r="C636" s="15">
        <v>-800700</v>
      </c>
      <c r="D636" s="14">
        <v>383.37</v>
      </c>
      <c r="E636" s="13">
        <v>375.45</v>
      </c>
      <c r="F636" s="75">
        <v>1010.93</v>
      </c>
    </row>
    <row r="637" spans="2:6">
      <c r="B637" s="14" t="s">
        <v>3766</v>
      </c>
      <c r="C637" s="15">
        <v>-7128100</v>
      </c>
      <c r="D637" s="14">
        <v>375.15</v>
      </c>
      <c r="E637" s="13">
        <v>374.25</v>
      </c>
      <c r="F637" s="75">
        <v>8953.58</v>
      </c>
    </row>
    <row r="638" spans="2:6">
      <c r="B638" s="14" t="s">
        <v>3767</v>
      </c>
      <c r="C638" s="15">
        <v>-396200</v>
      </c>
      <c r="D638" s="14">
        <v>970.48</v>
      </c>
      <c r="E638" s="13">
        <v>906.4</v>
      </c>
      <c r="F638" s="75">
        <v>755.04</v>
      </c>
    </row>
    <row r="639" spans="2:6">
      <c r="B639" s="14" t="s">
        <v>3412</v>
      </c>
      <c r="C639" s="15">
        <v>-1029700</v>
      </c>
      <c r="D639" s="14">
        <v>950.66</v>
      </c>
      <c r="E639" s="13">
        <v>901.8</v>
      </c>
      <c r="F639" s="75">
        <v>1955.15</v>
      </c>
    </row>
    <row r="640" spans="2:6">
      <c r="B640" s="14" t="s">
        <v>3768</v>
      </c>
      <c r="C640" s="15">
        <v>-621500</v>
      </c>
      <c r="D640" s="14">
        <v>1246.67</v>
      </c>
      <c r="E640" s="13">
        <v>1220.7</v>
      </c>
      <c r="F640" s="75">
        <v>1610.19</v>
      </c>
    </row>
    <row r="641" spans="2:6">
      <c r="B641" s="14" t="s">
        <v>3769</v>
      </c>
      <c r="C641" s="15">
        <v>-691200</v>
      </c>
      <c r="D641" s="14">
        <v>1009.17</v>
      </c>
      <c r="E641" s="13">
        <v>1002.6</v>
      </c>
      <c r="F641" s="75">
        <v>1325.85</v>
      </c>
    </row>
    <row r="642" spans="2:6">
      <c r="B642" s="14" t="s">
        <v>3770</v>
      </c>
      <c r="C642" s="15">
        <v>-42600</v>
      </c>
      <c r="D642" s="14">
        <v>5263.13</v>
      </c>
      <c r="E642" s="13">
        <v>4981</v>
      </c>
      <c r="F642" s="75">
        <v>433.73</v>
      </c>
    </row>
    <row r="643" spans="2:6">
      <c r="B643" s="14" t="s">
        <v>3771</v>
      </c>
      <c r="C643" s="15">
        <v>-393300</v>
      </c>
      <c r="D643" s="14">
        <v>270.02999999999997</v>
      </c>
      <c r="E643" s="13">
        <v>265.05</v>
      </c>
      <c r="F643" s="75">
        <v>186.6</v>
      </c>
    </row>
    <row r="644" spans="2:6">
      <c r="B644" s="14" t="s">
        <v>3772</v>
      </c>
      <c r="C644" s="15">
        <v>-1995825</v>
      </c>
      <c r="D644" s="14">
        <v>270.93</v>
      </c>
      <c r="E644" s="13">
        <v>263.55</v>
      </c>
      <c r="F644" s="75">
        <v>942.81</v>
      </c>
    </row>
    <row r="645" spans="2:6">
      <c r="B645" s="14" t="s">
        <v>3773</v>
      </c>
      <c r="C645" s="15">
        <v>-337500</v>
      </c>
      <c r="D645" s="14">
        <v>1153.97</v>
      </c>
      <c r="E645" s="13">
        <v>1137.2</v>
      </c>
      <c r="F645" s="75">
        <v>723.34</v>
      </c>
    </row>
    <row r="646" spans="2:6">
      <c r="B646" s="14" t="s">
        <v>1038</v>
      </c>
      <c r="C646" s="15">
        <v>-5724600</v>
      </c>
      <c r="D646" s="14">
        <v>225.35</v>
      </c>
      <c r="E646" s="13">
        <v>218</v>
      </c>
      <c r="F646" s="75">
        <v>2453.9899999999998</v>
      </c>
    </row>
    <row r="647" spans="2:6">
      <c r="B647" s="14" t="s">
        <v>1039</v>
      </c>
      <c r="C647" s="15">
        <v>-7804350</v>
      </c>
      <c r="D647" s="14">
        <v>229.19</v>
      </c>
      <c r="E647" s="13">
        <v>216.88</v>
      </c>
      <c r="F647" s="75">
        <v>3327.17</v>
      </c>
    </row>
    <row r="648" spans="2:6">
      <c r="B648" s="14" t="s">
        <v>3774</v>
      </c>
      <c r="C648" s="15">
        <v>-162325</v>
      </c>
      <c r="D648" s="14">
        <v>503.7</v>
      </c>
      <c r="E648" s="13">
        <v>499.3</v>
      </c>
      <c r="F648" s="75">
        <v>170.27</v>
      </c>
    </row>
    <row r="649" spans="2:6">
      <c r="B649" s="14" t="s">
        <v>3775</v>
      </c>
      <c r="C649" s="15">
        <v>-1839325</v>
      </c>
      <c r="D649" s="14">
        <v>501.08</v>
      </c>
      <c r="E649" s="13">
        <v>492.45</v>
      </c>
      <c r="F649" s="75">
        <v>1931.29</v>
      </c>
    </row>
    <row r="650" spans="2:6">
      <c r="B650" s="14" t="s">
        <v>3776</v>
      </c>
      <c r="C650" s="15">
        <v>-12150</v>
      </c>
      <c r="D650" s="14">
        <v>1292.23</v>
      </c>
      <c r="E650" s="13">
        <v>1271.8</v>
      </c>
      <c r="F650" s="75">
        <v>27.52</v>
      </c>
    </row>
    <row r="651" spans="2:6">
      <c r="B651" s="14" t="s">
        <v>3777</v>
      </c>
      <c r="C651" s="15">
        <v>-1628100</v>
      </c>
      <c r="D651" s="14">
        <v>1287.48</v>
      </c>
      <c r="E651" s="13">
        <v>1265.8</v>
      </c>
      <c r="F651" s="75">
        <v>3661.66</v>
      </c>
    </row>
    <row r="652" spans="2:6">
      <c r="B652" s="14" t="s">
        <v>2094</v>
      </c>
      <c r="C652" s="15">
        <v>-1317600</v>
      </c>
      <c r="D652" s="14">
        <v>576.77</v>
      </c>
      <c r="E652" s="13">
        <v>556.35</v>
      </c>
      <c r="F652" s="75">
        <v>2184.66</v>
      </c>
    </row>
    <row r="653" spans="2:6">
      <c r="B653" s="14" t="s">
        <v>3778</v>
      </c>
      <c r="C653" s="15">
        <v>-4375</v>
      </c>
      <c r="D653" s="14">
        <v>4524.42</v>
      </c>
      <c r="E653" s="13">
        <v>4464</v>
      </c>
      <c r="F653" s="75">
        <v>47.04</v>
      </c>
    </row>
    <row r="654" spans="2:6">
      <c r="B654" s="14" t="s">
        <v>3779</v>
      </c>
      <c r="C654" s="15">
        <v>-1834000</v>
      </c>
      <c r="D654" s="14">
        <v>413.88</v>
      </c>
      <c r="E654" s="13">
        <v>419</v>
      </c>
      <c r="F654" s="75">
        <v>1337.09</v>
      </c>
    </row>
    <row r="655" spans="2:6">
      <c r="B655" s="14" t="s">
        <v>3413</v>
      </c>
      <c r="C655" s="15">
        <v>-1698000</v>
      </c>
      <c r="D655" s="14">
        <v>408.77</v>
      </c>
      <c r="E655" s="13">
        <v>416.9</v>
      </c>
      <c r="F655" s="75">
        <v>1227</v>
      </c>
    </row>
    <row r="656" spans="2:6">
      <c r="B656" s="14" t="s">
        <v>3780</v>
      </c>
      <c r="C656" s="15">
        <v>-1750</v>
      </c>
      <c r="D656" s="14">
        <v>3910.92</v>
      </c>
      <c r="E656" s="13">
        <v>3776.8</v>
      </c>
      <c r="F656" s="75">
        <v>11.8</v>
      </c>
    </row>
    <row r="657" spans="2:6">
      <c r="B657" s="14" t="s">
        <v>3781</v>
      </c>
      <c r="C657" s="15">
        <v>-34650</v>
      </c>
      <c r="D657" s="14">
        <v>3858.3</v>
      </c>
      <c r="E657" s="13">
        <v>3763.2</v>
      </c>
      <c r="F657" s="75">
        <v>231.93</v>
      </c>
    </row>
    <row r="658" spans="2:6">
      <c r="B658" s="14" t="s">
        <v>3782</v>
      </c>
      <c r="C658" s="15">
        <v>-10200</v>
      </c>
      <c r="D658" s="14">
        <v>2003.32</v>
      </c>
      <c r="E658" s="13">
        <v>1993.3</v>
      </c>
      <c r="F658" s="75">
        <v>41.12</v>
      </c>
    </row>
    <row r="659" spans="2:6">
      <c r="B659" s="14" t="s">
        <v>3783</v>
      </c>
      <c r="C659" s="15">
        <v>-1000</v>
      </c>
      <c r="D659" s="14">
        <v>566.4</v>
      </c>
      <c r="E659" s="13">
        <v>538.65</v>
      </c>
      <c r="F659" s="75">
        <v>1.24</v>
      </c>
    </row>
    <row r="660" spans="2:6">
      <c r="B660" s="14" t="s">
        <v>3784</v>
      </c>
      <c r="C660" s="15">
        <v>-1345000</v>
      </c>
      <c r="D660" s="14">
        <v>567.45000000000005</v>
      </c>
      <c r="E660" s="13">
        <v>536.65</v>
      </c>
      <c r="F660" s="75">
        <v>1655.06</v>
      </c>
    </row>
    <row r="661" spans="2:6">
      <c r="B661" s="14" t="s">
        <v>2095</v>
      </c>
      <c r="C661" s="15">
        <v>-5600</v>
      </c>
      <c r="D661" s="14">
        <v>396.93</v>
      </c>
      <c r="E661" s="13">
        <v>401.85</v>
      </c>
      <c r="F661" s="75">
        <v>4.3899999999999997</v>
      </c>
    </row>
    <row r="662" spans="2:6">
      <c r="B662" s="14" t="s">
        <v>2096</v>
      </c>
      <c r="C662" s="15">
        <v>-2605400</v>
      </c>
      <c r="D662" s="14">
        <v>406.37</v>
      </c>
      <c r="E662" s="13">
        <v>399.6</v>
      </c>
      <c r="F662" s="75">
        <v>2034.7</v>
      </c>
    </row>
    <row r="663" spans="2:6">
      <c r="B663" s="14" t="s">
        <v>3785</v>
      </c>
      <c r="C663" s="15">
        <v>-140675</v>
      </c>
      <c r="D663" s="14">
        <v>2087.6799999999998</v>
      </c>
      <c r="E663" s="13">
        <v>2047</v>
      </c>
      <c r="F663" s="75">
        <v>514.67999999999995</v>
      </c>
    </row>
    <row r="664" spans="2:6">
      <c r="B664" s="14" t="s">
        <v>3786</v>
      </c>
      <c r="C664" s="15">
        <v>-41600</v>
      </c>
      <c r="D664" s="14">
        <v>3088.69</v>
      </c>
      <c r="E664" s="13">
        <v>2968.6</v>
      </c>
      <c r="F664" s="75">
        <v>225.81</v>
      </c>
    </row>
    <row r="665" spans="2:6">
      <c r="B665" s="14" t="s">
        <v>3516</v>
      </c>
      <c r="C665" s="15">
        <v>-82200</v>
      </c>
      <c r="D665" s="14">
        <v>3065.98</v>
      </c>
      <c r="E665" s="13">
        <v>2951.5</v>
      </c>
      <c r="F665" s="75">
        <v>443.76</v>
      </c>
    </row>
    <row r="666" spans="2:6">
      <c r="B666" s="14" t="s">
        <v>3787</v>
      </c>
      <c r="C666" s="15">
        <v>-5451000</v>
      </c>
      <c r="D666" s="14">
        <v>317.54000000000002</v>
      </c>
      <c r="E666" s="13">
        <v>318.39999999999998</v>
      </c>
      <c r="F666" s="75">
        <v>6451.36</v>
      </c>
    </row>
    <row r="667" spans="2:6">
      <c r="B667" s="14" t="s">
        <v>3788</v>
      </c>
      <c r="C667" s="15">
        <v>-781200</v>
      </c>
      <c r="D667" s="14">
        <v>836.54</v>
      </c>
      <c r="E667" s="13">
        <v>793.8</v>
      </c>
      <c r="F667" s="75">
        <v>1097.28</v>
      </c>
    </row>
    <row r="668" spans="2:6">
      <c r="B668" s="14" t="s">
        <v>3789</v>
      </c>
      <c r="C668" s="15">
        <v>-1200</v>
      </c>
      <c r="D668" s="14">
        <v>12212.21</v>
      </c>
      <c r="E668" s="13">
        <v>12042</v>
      </c>
      <c r="F668" s="75">
        <v>25.66</v>
      </c>
    </row>
    <row r="669" spans="2:6">
      <c r="B669" s="14" t="s">
        <v>3790</v>
      </c>
      <c r="C669" s="15">
        <v>-14600</v>
      </c>
      <c r="D669" s="14">
        <v>12179.8</v>
      </c>
      <c r="E669" s="13">
        <v>11981</v>
      </c>
      <c r="F669" s="75">
        <v>310.67</v>
      </c>
    </row>
    <row r="670" spans="2:6">
      <c r="B670" s="14" t="s">
        <v>3791</v>
      </c>
      <c r="C670" s="15">
        <v>-280400</v>
      </c>
      <c r="D670" s="14">
        <v>1447.47</v>
      </c>
      <c r="E670" s="13">
        <v>1374.1</v>
      </c>
      <c r="F670" s="75">
        <v>762.84</v>
      </c>
    </row>
    <row r="671" spans="2:6">
      <c r="B671" s="14" t="s">
        <v>3792</v>
      </c>
      <c r="C671" s="15">
        <v>-13650</v>
      </c>
      <c r="D671" s="14">
        <v>997.28</v>
      </c>
      <c r="E671" s="13">
        <v>919.9</v>
      </c>
      <c r="F671" s="75">
        <v>48.5</v>
      </c>
    </row>
    <row r="672" spans="2:6">
      <c r="B672" s="14" t="s">
        <v>2097</v>
      </c>
      <c r="C672" s="15">
        <v>-23400</v>
      </c>
      <c r="D672" s="14">
        <v>2111.42</v>
      </c>
      <c r="E672" s="13">
        <v>2114.1</v>
      </c>
      <c r="F672" s="75">
        <v>122.29</v>
      </c>
    </row>
    <row r="673" spans="2:6">
      <c r="B673" s="14" t="s">
        <v>3793</v>
      </c>
      <c r="C673" s="15">
        <v>-127050</v>
      </c>
      <c r="D673" s="14">
        <v>2237.89</v>
      </c>
      <c r="E673" s="13">
        <v>2171.6</v>
      </c>
      <c r="F673" s="75">
        <v>545.97</v>
      </c>
    </row>
    <row r="674" spans="2:6">
      <c r="B674" s="14" t="s">
        <v>3794</v>
      </c>
      <c r="C674" s="15">
        <v>-53100</v>
      </c>
      <c r="D674" s="14">
        <v>3355.74</v>
      </c>
      <c r="E674" s="13">
        <v>3351.6</v>
      </c>
      <c r="F674" s="75">
        <v>428.64</v>
      </c>
    </row>
    <row r="675" spans="2:6">
      <c r="B675" s="14" t="s">
        <v>3795</v>
      </c>
      <c r="C675" s="15">
        <v>-265950</v>
      </c>
      <c r="D675" s="14">
        <v>3360.09</v>
      </c>
      <c r="E675" s="13">
        <v>3336.2</v>
      </c>
      <c r="F675" s="75">
        <v>2134.02</v>
      </c>
    </row>
    <row r="676" spans="2:6">
      <c r="B676" s="14" t="s">
        <v>3796</v>
      </c>
      <c r="C676" s="15">
        <v>-2750</v>
      </c>
      <c r="D676" s="14">
        <v>2784.45</v>
      </c>
      <c r="E676" s="13">
        <v>2780.1</v>
      </c>
      <c r="F676" s="75">
        <v>17.12</v>
      </c>
    </row>
    <row r="677" spans="2:6">
      <c r="B677" s="14" t="s">
        <v>3797</v>
      </c>
      <c r="C677" s="15">
        <v>-160325</v>
      </c>
      <c r="D677" s="14">
        <v>2813.94</v>
      </c>
      <c r="E677" s="13">
        <v>2759.4</v>
      </c>
      <c r="F677" s="75">
        <v>995.94</v>
      </c>
    </row>
    <row r="678" spans="2:6">
      <c r="B678" s="14" t="s">
        <v>3798</v>
      </c>
      <c r="C678" s="15">
        <v>-266250</v>
      </c>
      <c r="D678" s="14">
        <v>352.8</v>
      </c>
      <c r="E678" s="13">
        <v>344</v>
      </c>
      <c r="F678" s="75">
        <v>239.02</v>
      </c>
    </row>
    <row r="679" spans="2:6">
      <c r="B679" s="14" t="s">
        <v>3799</v>
      </c>
      <c r="C679" s="15">
        <v>-188500</v>
      </c>
      <c r="D679" s="14">
        <v>81.2</v>
      </c>
      <c r="E679" s="13">
        <v>79.53</v>
      </c>
      <c r="F679" s="75">
        <v>58.45</v>
      </c>
    </row>
    <row r="680" spans="2:6">
      <c r="B680" s="14" t="s">
        <v>3800</v>
      </c>
      <c r="C680" s="15">
        <v>-4849000</v>
      </c>
      <c r="D680" s="14">
        <v>82.5</v>
      </c>
      <c r="E680" s="13">
        <v>79.14</v>
      </c>
      <c r="F680" s="75">
        <v>1491.05</v>
      </c>
    </row>
    <row r="681" spans="2:6">
      <c r="B681" s="14" t="s">
        <v>3801</v>
      </c>
      <c r="C681" s="15">
        <v>-500</v>
      </c>
      <c r="D681" s="14">
        <v>1384</v>
      </c>
      <c r="E681" s="13">
        <v>1317.6</v>
      </c>
      <c r="F681" s="75">
        <v>1.21</v>
      </c>
    </row>
    <row r="682" spans="2:6">
      <c r="B682" s="14" t="s">
        <v>3802</v>
      </c>
      <c r="C682" s="15">
        <v>-26500</v>
      </c>
      <c r="D682" s="14">
        <v>1371.82</v>
      </c>
      <c r="E682" s="13">
        <v>1318.2</v>
      </c>
      <c r="F682" s="75">
        <v>62.85</v>
      </c>
    </row>
    <row r="683" spans="2:6">
      <c r="B683" s="14" t="s">
        <v>3803</v>
      </c>
      <c r="C683" s="15">
        <v>-13500</v>
      </c>
      <c r="D683" s="14">
        <v>79.819999999999993</v>
      </c>
      <c r="E683" s="13">
        <v>76.98</v>
      </c>
      <c r="F683" s="75">
        <v>3.56</v>
      </c>
    </row>
    <row r="684" spans="2:6">
      <c r="B684" s="14" t="s">
        <v>3804</v>
      </c>
      <c r="C684" s="15">
        <v>-23604750</v>
      </c>
      <c r="D684" s="14">
        <v>78.5</v>
      </c>
      <c r="E684" s="13">
        <v>76.47</v>
      </c>
      <c r="F684" s="75">
        <v>6204.56</v>
      </c>
    </row>
    <row r="685" spans="2:6">
      <c r="B685" s="14" t="s">
        <v>3805</v>
      </c>
      <c r="C685" s="15">
        <v>-3826500</v>
      </c>
      <c r="D685" s="14">
        <v>326.99</v>
      </c>
      <c r="E685" s="13">
        <v>321.2</v>
      </c>
      <c r="F685" s="75">
        <v>2211.9299999999998</v>
      </c>
    </row>
    <row r="686" spans="2:6">
      <c r="B686" s="14" t="s">
        <v>2098</v>
      </c>
      <c r="C686" s="15">
        <v>-13500</v>
      </c>
      <c r="D686" s="14">
        <v>237.91</v>
      </c>
      <c r="E686" s="13">
        <v>226.66</v>
      </c>
      <c r="F686" s="75">
        <v>5.58</v>
      </c>
    </row>
    <row r="687" spans="2:6">
      <c r="B687" s="14" t="s">
        <v>1044</v>
      </c>
      <c r="C687" s="15">
        <v>-1867500</v>
      </c>
      <c r="D687" s="14">
        <v>240.72</v>
      </c>
      <c r="E687" s="13">
        <v>225.49</v>
      </c>
      <c r="F687" s="75">
        <v>766.52</v>
      </c>
    </row>
    <row r="688" spans="2:6">
      <c r="B688" s="14" t="s">
        <v>3806</v>
      </c>
      <c r="C688" s="15">
        <v>-12325</v>
      </c>
      <c r="D688" s="14">
        <v>1683.23</v>
      </c>
      <c r="E688" s="13">
        <v>1683.7</v>
      </c>
      <c r="F688" s="75">
        <v>55.19</v>
      </c>
    </row>
    <row r="689" spans="2:6">
      <c r="B689" s="14" t="s">
        <v>3807</v>
      </c>
      <c r="C689" s="15">
        <v>-1489950</v>
      </c>
      <c r="D689" s="14">
        <v>401.72</v>
      </c>
      <c r="E689" s="13">
        <v>364.65</v>
      </c>
      <c r="F689" s="75">
        <v>1944.47</v>
      </c>
    </row>
    <row r="690" spans="2:6">
      <c r="B690" s="14" t="s">
        <v>3415</v>
      </c>
      <c r="C690" s="15">
        <v>-244650</v>
      </c>
      <c r="D690" s="14">
        <v>1255.21</v>
      </c>
      <c r="E690" s="13">
        <v>1068.2</v>
      </c>
      <c r="F690" s="75">
        <v>1338.52</v>
      </c>
    </row>
    <row r="691" spans="2:6">
      <c r="B691" s="14" t="s">
        <v>3808</v>
      </c>
      <c r="C691" s="15">
        <v>-5700</v>
      </c>
      <c r="D691" s="14">
        <v>284.8</v>
      </c>
      <c r="E691" s="13">
        <v>286.95</v>
      </c>
      <c r="F691" s="75">
        <v>3.05</v>
      </c>
    </row>
    <row r="692" spans="2:6">
      <c r="B692" s="14" t="s">
        <v>3809</v>
      </c>
      <c r="C692" s="15">
        <v>-414200</v>
      </c>
      <c r="D692" s="14">
        <v>517.53</v>
      </c>
      <c r="E692" s="13">
        <v>499.2</v>
      </c>
      <c r="F692" s="75">
        <v>602.16</v>
      </c>
    </row>
    <row r="693" spans="2:6">
      <c r="B693" s="14" t="s">
        <v>3810</v>
      </c>
      <c r="C693" s="15">
        <v>-16500</v>
      </c>
      <c r="D693" s="14">
        <v>1572.8</v>
      </c>
      <c r="E693" s="13">
        <v>1482.6</v>
      </c>
      <c r="F693" s="75">
        <v>43.35</v>
      </c>
    </row>
    <row r="694" spans="2:6">
      <c r="B694" s="14" t="s">
        <v>3811</v>
      </c>
      <c r="C694" s="15">
        <v>-11500</v>
      </c>
      <c r="D694" s="14">
        <v>1489.9</v>
      </c>
      <c r="E694" s="13">
        <v>1479.2</v>
      </c>
      <c r="F694" s="75">
        <v>29.96</v>
      </c>
    </row>
    <row r="695" spans="2:6">
      <c r="B695" s="14" t="s">
        <v>3812</v>
      </c>
      <c r="C695" s="15">
        <v>-33800</v>
      </c>
      <c r="D695" s="14">
        <v>1132.96</v>
      </c>
      <c r="E695" s="13">
        <v>1126.8</v>
      </c>
      <c r="F695" s="75">
        <v>82.76</v>
      </c>
    </row>
    <row r="696" spans="2:6">
      <c r="B696" s="14" t="s">
        <v>3813</v>
      </c>
      <c r="C696" s="15">
        <v>-4682600</v>
      </c>
      <c r="D696" s="14">
        <v>334.31</v>
      </c>
      <c r="E696" s="13">
        <v>328.55</v>
      </c>
      <c r="F696" s="75">
        <v>3093.41</v>
      </c>
    </row>
    <row r="697" spans="2:6">
      <c r="B697" s="14" t="s">
        <v>3814</v>
      </c>
      <c r="C697" s="15">
        <v>-1350</v>
      </c>
      <c r="D697" s="14">
        <v>1478.14</v>
      </c>
      <c r="E697" s="13">
        <v>1482.2</v>
      </c>
      <c r="F697" s="75">
        <v>3.97</v>
      </c>
    </row>
    <row r="698" spans="2:6">
      <c r="B698" s="14" t="s">
        <v>1046</v>
      </c>
      <c r="C698" s="15">
        <v>-128000</v>
      </c>
      <c r="D698" s="14">
        <v>118.02</v>
      </c>
      <c r="E698" s="13">
        <v>114.41</v>
      </c>
      <c r="F698" s="75">
        <v>48.61</v>
      </c>
    </row>
    <row r="699" spans="2:6">
      <c r="B699" s="14" t="s">
        <v>1047</v>
      </c>
      <c r="C699" s="15">
        <v>-9944000</v>
      </c>
      <c r="D699" s="14">
        <v>117.57</v>
      </c>
      <c r="E699" s="13">
        <v>113.77</v>
      </c>
      <c r="F699" s="75">
        <v>3767.59</v>
      </c>
    </row>
    <row r="700" spans="2:6">
      <c r="B700" s="14" t="s">
        <v>3815</v>
      </c>
      <c r="C700" s="15">
        <v>-15750</v>
      </c>
      <c r="D700" s="14">
        <v>4548.0600000000004</v>
      </c>
      <c r="E700" s="13">
        <v>4410.2</v>
      </c>
      <c r="F700" s="75">
        <v>142.35</v>
      </c>
    </row>
    <row r="701" spans="2:6">
      <c r="B701" s="14" t="s">
        <v>3816</v>
      </c>
      <c r="C701" s="15">
        <v>-307975</v>
      </c>
      <c r="D701" s="14">
        <v>412.61</v>
      </c>
      <c r="E701" s="13">
        <v>407.95</v>
      </c>
      <c r="F701" s="75">
        <v>266.93</v>
      </c>
    </row>
    <row r="702" spans="2:6">
      <c r="B702" s="14" t="s">
        <v>3817</v>
      </c>
      <c r="C702" s="15">
        <v>-2602500</v>
      </c>
      <c r="D702" s="14">
        <v>1240.3599999999999</v>
      </c>
      <c r="E702" s="13">
        <v>1197.7</v>
      </c>
      <c r="F702" s="75">
        <v>5534.44</v>
      </c>
    </row>
    <row r="703" spans="2:6">
      <c r="B703" s="14" t="s">
        <v>3818</v>
      </c>
      <c r="C703" s="15">
        <v>-6253000</v>
      </c>
      <c r="D703" s="14">
        <v>1244.52</v>
      </c>
      <c r="E703" s="13">
        <v>1191.8</v>
      </c>
      <c r="F703" s="75">
        <v>13212.46</v>
      </c>
    </row>
    <row r="704" spans="2:6">
      <c r="B704" s="14" t="s">
        <v>3819</v>
      </c>
      <c r="C704" s="15">
        <v>-324000</v>
      </c>
      <c r="D704" s="14">
        <v>45.09</v>
      </c>
      <c r="E704" s="13">
        <v>43.06</v>
      </c>
      <c r="F704" s="75">
        <v>30.46</v>
      </c>
    </row>
    <row r="705" spans="2:6">
      <c r="B705" s="14" t="s">
        <v>3820</v>
      </c>
      <c r="C705" s="15">
        <v>-3333300</v>
      </c>
      <c r="D705" s="14">
        <v>171.24</v>
      </c>
      <c r="E705" s="13">
        <v>163.57</v>
      </c>
      <c r="F705" s="75">
        <v>1174.75</v>
      </c>
    </row>
    <row r="706" spans="2:6">
      <c r="B706" s="14" t="s">
        <v>3821</v>
      </c>
      <c r="C706" s="15">
        <v>-1600</v>
      </c>
      <c r="D706" s="14">
        <v>593.65</v>
      </c>
      <c r="E706" s="13">
        <v>582.6</v>
      </c>
      <c r="F706" s="75">
        <v>1.73</v>
      </c>
    </row>
    <row r="707" spans="2:6">
      <c r="B707" s="14" t="s">
        <v>3822</v>
      </c>
      <c r="C707" s="15">
        <v>-1500</v>
      </c>
      <c r="D707" s="14">
        <v>1730.63</v>
      </c>
      <c r="E707" s="13">
        <v>1702.7</v>
      </c>
      <c r="F707" s="75">
        <v>4.6399999999999997</v>
      </c>
    </row>
    <row r="708" spans="2:6">
      <c r="B708" s="14" t="s">
        <v>3823</v>
      </c>
      <c r="C708" s="15">
        <v>-375</v>
      </c>
      <c r="D708" s="14">
        <v>1700.3</v>
      </c>
      <c r="E708" s="13">
        <v>1696.3</v>
      </c>
      <c r="F708" s="75">
        <v>1.1299999999999999</v>
      </c>
    </row>
    <row r="709" spans="2:6">
      <c r="B709" s="14" t="s">
        <v>3824</v>
      </c>
      <c r="C709" s="15">
        <v>-466950</v>
      </c>
      <c r="D709" s="14">
        <v>991.98</v>
      </c>
      <c r="E709" s="13">
        <v>985</v>
      </c>
      <c r="F709" s="75">
        <v>1014.33</v>
      </c>
    </row>
    <row r="710" spans="2:6">
      <c r="B710" s="14" t="s">
        <v>3825</v>
      </c>
      <c r="C710" s="15">
        <v>-2300</v>
      </c>
      <c r="D710" s="14">
        <v>19427.93</v>
      </c>
      <c r="E710" s="13">
        <v>19725</v>
      </c>
      <c r="F710" s="75">
        <v>105.21</v>
      </c>
    </row>
    <row r="711" spans="2:6">
      <c r="B711" s="14" t="s">
        <v>3826</v>
      </c>
      <c r="C711" s="15">
        <v>-3350</v>
      </c>
      <c r="D711" s="14">
        <v>19410.599999999999</v>
      </c>
      <c r="E711" s="13">
        <v>19625</v>
      </c>
      <c r="F711" s="75">
        <v>138.6</v>
      </c>
    </row>
    <row r="712" spans="2:6">
      <c r="B712" s="14" t="s">
        <v>3827</v>
      </c>
      <c r="C712" s="15">
        <v>-3000</v>
      </c>
      <c r="D712" s="14">
        <v>2498.9</v>
      </c>
      <c r="E712" s="13">
        <v>2483</v>
      </c>
      <c r="F712" s="75">
        <v>13.93</v>
      </c>
    </row>
    <row r="713" spans="2:6">
      <c r="B713" s="14" t="s">
        <v>1050</v>
      </c>
      <c r="C713" s="15">
        <v>-1170000</v>
      </c>
      <c r="D713" s="14">
        <v>995.17</v>
      </c>
      <c r="E713" s="13">
        <v>972.2</v>
      </c>
      <c r="F713" s="75">
        <v>2004.95</v>
      </c>
    </row>
    <row r="714" spans="2:6">
      <c r="B714" s="14" t="s">
        <v>1051</v>
      </c>
      <c r="C714" s="15">
        <v>-1937250</v>
      </c>
      <c r="D714" s="14">
        <v>995.9</v>
      </c>
      <c r="E714" s="13">
        <v>967.2</v>
      </c>
      <c r="F714" s="75">
        <v>3306.24</v>
      </c>
    </row>
    <row r="715" spans="2:6">
      <c r="B715" s="14" t="s">
        <v>3828</v>
      </c>
      <c r="C715" s="15">
        <v>-17723700</v>
      </c>
      <c r="D715" s="14">
        <v>184.13</v>
      </c>
      <c r="E715" s="13">
        <v>177.87</v>
      </c>
      <c r="F715" s="75">
        <v>12497.65</v>
      </c>
    </row>
    <row r="716" spans="2:6">
      <c r="B716" s="14" t="s">
        <v>3829</v>
      </c>
      <c r="C716" s="15">
        <v>-18200</v>
      </c>
      <c r="D716" s="14">
        <v>1862.98</v>
      </c>
      <c r="E716" s="13">
        <v>1831.9</v>
      </c>
      <c r="F716" s="75">
        <v>59.91</v>
      </c>
    </row>
    <row r="717" spans="2:6">
      <c r="B717" s="14" t="s">
        <v>3830</v>
      </c>
      <c r="C717" s="15">
        <v>-64750</v>
      </c>
      <c r="D717" s="14">
        <v>3665.15</v>
      </c>
      <c r="E717" s="13">
        <v>3466</v>
      </c>
      <c r="F717" s="75">
        <v>447.84</v>
      </c>
    </row>
    <row r="718" spans="2:6">
      <c r="B718" s="14" t="s">
        <v>3831</v>
      </c>
      <c r="C718" s="15">
        <v>-88900</v>
      </c>
      <c r="D718" s="14">
        <v>43.53</v>
      </c>
      <c r="E718" s="13">
        <v>39.79</v>
      </c>
      <c r="F718" s="75">
        <v>8.31</v>
      </c>
    </row>
    <row r="719" spans="2:6">
      <c r="B719" s="14" t="s">
        <v>3832</v>
      </c>
      <c r="C719" s="15">
        <v>-6070600</v>
      </c>
      <c r="D719" s="14">
        <v>41.32</v>
      </c>
      <c r="E719" s="13">
        <v>39.57</v>
      </c>
      <c r="F719" s="75">
        <v>564.53</v>
      </c>
    </row>
    <row r="720" spans="2:6">
      <c r="B720" s="14" t="s">
        <v>3833</v>
      </c>
      <c r="C720" s="15">
        <v>-1412550</v>
      </c>
      <c r="D720" s="14">
        <v>259.44</v>
      </c>
      <c r="E720" s="13">
        <v>251.15</v>
      </c>
      <c r="F720" s="75">
        <v>852.78</v>
      </c>
    </row>
    <row r="721" spans="2:6">
      <c r="B721" s="14" t="s">
        <v>3834</v>
      </c>
      <c r="C721" s="15">
        <v>-12600</v>
      </c>
      <c r="D721" s="14">
        <v>2313.31</v>
      </c>
      <c r="E721" s="13">
        <v>2055.1999999999998</v>
      </c>
      <c r="F721" s="75">
        <v>47.02</v>
      </c>
    </row>
    <row r="722" spans="2:6">
      <c r="B722" s="14" t="s">
        <v>3835</v>
      </c>
      <c r="C722" s="15">
        <v>-220550</v>
      </c>
      <c r="D722" s="14">
        <v>1003.86</v>
      </c>
      <c r="E722" s="13">
        <v>963.1</v>
      </c>
      <c r="F722" s="75">
        <v>377.9</v>
      </c>
    </row>
    <row r="723" spans="2:6">
      <c r="B723" s="14" t="s">
        <v>3836</v>
      </c>
      <c r="C723" s="15">
        <v>-16500</v>
      </c>
      <c r="D723" s="14">
        <v>979.84</v>
      </c>
      <c r="E723" s="13">
        <v>957.6</v>
      </c>
      <c r="F723" s="75">
        <v>28.09</v>
      </c>
    </row>
    <row r="724" spans="2:6">
      <c r="B724" s="14" t="s">
        <v>3837</v>
      </c>
      <c r="C724" s="15">
        <v>-2689600</v>
      </c>
      <c r="D724" s="14">
        <v>296.89</v>
      </c>
      <c r="E724" s="13">
        <v>284.89999999999998</v>
      </c>
      <c r="F724" s="75">
        <v>1553.64</v>
      </c>
    </row>
    <row r="725" spans="2:6">
      <c r="B725" s="14" t="s">
        <v>3838</v>
      </c>
      <c r="C725" s="15">
        <v>-3072000</v>
      </c>
      <c r="D725" s="14">
        <v>293.52999999999997</v>
      </c>
      <c r="E725" s="13">
        <v>283.55</v>
      </c>
      <c r="F725" s="75">
        <v>1764.34</v>
      </c>
    </row>
    <row r="726" spans="2:6">
      <c r="B726" s="14" t="s">
        <v>3839</v>
      </c>
      <c r="C726" s="15">
        <v>-2427300</v>
      </c>
      <c r="D726" s="14">
        <v>359.59</v>
      </c>
      <c r="E726" s="13">
        <v>360.05</v>
      </c>
      <c r="F726" s="75">
        <v>1543.43</v>
      </c>
    </row>
    <row r="727" spans="2:6">
      <c r="B727" s="14" t="s">
        <v>3840</v>
      </c>
      <c r="C727" s="15">
        <v>-866250</v>
      </c>
      <c r="D727" s="14">
        <v>191.11</v>
      </c>
      <c r="E727" s="13">
        <v>187.31</v>
      </c>
      <c r="F727" s="75">
        <v>290.24</v>
      </c>
    </row>
    <row r="728" spans="2:6">
      <c r="B728" s="14" t="s">
        <v>3841</v>
      </c>
      <c r="C728" s="15">
        <v>-9000750</v>
      </c>
      <c r="D728" s="14">
        <v>187.51</v>
      </c>
      <c r="E728" s="13">
        <v>186.07</v>
      </c>
      <c r="F728" s="75">
        <v>3004.01</v>
      </c>
    </row>
    <row r="729" spans="2:6">
      <c r="B729" s="14" t="s">
        <v>3842</v>
      </c>
      <c r="C729" s="15">
        <v>-25800</v>
      </c>
      <c r="D729" s="14">
        <v>1545.8</v>
      </c>
      <c r="E729" s="13">
        <v>1533.4</v>
      </c>
      <c r="F729" s="75">
        <v>70.59</v>
      </c>
    </row>
    <row r="730" spans="2:6">
      <c r="B730" s="14" t="s">
        <v>3843</v>
      </c>
      <c r="C730" s="15">
        <v>-168000</v>
      </c>
      <c r="D730" s="14">
        <v>1547.71</v>
      </c>
      <c r="E730" s="13">
        <v>1531</v>
      </c>
      <c r="F730" s="75">
        <v>459.08</v>
      </c>
    </row>
    <row r="731" spans="2:6">
      <c r="B731" s="14" t="s">
        <v>3844</v>
      </c>
      <c r="C731" s="15">
        <v>-73850</v>
      </c>
      <c r="D731" s="14">
        <v>1982.98</v>
      </c>
      <c r="E731" s="13">
        <v>1951.7</v>
      </c>
      <c r="F731" s="75">
        <v>279.52999999999997</v>
      </c>
    </row>
    <row r="732" spans="2:6">
      <c r="B732" s="14" t="s">
        <v>3845</v>
      </c>
      <c r="C732" s="15">
        <v>-11025</v>
      </c>
      <c r="D732" s="14">
        <v>4785.54</v>
      </c>
      <c r="E732" s="13">
        <v>4627.5</v>
      </c>
      <c r="F732" s="75">
        <v>91.6</v>
      </c>
    </row>
    <row r="733" spans="2:6">
      <c r="B733" s="14" t="s">
        <v>3846</v>
      </c>
      <c r="C733" s="15">
        <v>-26250</v>
      </c>
      <c r="D733" s="14">
        <v>4995.07</v>
      </c>
      <c r="E733" s="13">
        <v>4852.5</v>
      </c>
      <c r="F733" s="75">
        <v>230.16</v>
      </c>
    </row>
    <row r="734" spans="2:6">
      <c r="B734" s="14" t="s">
        <v>3847</v>
      </c>
      <c r="C734" s="15">
        <v>-62000</v>
      </c>
      <c r="D734" s="14">
        <v>4970.04</v>
      </c>
      <c r="E734" s="13">
        <v>4832</v>
      </c>
      <c r="F734" s="75">
        <v>541.55999999999995</v>
      </c>
    </row>
    <row r="735" spans="2:6">
      <c r="B735" s="14" t="s">
        <v>3848</v>
      </c>
      <c r="C735" s="15">
        <v>-26775</v>
      </c>
      <c r="D735" s="14">
        <v>2630.45</v>
      </c>
      <c r="E735" s="13">
        <v>2642.6</v>
      </c>
      <c r="F735" s="75">
        <v>155.5</v>
      </c>
    </row>
    <row r="736" spans="2:6">
      <c r="B736" s="14" t="s">
        <v>3849</v>
      </c>
      <c r="C736" s="15">
        <v>-24800</v>
      </c>
      <c r="D736" s="14">
        <v>2550.5</v>
      </c>
      <c r="E736" s="13">
        <v>2409.3000000000002</v>
      </c>
      <c r="F736" s="75">
        <v>133.56</v>
      </c>
    </row>
    <row r="737" spans="2:6">
      <c r="B737" s="14" t="s">
        <v>3850</v>
      </c>
      <c r="C737" s="15">
        <v>-64800</v>
      </c>
      <c r="D737" s="14">
        <v>2704.23</v>
      </c>
      <c r="E737" s="13">
        <v>2400.5</v>
      </c>
      <c r="F737" s="75">
        <v>347.04</v>
      </c>
    </row>
    <row r="738" spans="2:6">
      <c r="B738" s="14" t="s">
        <v>3851</v>
      </c>
      <c r="C738" s="15">
        <v>-55475</v>
      </c>
      <c r="D738" s="14">
        <v>4183.5</v>
      </c>
      <c r="E738" s="13">
        <v>4165.6000000000004</v>
      </c>
      <c r="F738" s="75">
        <v>413.91</v>
      </c>
    </row>
    <row r="739" spans="2:6">
      <c r="B739" s="14" t="s">
        <v>3852</v>
      </c>
      <c r="C739" s="15">
        <v>-319375</v>
      </c>
      <c r="D739" s="14">
        <v>4138.22</v>
      </c>
      <c r="E739" s="13">
        <v>4143.5</v>
      </c>
      <c r="F739" s="75">
        <v>2375.19</v>
      </c>
    </row>
    <row r="740" spans="2:6">
      <c r="B740" s="14" t="s">
        <v>3853</v>
      </c>
      <c r="C740" s="15">
        <v>-21200</v>
      </c>
      <c r="D740" s="14">
        <v>11539.31</v>
      </c>
      <c r="E740" s="13">
        <v>10962</v>
      </c>
      <c r="F740" s="75">
        <v>410.83</v>
      </c>
    </row>
    <row r="741" spans="2:6">
      <c r="B741" s="14" t="s">
        <v>1052</v>
      </c>
      <c r="C741" s="15">
        <v>-2761200</v>
      </c>
      <c r="D741" s="14">
        <v>188.53</v>
      </c>
      <c r="E741" s="13">
        <v>171.91</v>
      </c>
      <c r="F741" s="75">
        <v>1012.12</v>
      </c>
    </row>
    <row r="742" spans="2:6">
      <c r="B742" s="14" t="s">
        <v>3854</v>
      </c>
      <c r="C742" s="15">
        <v>-12195</v>
      </c>
      <c r="D742" s="14">
        <v>566.5</v>
      </c>
      <c r="E742" s="13">
        <v>539.20000000000005</v>
      </c>
      <c r="F742" s="75">
        <v>13.49</v>
      </c>
    </row>
    <row r="743" spans="2:6">
      <c r="B743" s="14" t="s">
        <v>3855</v>
      </c>
      <c r="C743" s="15">
        <v>-17850</v>
      </c>
      <c r="D743" s="14">
        <v>436.51</v>
      </c>
      <c r="E743" s="13">
        <v>434.75</v>
      </c>
      <c r="F743" s="75">
        <v>15.32</v>
      </c>
    </row>
    <row r="744" spans="2:6">
      <c r="B744" s="14" t="s">
        <v>3856</v>
      </c>
      <c r="C744" s="15">
        <v>-4814400</v>
      </c>
      <c r="D744" s="14">
        <v>433.78</v>
      </c>
      <c r="E744" s="13">
        <v>432.25</v>
      </c>
      <c r="F744" s="75">
        <v>4109.75</v>
      </c>
    </row>
    <row r="745" spans="2:6">
      <c r="B745" s="14" t="s">
        <v>3857</v>
      </c>
      <c r="C745" s="15">
        <v>-60950</v>
      </c>
      <c r="D745" s="14">
        <v>284.73</v>
      </c>
      <c r="E745" s="13">
        <v>258.75</v>
      </c>
      <c r="F745" s="75">
        <v>56.22</v>
      </c>
    </row>
    <row r="746" spans="2:6">
      <c r="B746" s="14" t="s">
        <v>3858</v>
      </c>
      <c r="C746" s="15">
        <v>-162150</v>
      </c>
      <c r="D746" s="14">
        <v>267.45</v>
      </c>
      <c r="E746" s="13">
        <v>257.75</v>
      </c>
      <c r="F746" s="75">
        <v>148.77000000000001</v>
      </c>
    </row>
    <row r="747" spans="2:6">
      <c r="B747" s="14" t="s">
        <v>3859</v>
      </c>
      <c r="C747" s="15">
        <v>-43385325</v>
      </c>
      <c r="D747" s="14">
        <v>14.09</v>
      </c>
      <c r="E747" s="13">
        <v>13.05</v>
      </c>
      <c r="F747" s="75">
        <v>2606.91</v>
      </c>
    </row>
    <row r="748" spans="2:6">
      <c r="B748" s="14" t="s">
        <v>3860</v>
      </c>
      <c r="C748" s="15">
        <v>-240370425</v>
      </c>
      <c r="D748" s="14">
        <v>13.72</v>
      </c>
      <c r="E748" s="13">
        <v>12.98</v>
      </c>
      <c r="F748" s="75">
        <v>14362.61</v>
      </c>
    </row>
    <row r="749" spans="2:6">
      <c r="B749" s="14" t="s">
        <v>3861</v>
      </c>
      <c r="C749" s="15">
        <v>-1500</v>
      </c>
      <c r="D749" s="14">
        <v>1194.95</v>
      </c>
      <c r="E749" s="13">
        <v>1076.3</v>
      </c>
      <c r="F749" s="75">
        <v>3.38</v>
      </c>
    </row>
    <row r="750" spans="2:6">
      <c r="B750" s="14" t="s">
        <v>3862</v>
      </c>
      <c r="C750" s="15">
        <v>-7806100</v>
      </c>
      <c r="D750" s="14">
        <v>22.53</v>
      </c>
      <c r="E750" s="13">
        <v>21.2</v>
      </c>
      <c r="F750" s="75">
        <v>333.1</v>
      </c>
    </row>
    <row r="751" spans="2:6">
      <c r="B751" s="14" t="s">
        <v>3863</v>
      </c>
      <c r="C751" s="15">
        <v>-39559200</v>
      </c>
      <c r="D751" s="14">
        <v>22.74</v>
      </c>
      <c r="E751" s="13">
        <v>21.1</v>
      </c>
      <c r="F751" s="28">
        <v>1685.86</v>
      </c>
    </row>
    <row r="754" spans="2:4" ht="13">
      <c r="B754" s="4" t="s">
        <v>62</v>
      </c>
      <c r="C754" s="212">
        <v>0.65049999999999997</v>
      </c>
    </row>
    <row r="755" spans="2:4" ht="13">
      <c r="B755" s="4"/>
    </row>
    <row r="756" spans="2:4" ht="13">
      <c r="B756" s="4" t="s">
        <v>1871</v>
      </c>
    </row>
    <row r="757" spans="2:4" ht="13">
      <c r="B757" s="27" t="s">
        <v>63</v>
      </c>
      <c r="C757" s="26" t="s">
        <v>64</v>
      </c>
      <c r="D757" s="4"/>
    </row>
    <row r="758" spans="2:4">
      <c r="B758" s="13" t="s">
        <v>3669</v>
      </c>
      <c r="C758" s="15">
        <v>22</v>
      </c>
    </row>
    <row r="759" spans="2:4">
      <c r="B759" s="13" t="s">
        <v>3671</v>
      </c>
      <c r="C759" s="15">
        <v>23</v>
      </c>
    </row>
    <row r="760" spans="2:4">
      <c r="B760" s="13" t="s">
        <v>3864</v>
      </c>
      <c r="C760" s="15">
        <v>89</v>
      </c>
    </row>
    <row r="761" spans="2:4">
      <c r="B761" s="13" t="s">
        <v>3520</v>
      </c>
      <c r="C761" s="15">
        <v>186</v>
      </c>
    </row>
    <row r="762" spans="2:4">
      <c r="B762" s="13" t="s">
        <v>3683</v>
      </c>
      <c r="C762" s="15">
        <v>1</v>
      </c>
    </row>
    <row r="763" spans="2:4">
      <c r="B763" s="13" t="s">
        <v>3687</v>
      </c>
      <c r="C763" s="15">
        <v>4</v>
      </c>
    </row>
    <row r="764" spans="2:4">
      <c r="B764" s="13" t="s">
        <v>3690</v>
      </c>
      <c r="C764" s="15">
        <v>30</v>
      </c>
    </row>
    <row r="765" spans="2:4">
      <c r="B765" s="13" t="s">
        <v>3693</v>
      </c>
      <c r="C765" s="15">
        <v>7</v>
      </c>
    </row>
    <row r="766" spans="2:4">
      <c r="B766" s="13" t="s">
        <v>3695</v>
      </c>
      <c r="C766" s="15">
        <v>4</v>
      </c>
    </row>
    <row r="767" spans="2:4">
      <c r="B767" s="13" t="s">
        <v>1027</v>
      </c>
      <c r="C767" s="15">
        <v>1</v>
      </c>
    </row>
    <row r="768" spans="2:4">
      <c r="B768" s="13" t="s">
        <v>1029</v>
      </c>
      <c r="C768" s="15">
        <v>81</v>
      </c>
    </row>
    <row r="769" spans="2:3">
      <c r="B769" s="13" t="s">
        <v>3515</v>
      </c>
      <c r="C769" s="15">
        <v>36</v>
      </c>
    </row>
    <row r="770" spans="2:3">
      <c r="B770" s="13" t="s">
        <v>3700</v>
      </c>
      <c r="C770" s="15">
        <v>45</v>
      </c>
    </row>
    <row r="771" spans="2:3">
      <c r="B771" s="13" t="s">
        <v>3408</v>
      </c>
      <c r="C771" s="15">
        <v>55</v>
      </c>
    </row>
    <row r="772" spans="2:3">
      <c r="B772" s="13" t="s">
        <v>3708</v>
      </c>
      <c r="C772" s="15">
        <v>2</v>
      </c>
    </row>
    <row r="773" spans="2:3">
      <c r="B773" s="13" t="s">
        <v>3710</v>
      </c>
      <c r="C773" s="15">
        <v>1</v>
      </c>
    </row>
    <row r="774" spans="2:3">
      <c r="B774" s="13" t="s">
        <v>3714</v>
      </c>
      <c r="C774" s="15">
        <v>80</v>
      </c>
    </row>
    <row r="775" spans="2:3">
      <c r="B775" s="13" t="s">
        <v>3716</v>
      </c>
      <c r="C775" s="15">
        <v>12</v>
      </c>
    </row>
    <row r="776" spans="2:3">
      <c r="B776" s="13" t="s">
        <v>3722</v>
      </c>
      <c r="C776" s="15">
        <v>39</v>
      </c>
    </row>
    <row r="777" spans="2:3">
      <c r="B777" s="13" t="s">
        <v>3723</v>
      </c>
      <c r="C777" s="15">
        <v>4</v>
      </c>
    </row>
    <row r="778" spans="2:3">
      <c r="B778" s="13" t="s">
        <v>3725</v>
      </c>
      <c r="C778" s="15">
        <v>1</v>
      </c>
    </row>
    <row r="779" spans="2:3">
      <c r="B779" s="13" t="s">
        <v>3727</v>
      </c>
      <c r="C779" s="15">
        <v>199</v>
      </c>
    </row>
    <row r="780" spans="2:3">
      <c r="B780" s="13" t="s">
        <v>3730</v>
      </c>
      <c r="C780" s="15">
        <v>305</v>
      </c>
    </row>
    <row r="781" spans="2:3">
      <c r="B781" s="13" t="s">
        <v>3731</v>
      </c>
      <c r="C781" s="15">
        <v>10</v>
      </c>
    </row>
    <row r="782" spans="2:3">
      <c r="B782" s="13" t="s">
        <v>3409</v>
      </c>
      <c r="C782" s="15">
        <v>42</v>
      </c>
    </row>
    <row r="783" spans="2:3">
      <c r="B783" s="13" t="s">
        <v>3735</v>
      </c>
      <c r="C783" s="15">
        <v>89</v>
      </c>
    </row>
    <row r="784" spans="2:3">
      <c r="B784" s="13" t="s">
        <v>3743</v>
      </c>
      <c r="C784" s="15">
        <v>28</v>
      </c>
    </row>
    <row r="785" spans="2:3">
      <c r="B785" s="13" t="s">
        <v>3417</v>
      </c>
      <c r="C785" s="15">
        <v>5</v>
      </c>
    </row>
    <row r="786" spans="2:3">
      <c r="B786" s="13" t="s">
        <v>3410</v>
      </c>
      <c r="C786" s="15">
        <v>4</v>
      </c>
    </row>
    <row r="787" spans="2:3">
      <c r="B787" s="13" t="s">
        <v>3750</v>
      </c>
      <c r="C787" s="15">
        <v>167</v>
      </c>
    </row>
    <row r="788" spans="2:3">
      <c r="B788" s="13" t="s">
        <v>3755</v>
      </c>
      <c r="C788" s="15">
        <v>74</v>
      </c>
    </row>
    <row r="789" spans="2:3">
      <c r="B789" s="13" t="s">
        <v>3760</v>
      </c>
      <c r="C789" s="15">
        <v>1</v>
      </c>
    </row>
    <row r="790" spans="2:3">
      <c r="B790" s="13" t="s">
        <v>3764</v>
      </c>
      <c r="C790" s="15">
        <v>10</v>
      </c>
    </row>
    <row r="791" spans="2:3">
      <c r="B791" s="13" t="s">
        <v>3766</v>
      </c>
      <c r="C791" s="15">
        <v>41</v>
      </c>
    </row>
    <row r="792" spans="2:3">
      <c r="B792" s="13" t="s">
        <v>3772</v>
      </c>
      <c r="C792" s="15">
        <v>48</v>
      </c>
    </row>
    <row r="793" spans="2:3">
      <c r="B793" s="13" t="s">
        <v>2094</v>
      </c>
      <c r="C793" s="15">
        <v>334</v>
      </c>
    </row>
    <row r="794" spans="2:3">
      <c r="B794" s="13" t="s">
        <v>3413</v>
      </c>
      <c r="C794" s="15">
        <v>711</v>
      </c>
    </row>
    <row r="795" spans="2:3">
      <c r="B795" s="13" t="s">
        <v>3781</v>
      </c>
      <c r="C795" s="15">
        <v>30</v>
      </c>
    </row>
    <row r="796" spans="2:3">
      <c r="B796" s="13" t="s">
        <v>3782</v>
      </c>
      <c r="C796" s="15">
        <v>4</v>
      </c>
    </row>
    <row r="797" spans="2:3">
      <c r="B797" s="13" t="s">
        <v>2096</v>
      </c>
      <c r="C797" s="15">
        <v>17</v>
      </c>
    </row>
    <row r="798" spans="2:3">
      <c r="B798" s="13" t="s">
        <v>3516</v>
      </c>
      <c r="C798" s="15">
        <v>16</v>
      </c>
    </row>
    <row r="799" spans="2:3">
      <c r="B799" s="13" t="s">
        <v>3791</v>
      </c>
      <c r="C799" s="15">
        <v>13</v>
      </c>
    </row>
    <row r="800" spans="2:3">
      <c r="B800" s="13" t="s">
        <v>3792</v>
      </c>
      <c r="C800" s="15">
        <v>500</v>
      </c>
    </row>
    <row r="801" spans="2:3">
      <c r="B801" s="13" t="s">
        <v>3795</v>
      </c>
      <c r="C801" s="15">
        <v>85</v>
      </c>
    </row>
    <row r="802" spans="2:3">
      <c r="B802" s="13" t="s">
        <v>3797</v>
      </c>
      <c r="C802" s="15">
        <v>59</v>
      </c>
    </row>
    <row r="803" spans="2:3">
      <c r="B803" s="13" t="s">
        <v>3798</v>
      </c>
      <c r="C803" s="15">
        <v>144</v>
      </c>
    </row>
    <row r="804" spans="2:3">
      <c r="B804" s="13" t="s">
        <v>3805</v>
      </c>
      <c r="C804" s="15">
        <v>245</v>
      </c>
    </row>
    <row r="805" spans="2:3">
      <c r="B805" s="13" t="s">
        <v>1044</v>
      </c>
      <c r="C805" s="15">
        <v>25</v>
      </c>
    </row>
    <row r="806" spans="2:3">
      <c r="B806" s="13" t="s">
        <v>3806</v>
      </c>
      <c r="C806" s="15">
        <v>2</v>
      </c>
    </row>
    <row r="807" spans="2:3">
      <c r="B807" s="13" t="s">
        <v>3811</v>
      </c>
      <c r="C807" s="15">
        <v>2</v>
      </c>
    </row>
    <row r="808" spans="2:3">
      <c r="B808" s="13" t="s">
        <v>3518</v>
      </c>
      <c r="C808" s="15">
        <v>47</v>
      </c>
    </row>
    <row r="809" spans="2:3">
      <c r="B809" s="13" t="s">
        <v>3814</v>
      </c>
      <c r="C809" s="15">
        <v>17</v>
      </c>
    </row>
    <row r="810" spans="2:3">
      <c r="B810" s="13" t="s">
        <v>3824</v>
      </c>
      <c r="C810" s="15">
        <v>95</v>
      </c>
    </row>
    <row r="811" spans="2:3">
      <c r="B811" s="13" t="s">
        <v>3826</v>
      </c>
      <c r="C811" s="15">
        <v>342</v>
      </c>
    </row>
    <row r="812" spans="2:3">
      <c r="B812" s="13" t="s">
        <v>1051</v>
      </c>
      <c r="C812" s="15">
        <v>4</v>
      </c>
    </row>
    <row r="813" spans="2:3">
      <c r="B813" s="13" t="s">
        <v>3828</v>
      </c>
      <c r="C813" s="15">
        <v>9</v>
      </c>
    </row>
    <row r="814" spans="2:3">
      <c r="B814" s="13" t="s">
        <v>3833</v>
      </c>
      <c r="C814" s="15">
        <v>3</v>
      </c>
    </row>
    <row r="815" spans="2:3">
      <c r="B815" s="13" t="s">
        <v>3838</v>
      </c>
      <c r="C815" s="15">
        <v>2</v>
      </c>
    </row>
    <row r="816" spans="2:3">
      <c r="B816" s="13" t="s">
        <v>3852</v>
      </c>
      <c r="C816" s="15">
        <v>20</v>
      </c>
    </row>
    <row r="817" spans="2:3">
      <c r="B817" s="13" t="s">
        <v>3865</v>
      </c>
      <c r="C817" s="15">
        <v>153</v>
      </c>
    </row>
    <row r="818" spans="2:3">
      <c r="B818" s="13" t="s">
        <v>3866</v>
      </c>
      <c r="C818" s="15">
        <v>1</v>
      </c>
    </row>
    <row r="819" spans="2:3">
      <c r="B819" s="13" t="s">
        <v>3867</v>
      </c>
      <c r="C819" s="15">
        <v>1778</v>
      </c>
    </row>
    <row r="820" spans="2:3">
      <c r="B820" s="13" t="s">
        <v>3868</v>
      </c>
      <c r="C820" s="15">
        <v>1636</v>
      </c>
    </row>
    <row r="821" spans="2:3">
      <c r="B821" s="13" t="s">
        <v>3869</v>
      </c>
      <c r="C821" s="15">
        <v>3050</v>
      </c>
    </row>
    <row r="822" spans="2:3">
      <c r="B822" s="13" t="s">
        <v>3870</v>
      </c>
      <c r="C822" s="15">
        <v>1646</v>
      </c>
    </row>
    <row r="823" spans="2:3">
      <c r="B823" s="13" t="s">
        <v>3871</v>
      </c>
      <c r="C823" s="15">
        <v>3868</v>
      </c>
    </row>
    <row r="824" spans="2:3">
      <c r="B824" s="13" t="s">
        <v>3872</v>
      </c>
      <c r="C824" s="15">
        <v>179</v>
      </c>
    </row>
    <row r="825" spans="2:3">
      <c r="B825" s="13" t="s">
        <v>3873</v>
      </c>
      <c r="C825" s="15">
        <v>1</v>
      </c>
    </row>
    <row r="826" spans="2:3">
      <c r="B826" s="13" t="s">
        <v>3874</v>
      </c>
      <c r="C826" s="15">
        <v>3152</v>
      </c>
    </row>
    <row r="827" spans="2:3">
      <c r="B827" s="13" t="s">
        <v>3875</v>
      </c>
      <c r="C827" s="15">
        <v>6</v>
      </c>
    </row>
    <row r="828" spans="2:3">
      <c r="B828" s="13" t="s">
        <v>3876</v>
      </c>
      <c r="C828" s="15">
        <v>1464</v>
      </c>
    </row>
    <row r="829" spans="2:3">
      <c r="B829" s="13" t="s">
        <v>3877</v>
      </c>
      <c r="C829" s="15">
        <v>547</v>
      </c>
    </row>
    <row r="830" spans="2:3">
      <c r="B830" s="13" t="s">
        <v>3878</v>
      </c>
      <c r="C830" s="15">
        <v>1628</v>
      </c>
    </row>
    <row r="831" spans="2:3">
      <c r="B831" s="13" t="s">
        <v>3879</v>
      </c>
      <c r="C831" s="15">
        <v>44</v>
      </c>
    </row>
    <row r="832" spans="2:3">
      <c r="B832" s="13" t="s">
        <v>3880</v>
      </c>
      <c r="C832" s="15">
        <v>1</v>
      </c>
    </row>
    <row r="833" spans="2:3">
      <c r="B833" s="13" t="s">
        <v>3881</v>
      </c>
      <c r="C833" s="15">
        <v>368</v>
      </c>
    </row>
    <row r="834" spans="2:3">
      <c r="B834" s="13" t="s">
        <v>3882</v>
      </c>
      <c r="C834" s="15">
        <v>830</v>
      </c>
    </row>
    <row r="835" spans="2:3">
      <c r="B835" s="13" t="s">
        <v>3883</v>
      </c>
      <c r="C835" s="15">
        <v>11</v>
      </c>
    </row>
    <row r="836" spans="2:3">
      <c r="B836" s="13" t="s">
        <v>3884</v>
      </c>
      <c r="C836" s="15">
        <v>8744</v>
      </c>
    </row>
    <row r="837" spans="2:3">
      <c r="B837" s="13" t="s">
        <v>3521</v>
      </c>
      <c r="C837" s="15">
        <v>757</v>
      </c>
    </row>
    <row r="838" spans="2:3">
      <c r="B838" s="13" t="s">
        <v>3885</v>
      </c>
      <c r="C838" s="15">
        <v>710</v>
      </c>
    </row>
    <row r="839" spans="2:3">
      <c r="B839" s="13" t="s">
        <v>3886</v>
      </c>
      <c r="C839" s="15">
        <v>74</v>
      </c>
    </row>
    <row r="840" spans="2:3">
      <c r="B840" s="13" t="s">
        <v>3887</v>
      </c>
      <c r="C840" s="15">
        <v>2439</v>
      </c>
    </row>
    <row r="841" spans="2:3">
      <c r="B841" s="13" t="s">
        <v>1028</v>
      </c>
      <c r="C841" s="15">
        <v>1551</v>
      </c>
    </row>
    <row r="842" spans="2:3">
      <c r="B842" s="13" t="s">
        <v>1030</v>
      </c>
      <c r="C842" s="15">
        <v>1203</v>
      </c>
    </row>
    <row r="843" spans="2:3">
      <c r="B843" s="13" t="s">
        <v>3522</v>
      </c>
      <c r="C843" s="15">
        <v>4257</v>
      </c>
    </row>
    <row r="844" spans="2:3">
      <c r="B844" s="13" t="s">
        <v>3888</v>
      </c>
      <c r="C844" s="15">
        <v>324</v>
      </c>
    </row>
    <row r="845" spans="2:3">
      <c r="B845" s="13" t="s">
        <v>3889</v>
      </c>
      <c r="C845" s="15">
        <v>2114</v>
      </c>
    </row>
    <row r="846" spans="2:3">
      <c r="B846" s="13" t="s">
        <v>3890</v>
      </c>
      <c r="C846" s="15">
        <v>1408</v>
      </c>
    </row>
    <row r="847" spans="2:3">
      <c r="B847" s="13" t="s">
        <v>3418</v>
      </c>
      <c r="C847" s="15">
        <v>2961</v>
      </c>
    </row>
    <row r="848" spans="2:3">
      <c r="B848" s="13" t="s">
        <v>3891</v>
      </c>
      <c r="C848" s="15">
        <v>1225</v>
      </c>
    </row>
    <row r="849" spans="2:3">
      <c r="B849" s="13" t="s">
        <v>3892</v>
      </c>
      <c r="C849" s="15">
        <v>8</v>
      </c>
    </row>
    <row r="850" spans="2:3">
      <c r="B850" s="13" t="s">
        <v>3893</v>
      </c>
      <c r="C850" s="15">
        <v>4</v>
      </c>
    </row>
    <row r="851" spans="2:3">
      <c r="B851" s="13" t="s">
        <v>3894</v>
      </c>
      <c r="C851" s="15">
        <v>36</v>
      </c>
    </row>
    <row r="852" spans="2:3">
      <c r="B852" s="13" t="s">
        <v>1033</v>
      </c>
      <c r="C852" s="15">
        <v>2346</v>
      </c>
    </row>
    <row r="853" spans="2:3">
      <c r="B853" s="13" t="s">
        <v>3895</v>
      </c>
      <c r="C853" s="15">
        <v>312</v>
      </c>
    </row>
    <row r="854" spans="2:3">
      <c r="B854" s="13" t="s">
        <v>3896</v>
      </c>
      <c r="C854" s="15">
        <v>1</v>
      </c>
    </row>
    <row r="855" spans="2:3">
      <c r="B855" s="13" t="s">
        <v>3897</v>
      </c>
      <c r="C855" s="15">
        <v>743</v>
      </c>
    </row>
    <row r="856" spans="2:3">
      <c r="B856" s="13" t="s">
        <v>3898</v>
      </c>
      <c r="C856" s="15">
        <v>305</v>
      </c>
    </row>
    <row r="857" spans="2:3">
      <c r="B857" s="13" t="s">
        <v>3899</v>
      </c>
      <c r="C857" s="15">
        <v>4437</v>
      </c>
    </row>
    <row r="858" spans="2:3">
      <c r="B858" s="13" t="s">
        <v>3900</v>
      </c>
      <c r="C858" s="15">
        <v>27</v>
      </c>
    </row>
    <row r="859" spans="2:3">
      <c r="B859" s="13" t="s">
        <v>3901</v>
      </c>
      <c r="C859" s="15">
        <v>1610</v>
      </c>
    </row>
    <row r="860" spans="2:3">
      <c r="B860" s="13" t="s">
        <v>3902</v>
      </c>
      <c r="C860" s="15">
        <v>26</v>
      </c>
    </row>
    <row r="861" spans="2:3">
      <c r="B861" s="13" t="s">
        <v>1034</v>
      </c>
      <c r="C861" s="15">
        <v>774</v>
      </c>
    </row>
    <row r="862" spans="2:3">
      <c r="B862" s="13" t="s">
        <v>3903</v>
      </c>
      <c r="C862" s="15">
        <v>1120</v>
      </c>
    </row>
    <row r="863" spans="2:3">
      <c r="B863" s="13" t="s">
        <v>3904</v>
      </c>
      <c r="C863" s="15">
        <v>1950</v>
      </c>
    </row>
    <row r="864" spans="2:3">
      <c r="B864" s="13" t="s">
        <v>3905</v>
      </c>
      <c r="C864" s="15">
        <v>2174</v>
      </c>
    </row>
    <row r="865" spans="2:3">
      <c r="B865" s="13" t="s">
        <v>3906</v>
      </c>
      <c r="C865" s="15">
        <v>1053</v>
      </c>
    </row>
    <row r="866" spans="2:3">
      <c r="B866" s="13" t="s">
        <v>3907</v>
      </c>
      <c r="C866" s="15">
        <v>143</v>
      </c>
    </row>
    <row r="867" spans="2:3">
      <c r="B867" s="13" t="s">
        <v>3908</v>
      </c>
      <c r="C867" s="15">
        <v>2336</v>
      </c>
    </row>
    <row r="868" spans="2:3">
      <c r="B868" s="13" t="s">
        <v>3909</v>
      </c>
      <c r="C868" s="15">
        <v>1454</v>
      </c>
    </row>
    <row r="869" spans="2:3">
      <c r="B869" s="13" t="s">
        <v>3910</v>
      </c>
      <c r="C869" s="15">
        <v>102</v>
      </c>
    </row>
    <row r="870" spans="2:3">
      <c r="B870" s="13" t="s">
        <v>3419</v>
      </c>
      <c r="C870" s="15">
        <v>6</v>
      </c>
    </row>
    <row r="871" spans="2:3">
      <c r="B871" s="13" t="s">
        <v>3523</v>
      </c>
      <c r="C871" s="15">
        <v>1289</v>
      </c>
    </row>
    <row r="872" spans="2:3">
      <c r="B872" s="13" t="s">
        <v>3911</v>
      </c>
      <c r="C872" s="15">
        <v>643</v>
      </c>
    </row>
    <row r="873" spans="2:3">
      <c r="B873" s="13" t="s">
        <v>3912</v>
      </c>
      <c r="C873" s="15">
        <v>87</v>
      </c>
    </row>
    <row r="874" spans="2:3">
      <c r="B874" s="13" t="s">
        <v>3420</v>
      </c>
      <c r="C874" s="15">
        <v>271</v>
      </c>
    </row>
    <row r="875" spans="2:3">
      <c r="B875" s="13" t="s">
        <v>3913</v>
      </c>
      <c r="C875" s="15">
        <v>1341</v>
      </c>
    </row>
    <row r="876" spans="2:3">
      <c r="B876" s="13" t="s">
        <v>1036</v>
      </c>
      <c r="C876" s="15">
        <v>943</v>
      </c>
    </row>
    <row r="877" spans="2:3">
      <c r="B877" s="13" t="s">
        <v>3914</v>
      </c>
      <c r="C877" s="15">
        <v>2555</v>
      </c>
    </row>
    <row r="878" spans="2:3">
      <c r="B878" s="13" t="s">
        <v>3915</v>
      </c>
      <c r="C878" s="15">
        <v>2090</v>
      </c>
    </row>
    <row r="879" spans="2:3">
      <c r="B879" s="13" t="s">
        <v>3427</v>
      </c>
      <c r="C879" s="15">
        <v>12</v>
      </c>
    </row>
    <row r="880" spans="2:3">
      <c r="B880" s="13" t="s">
        <v>3916</v>
      </c>
      <c r="C880" s="15">
        <v>117</v>
      </c>
    </row>
    <row r="881" spans="2:3">
      <c r="B881" s="13" t="s">
        <v>3917</v>
      </c>
      <c r="C881" s="15">
        <v>2223</v>
      </c>
    </row>
    <row r="882" spans="2:3">
      <c r="B882" s="13" t="s">
        <v>3918</v>
      </c>
      <c r="C882" s="15">
        <v>39841</v>
      </c>
    </row>
    <row r="883" spans="2:3">
      <c r="B883" s="13" t="s">
        <v>3919</v>
      </c>
      <c r="C883" s="15">
        <v>3876</v>
      </c>
    </row>
    <row r="884" spans="2:3">
      <c r="B884" s="13" t="s">
        <v>3920</v>
      </c>
      <c r="C884" s="15">
        <v>26</v>
      </c>
    </row>
    <row r="885" spans="2:3">
      <c r="B885" s="13" t="s">
        <v>3921</v>
      </c>
      <c r="C885" s="15">
        <v>3752</v>
      </c>
    </row>
    <row r="886" spans="2:3">
      <c r="B886" s="13" t="s">
        <v>3922</v>
      </c>
      <c r="C886" s="15">
        <v>3620</v>
      </c>
    </row>
    <row r="887" spans="2:3">
      <c r="B887" s="13" t="s">
        <v>3923</v>
      </c>
      <c r="C887" s="15">
        <v>104</v>
      </c>
    </row>
    <row r="888" spans="2:3">
      <c r="B888" s="13" t="s">
        <v>3421</v>
      </c>
      <c r="C888" s="15">
        <v>5329</v>
      </c>
    </row>
    <row r="889" spans="2:3">
      <c r="B889" s="13" t="s">
        <v>3924</v>
      </c>
      <c r="C889" s="15">
        <v>211</v>
      </c>
    </row>
    <row r="890" spans="2:3">
      <c r="B890" s="13" t="s">
        <v>3422</v>
      </c>
      <c r="C890" s="15">
        <v>3673</v>
      </c>
    </row>
    <row r="891" spans="2:3">
      <c r="B891" s="13" t="s">
        <v>3925</v>
      </c>
      <c r="C891" s="15">
        <v>1509</v>
      </c>
    </row>
    <row r="892" spans="2:3">
      <c r="B892" s="13" t="s">
        <v>3926</v>
      </c>
      <c r="C892" s="15">
        <v>4</v>
      </c>
    </row>
    <row r="893" spans="2:3">
      <c r="B893" s="13" t="s">
        <v>3927</v>
      </c>
      <c r="C893" s="15">
        <v>2382</v>
      </c>
    </row>
    <row r="894" spans="2:3">
      <c r="B894" s="13" t="s">
        <v>3928</v>
      </c>
      <c r="C894" s="15">
        <v>1088</v>
      </c>
    </row>
    <row r="895" spans="2:3">
      <c r="B895" s="13" t="s">
        <v>3929</v>
      </c>
      <c r="C895" s="15">
        <v>1216</v>
      </c>
    </row>
    <row r="896" spans="2:3">
      <c r="B896" s="13" t="s">
        <v>3930</v>
      </c>
      <c r="C896" s="15">
        <v>2936</v>
      </c>
    </row>
    <row r="897" spans="2:3">
      <c r="B897" s="13" t="s">
        <v>3931</v>
      </c>
      <c r="C897" s="15">
        <v>5039</v>
      </c>
    </row>
    <row r="898" spans="2:3">
      <c r="B898" s="13" t="s">
        <v>3423</v>
      </c>
      <c r="C898" s="15">
        <v>1563</v>
      </c>
    </row>
    <row r="899" spans="2:3">
      <c r="B899" s="13" t="s">
        <v>3932</v>
      </c>
      <c r="C899" s="15">
        <v>1036</v>
      </c>
    </row>
    <row r="900" spans="2:3">
      <c r="B900" s="13" t="s">
        <v>3933</v>
      </c>
      <c r="C900" s="15">
        <v>1755</v>
      </c>
    </row>
    <row r="901" spans="2:3">
      <c r="B901" s="13" t="s">
        <v>1037</v>
      </c>
      <c r="C901" s="15">
        <v>13</v>
      </c>
    </row>
    <row r="902" spans="2:3">
      <c r="B902" s="13" t="s">
        <v>3934</v>
      </c>
      <c r="C902" s="15">
        <v>78</v>
      </c>
    </row>
    <row r="903" spans="2:3">
      <c r="B903" s="13" t="s">
        <v>3935</v>
      </c>
      <c r="C903" s="15">
        <v>2442</v>
      </c>
    </row>
    <row r="904" spans="2:3">
      <c r="B904" s="13" t="s">
        <v>3936</v>
      </c>
      <c r="C904" s="15">
        <v>434</v>
      </c>
    </row>
    <row r="905" spans="2:3">
      <c r="B905" s="13" t="s">
        <v>1040</v>
      </c>
      <c r="C905" s="15">
        <v>5487</v>
      </c>
    </row>
    <row r="906" spans="2:3">
      <c r="B906" s="13" t="s">
        <v>3937</v>
      </c>
      <c r="C906" s="15">
        <v>1896</v>
      </c>
    </row>
    <row r="907" spans="2:3">
      <c r="B907" s="13" t="s">
        <v>3938</v>
      </c>
      <c r="C907" s="15">
        <v>2785</v>
      </c>
    </row>
    <row r="908" spans="2:3">
      <c r="B908" s="13" t="s">
        <v>1041</v>
      </c>
      <c r="C908" s="15">
        <v>1721</v>
      </c>
    </row>
    <row r="909" spans="2:3">
      <c r="B909" s="13" t="s">
        <v>3939</v>
      </c>
      <c r="C909" s="15">
        <v>25</v>
      </c>
    </row>
    <row r="910" spans="2:3">
      <c r="B910" s="13" t="s">
        <v>3424</v>
      </c>
      <c r="C910" s="15">
        <v>3245</v>
      </c>
    </row>
    <row r="911" spans="2:3">
      <c r="B911" s="13" t="s">
        <v>3940</v>
      </c>
      <c r="C911" s="15">
        <v>1027</v>
      </c>
    </row>
    <row r="912" spans="2:3">
      <c r="B912" s="13" t="s">
        <v>3941</v>
      </c>
      <c r="C912" s="15">
        <v>8</v>
      </c>
    </row>
    <row r="913" spans="2:3">
      <c r="B913" s="13" t="s">
        <v>3942</v>
      </c>
      <c r="C913" s="15">
        <v>1693</v>
      </c>
    </row>
    <row r="914" spans="2:3">
      <c r="B914" s="13" t="s">
        <v>1042</v>
      </c>
      <c r="C914" s="15">
        <v>1889</v>
      </c>
    </row>
    <row r="915" spans="2:3">
      <c r="B915" s="13" t="s">
        <v>3943</v>
      </c>
      <c r="C915" s="15">
        <v>383</v>
      </c>
    </row>
    <row r="916" spans="2:3">
      <c r="B916" s="13" t="s">
        <v>3524</v>
      </c>
      <c r="C916" s="15">
        <v>79</v>
      </c>
    </row>
    <row r="917" spans="2:3">
      <c r="B917" s="13" t="s">
        <v>3944</v>
      </c>
      <c r="C917" s="15">
        <v>1856</v>
      </c>
    </row>
    <row r="918" spans="2:3">
      <c r="B918" s="13" t="s">
        <v>3945</v>
      </c>
      <c r="C918" s="15">
        <v>225</v>
      </c>
    </row>
    <row r="919" spans="2:3">
      <c r="B919" s="13" t="s">
        <v>3946</v>
      </c>
      <c r="C919" s="15">
        <v>124</v>
      </c>
    </row>
    <row r="920" spans="2:3">
      <c r="B920" s="13" t="s">
        <v>3947</v>
      </c>
      <c r="C920" s="15">
        <v>1852</v>
      </c>
    </row>
    <row r="921" spans="2:3">
      <c r="B921" s="13" t="s">
        <v>3948</v>
      </c>
      <c r="C921" s="15">
        <v>312</v>
      </c>
    </row>
    <row r="922" spans="2:3">
      <c r="B922" s="13" t="s">
        <v>1043</v>
      </c>
      <c r="C922" s="15">
        <v>1253</v>
      </c>
    </row>
    <row r="923" spans="2:3">
      <c r="B923" s="13" t="s">
        <v>3949</v>
      </c>
      <c r="C923" s="15">
        <v>349</v>
      </c>
    </row>
    <row r="924" spans="2:3">
      <c r="B924" s="13" t="s">
        <v>3950</v>
      </c>
      <c r="C924" s="15">
        <v>1635</v>
      </c>
    </row>
    <row r="925" spans="2:3">
      <c r="B925" s="13" t="s">
        <v>3951</v>
      </c>
      <c r="C925" s="15">
        <v>825</v>
      </c>
    </row>
    <row r="926" spans="2:3">
      <c r="B926" s="13" t="s">
        <v>3952</v>
      </c>
      <c r="C926" s="15">
        <v>308</v>
      </c>
    </row>
    <row r="927" spans="2:3">
      <c r="B927" s="13" t="s">
        <v>3953</v>
      </c>
      <c r="C927" s="15">
        <v>952</v>
      </c>
    </row>
    <row r="928" spans="2:3">
      <c r="B928" s="13" t="s">
        <v>3954</v>
      </c>
      <c r="C928" s="15">
        <v>33</v>
      </c>
    </row>
    <row r="929" spans="2:3">
      <c r="B929" s="13" t="s">
        <v>3955</v>
      </c>
      <c r="C929" s="15">
        <v>3533</v>
      </c>
    </row>
    <row r="930" spans="2:3">
      <c r="B930" s="13" t="s">
        <v>3956</v>
      </c>
      <c r="C930" s="15">
        <v>3759</v>
      </c>
    </row>
    <row r="931" spans="2:3">
      <c r="B931" s="13" t="s">
        <v>1045</v>
      </c>
      <c r="C931" s="15">
        <v>1453</v>
      </c>
    </row>
    <row r="932" spans="2:3">
      <c r="B932" s="13" t="s">
        <v>3957</v>
      </c>
      <c r="C932" s="15">
        <v>167</v>
      </c>
    </row>
    <row r="933" spans="2:3">
      <c r="B933" s="13" t="s">
        <v>3958</v>
      </c>
      <c r="C933" s="15">
        <v>1474</v>
      </c>
    </row>
    <row r="934" spans="2:3">
      <c r="B934" s="13" t="s">
        <v>3959</v>
      </c>
      <c r="C934" s="15">
        <v>51</v>
      </c>
    </row>
    <row r="935" spans="2:3">
      <c r="B935" s="13" t="s">
        <v>3960</v>
      </c>
      <c r="C935" s="15">
        <v>456</v>
      </c>
    </row>
    <row r="936" spans="2:3">
      <c r="B936" s="13" t="s">
        <v>3961</v>
      </c>
      <c r="C936" s="15">
        <v>256</v>
      </c>
    </row>
    <row r="937" spans="2:3">
      <c r="B937" s="13" t="s">
        <v>3962</v>
      </c>
      <c r="C937" s="15">
        <v>46</v>
      </c>
    </row>
    <row r="938" spans="2:3">
      <c r="B938" s="13" t="s">
        <v>3525</v>
      </c>
      <c r="C938" s="15">
        <v>206</v>
      </c>
    </row>
    <row r="939" spans="2:3">
      <c r="B939" s="13" t="s">
        <v>3963</v>
      </c>
      <c r="C939" s="15">
        <v>2920</v>
      </c>
    </row>
    <row r="940" spans="2:3">
      <c r="B940" s="13" t="s">
        <v>3526</v>
      </c>
      <c r="C940" s="15">
        <v>426</v>
      </c>
    </row>
    <row r="941" spans="2:3">
      <c r="B941" s="13" t="s">
        <v>2099</v>
      </c>
      <c r="C941" s="15">
        <v>238</v>
      </c>
    </row>
    <row r="942" spans="2:3">
      <c r="B942" s="13" t="s">
        <v>3964</v>
      </c>
      <c r="C942" s="15">
        <v>18</v>
      </c>
    </row>
    <row r="943" spans="2:3">
      <c r="B943" s="13" t="s">
        <v>1048</v>
      </c>
      <c r="C943" s="15">
        <v>603</v>
      </c>
    </row>
    <row r="944" spans="2:3">
      <c r="B944" s="13" t="s">
        <v>1049</v>
      </c>
      <c r="C944" s="15">
        <v>27</v>
      </c>
    </row>
    <row r="945" spans="2:3">
      <c r="B945" s="13" t="s">
        <v>3965</v>
      </c>
      <c r="C945" s="15">
        <v>773</v>
      </c>
    </row>
    <row r="946" spans="2:3">
      <c r="B946" s="13" t="s">
        <v>3527</v>
      </c>
      <c r="C946" s="15">
        <v>11725</v>
      </c>
    </row>
    <row r="947" spans="2:3">
      <c r="B947" s="13" t="s">
        <v>3966</v>
      </c>
      <c r="C947" s="15">
        <v>135</v>
      </c>
    </row>
    <row r="948" spans="2:3">
      <c r="B948" s="13" t="s">
        <v>3967</v>
      </c>
      <c r="C948" s="15">
        <v>64</v>
      </c>
    </row>
    <row r="949" spans="2:3">
      <c r="B949" s="13" t="s">
        <v>3968</v>
      </c>
      <c r="C949" s="15">
        <v>473</v>
      </c>
    </row>
    <row r="950" spans="2:3">
      <c r="B950" s="13" t="s">
        <v>3969</v>
      </c>
      <c r="C950" s="15">
        <v>773</v>
      </c>
    </row>
    <row r="951" spans="2:3">
      <c r="B951" s="13" t="s">
        <v>3970</v>
      </c>
      <c r="C951" s="15">
        <v>1180</v>
      </c>
    </row>
    <row r="952" spans="2:3">
      <c r="B952" s="13" t="s">
        <v>3971</v>
      </c>
      <c r="C952" s="15">
        <v>208</v>
      </c>
    </row>
    <row r="953" spans="2:3">
      <c r="B953" s="13" t="s">
        <v>3972</v>
      </c>
      <c r="C953" s="15">
        <v>59</v>
      </c>
    </row>
    <row r="954" spans="2:3">
      <c r="B954" s="13" t="s">
        <v>837</v>
      </c>
      <c r="C954" s="15">
        <v>4292</v>
      </c>
    </row>
    <row r="955" spans="2:3">
      <c r="B955" s="13" t="s">
        <v>3973</v>
      </c>
      <c r="C955" s="15">
        <v>2671</v>
      </c>
    </row>
    <row r="956" spans="2:3">
      <c r="B956" s="13" t="s">
        <v>3974</v>
      </c>
      <c r="C956" s="15">
        <v>40</v>
      </c>
    </row>
    <row r="957" spans="2:3">
      <c r="B957" s="13" t="s">
        <v>3975</v>
      </c>
      <c r="C957" s="15">
        <v>73</v>
      </c>
    </row>
    <row r="958" spans="2:3">
      <c r="B958" s="13" t="s">
        <v>3976</v>
      </c>
      <c r="C958" s="15">
        <v>507</v>
      </c>
    </row>
    <row r="959" spans="2:3">
      <c r="B959" s="13" t="s">
        <v>3977</v>
      </c>
      <c r="C959" s="15">
        <v>777</v>
      </c>
    </row>
    <row r="960" spans="2:3">
      <c r="B960" s="13" t="s">
        <v>3978</v>
      </c>
      <c r="C960" s="15">
        <v>368</v>
      </c>
    </row>
    <row r="961" spans="2:3">
      <c r="B961" s="13" t="s">
        <v>3979</v>
      </c>
      <c r="C961" s="15">
        <v>1087</v>
      </c>
    </row>
    <row r="962" spans="2:3">
      <c r="B962" s="13" t="s">
        <v>3980</v>
      </c>
      <c r="C962" s="15">
        <v>3589</v>
      </c>
    </row>
    <row r="963" spans="2:3">
      <c r="B963" s="13" t="s">
        <v>3981</v>
      </c>
      <c r="C963" s="15">
        <v>1919</v>
      </c>
    </row>
    <row r="964" spans="2:3">
      <c r="B964" s="13" t="s">
        <v>3982</v>
      </c>
      <c r="C964" s="15">
        <v>3127</v>
      </c>
    </row>
    <row r="965" spans="2:3">
      <c r="B965" s="13" t="s">
        <v>3983</v>
      </c>
      <c r="C965" s="15">
        <v>323</v>
      </c>
    </row>
    <row r="966" spans="2:3">
      <c r="B966" s="13" t="s">
        <v>3984</v>
      </c>
      <c r="C966" s="15">
        <v>268</v>
      </c>
    </row>
    <row r="967" spans="2:3">
      <c r="B967" s="13" t="s">
        <v>3985</v>
      </c>
      <c r="C967" s="15">
        <v>11</v>
      </c>
    </row>
    <row r="968" spans="2:3">
      <c r="B968" s="13" t="s">
        <v>3986</v>
      </c>
      <c r="C968" s="15">
        <v>255</v>
      </c>
    </row>
    <row r="969" spans="2:3">
      <c r="B969" s="13" t="s">
        <v>3987</v>
      </c>
      <c r="C969" s="15">
        <v>32</v>
      </c>
    </row>
    <row r="970" spans="2:3">
      <c r="B970" s="13" t="s">
        <v>3988</v>
      </c>
      <c r="C970" s="15">
        <v>221</v>
      </c>
    </row>
    <row r="971" spans="2:3">
      <c r="B971" s="13" t="s">
        <v>3989</v>
      </c>
      <c r="C971" s="15">
        <v>3399</v>
      </c>
    </row>
    <row r="972" spans="2:3">
      <c r="B972" s="13" t="s">
        <v>3990</v>
      </c>
      <c r="C972" s="15">
        <v>311</v>
      </c>
    </row>
    <row r="973" spans="2:3">
      <c r="B973" s="13" t="s">
        <v>3991</v>
      </c>
      <c r="C973" s="15">
        <v>180</v>
      </c>
    </row>
    <row r="974" spans="2:3">
      <c r="B974" s="13" t="s">
        <v>3992</v>
      </c>
      <c r="C974" s="15">
        <v>1</v>
      </c>
    </row>
    <row r="975" spans="2:3">
      <c r="B975" s="13" t="s">
        <v>3993</v>
      </c>
      <c r="C975" s="15">
        <v>143</v>
      </c>
    </row>
    <row r="976" spans="2:3">
      <c r="B976" s="13" t="s">
        <v>3994</v>
      </c>
      <c r="C976" s="15">
        <v>3218</v>
      </c>
    </row>
    <row r="977" spans="2:3">
      <c r="B977" s="13" t="s">
        <v>3995</v>
      </c>
      <c r="C977" s="15">
        <v>144</v>
      </c>
    </row>
    <row r="978" spans="2:3">
      <c r="B978" s="13" t="s">
        <v>3996</v>
      </c>
      <c r="C978" s="15">
        <v>3902</v>
      </c>
    </row>
    <row r="979" spans="2:3">
      <c r="B979" s="13" t="s">
        <v>3997</v>
      </c>
      <c r="C979" s="15">
        <v>1</v>
      </c>
    </row>
    <row r="980" spans="2:3">
      <c r="B980" s="13" t="s">
        <v>3998</v>
      </c>
      <c r="C980" s="15">
        <v>634</v>
      </c>
    </row>
    <row r="981" spans="2:3">
      <c r="B981" s="13" t="s">
        <v>3999</v>
      </c>
      <c r="C981" s="15">
        <v>14</v>
      </c>
    </row>
    <row r="983" spans="2:3" ht="13">
      <c r="B983" s="27" t="s">
        <v>65</v>
      </c>
      <c r="C983" s="26" t="s">
        <v>64</v>
      </c>
    </row>
    <row r="984" spans="2:3">
      <c r="B984" s="13" t="s">
        <v>3669</v>
      </c>
      <c r="C984" s="15">
        <v>22</v>
      </c>
    </row>
    <row r="985" spans="2:3">
      <c r="B985" s="13" t="s">
        <v>3671</v>
      </c>
      <c r="C985" s="15">
        <v>23</v>
      </c>
    </row>
    <row r="986" spans="2:3">
      <c r="B986" s="13" t="s">
        <v>3864</v>
      </c>
      <c r="C986" s="15">
        <v>89</v>
      </c>
    </row>
    <row r="987" spans="2:3">
      <c r="B987" s="13" t="s">
        <v>3520</v>
      </c>
      <c r="C987" s="15">
        <v>186</v>
      </c>
    </row>
    <row r="988" spans="2:3">
      <c r="B988" s="13" t="s">
        <v>3683</v>
      </c>
      <c r="C988" s="15">
        <v>1</v>
      </c>
    </row>
    <row r="989" spans="2:3">
      <c r="B989" s="13" t="s">
        <v>3687</v>
      </c>
      <c r="C989" s="15">
        <v>4</v>
      </c>
    </row>
    <row r="990" spans="2:3">
      <c r="B990" s="13" t="s">
        <v>3690</v>
      </c>
      <c r="C990" s="15">
        <v>30</v>
      </c>
    </row>
    <row r="991" spans="2:3">
      <c r="B991" s="13" t="s">
        <v>3693</v>
      </c>
      <c r="C991" s="15">
        <v>7</v>
      </c>
    </row>
    <row r="992" spans="2:3">
      <c r="B992" s="13" t="s">
        <v>3695</v>
      </c>
      <c r="C992" s="15">
        <v>4</v>
      </c>
    </row>
    <row r="993" spans="2:3">
      <c r="B993" s="13" t="s">
        <v>1027</v>
      </c>
      <c r="C993" s="15">
        <v>1</v>
      </c>
    </row>
    <row r="994" spans="2:3">
      <c r="B994" s="13" t="s">
        <v>1029</v>
      </c>
      <c r="C994" s="15">
        <v>81</v>
      </c>
    </row>
    <row r="995" spans="2:3">
      <c r="B995" s="13" t="s">
        <v>3515</v>
      </c>
      <c r="C995" s="15">
        <v>36</v>
      </c>
    </row>
    <row r="996" spans="2:3">
      <c r="B996" s="13" t="s">
        <v>3700</v>
      </c>
      <c r="C996" s="15">
        <v>45</v>
      </c>
    </row>
    <row r="997" spans="2:3">
      <c r="B997" s="13" t="s">
        <v>3408</v>
      </c>
      <c r="C997" s="15">
        <v>55</v>
      </c>
    </row>
    <row r="998" spans="2:3">
      <c r="B998" s="13" t="s">
        <v>3708</v>
      </c>
      <c r="C998" s="15">
        <v>2</v>
      </c>
    </row>
    <row r="999" spans="2:3">
      <c r="B999" s="13" t="s">
        <v>3710</v>
      </c>
      <c r="C999" s="15">
        <v>1</v>
      </c>
    </row>
    <row r="1000" spans="2:3">
      <c r="B1000" s="13" t="s">
        <v>3714</v>
      </c>
      <c r="C1000" s="15">
        <v>80</v>
      </c>
    </row>
    <row r="1001" spans="2:3">
      <c r="B1001" s="13" t="s">
        <v>3716</v>
      </c>
      <c r="C1001" s="15">
        <v>12</v>
      </c>
    </row>
    <row r="1002" spans="2:3">
      <c r="B1002" s="13" t="s">
        <v>3722</v>
      </c>
      <c r="C1002" s="15">
        <v>39</v>
      </c>
    </row>
    <row r="1003" spans="2:3">
      <c r="B1003" s="13" t="s">
        <v>3723</v>
      </c>
      <c r="C1003" s="15">
        <v>4</v>
      </c>
    </row>
    <row r="1004" spans="2:3">
      <c r="B1004" s="13" t="s">
        <v>3725</v>
      </c>
      <c r="C1004" s="15">
        <v>1</v>
      </c>
    </row>
    <row r="1005" spans="2:3">
      <c r="B1005" s="13" t="s">
        <v>3727</v>
      </c>
      <c r="C1005" s="15">
        <v>199</v>
      </c>
    </row>
    <row r="1006" spans="2:3">
      <c r="B1006" s="13" t="s">
        <v>3730</v>
      </c>
      <c r="C1006" s="15">
        <v>305</v>
      </c>
    </row>
    <row r="1007" spans="2:3">
      <c r="B1007" s="13" t="s">
        <v>3731</v>
      </c>
      <c r="C1007" s="15">
        <v>10</v>
      </c>
    </row>
    <row r="1008" spans="2:3">
      <c r="B1008" s="13" t="s">
        <v>3409</v>
      </c>
      <c r="C1008" s="15">
        <v>42</v>
      </c>
    </row>
    <row r="1009" spans="2:3">
      <c r="B1009" s="13" t="s">
        <v>3735</v>
      </c>
      <c r="C1009" s="15">
        <v>89</v>
      </c>
    </row>
    <row r="1010" spans="2:3">
      <c r="B1010" s="13" t="s">
        <v>3743</v>
      </c>
      <c r="C1010" s="15">
        <v>28</v>
      </c>
    </row>
    <row r="1011" spans="2:3">
      <c r="B1011" s="13" t="s">
        <v>3417</v>
      </c>
      <c r="C1011" s="15">
        <v>5</v>
      </c>
    </row>
    <row r="1012" spans="2:3">
      <c r="B1012" s="13" t="s">
        <v>3410</v>
      </c>
      <c r="C1012" s="15">
        <v>4</v>
      </c>
    </row>
    <row r="1013" spans="2:3">
      <c r="B1013" s="13" t="s">
        <v>3750</v>
      </c>
      <c r="C1013" s="15">
        <v>167</v>
      </c>
    </row>
    <row r="1014" spans="2:3">
      <c r="B1014" s="13" t="s">
        <v>3755</v>
      </c>
      <c r="C1014" s="15">
        <v>74</v>
      </c>
    </row>
    <row r="1015" spans="2:3">
      <c r="B1015" s="13" t="s">
        <v>3760</v>
      </c>
      <c r="C1015" s="15">
        <v>1</v>
      </c>
    </row>
    <row r="1016" spans="2:3">
      <c r="B1016" s="13" t="s">
        <v>3764</v>
      </c>
      <c r="C1016" s="15">
        <v>10</v>
      </c>
    </row>
    <row r="1017" spans="2:3">
      <c r="B1017" s="13" t="s">
        <v>3766</v>
      </c>
      <c r="C1017" s="15">
        <v>41</v>
      </c>
    </row>
    <row r="1018" spans="2:3">
      <c r="B1018" s="13" t="s">
        <v>3772</v>
      </c>
      <c r="C1018" s="15">
        <v>48</v>
      </c>
    </row>
    <row r="1019" spans="2:3">
      <c r="B1019" s="13" t="s">
        <v>2094</v>
      </c>
      <c r="C1019" s="15">
        <v>334</v>
      </c>
    </row>
    <row r="1020" spans="2:3">
      <c r="B1020" s="13" t="s">
        <v>3413</v>
      </c>
      <c r="C1020" s="15">
        <v>711</v>
      </c>
    </row>
    <row r="1021" spans="2:3">
      <c r="B1021" s="13" t="s">
        <v>3781</v>
      </c>
      <c r="C1021" s="15">
        <v>30</v>
      </c>
    </row>
    <row r="1022" spans="2:3">
      <c r="B1022" s="13" t="s">
        <v>3782</v>
      </c>
      <c r="C1022" s="15">
        <v>4</v>
      </c>
    </row>
    <row r="1023" spans="2:3">
      <c r="B1023" s="13" t="s">
        <v>2096</v>
      </c>
      <c r="C1023" s="15">
        <v>17</v>
      </c>
    </row>
    <row r="1024" spans="2:3">
      <c r="B1024" s="13" t="s">
        <v>3516</v>
      </c>
      <c r="C1024" s="15">
        <v>16</v>
      </c>
    </row>
    <row r="1025" spans="2:3">
      <c r="B1025" s="13" t="s">
        <v>3791</v>
      </c>
      <c r="C1025" s="15">
        <v>13</v>
      </c>
    </row>
    <row r="1026" spans="2:3">
      <c r="B1026" s="13" t="s">
        <v>3792</v>
      </c>
      <c r="C1026" s="15">
        <v>500</v>
      </c>
    </row>
    <row r="1027" spans="2:3">
      <c r="B1027" s="13" t="s">
        <v>3795</v>
      </c>
      <c r="C1027" s="15">
        <v>85</v>
      </c>
    </row>
    <row r="1028" spans="2:3">
      <c r="B1028" s="13" t="s">
        <v>3797</v>
      </c>
      <c r="C1028" s="15">
        <v>59</v>
      </c>
    </row>
    <row r="1029" spans="2:3">
      <c r="B1029" s="13" t="s">
        <v>3798</v>
      </c>
      <c r="C1029" s="15">
        <v>144</v>
      </c>
    </row>
    <row r="1030" spans="2:3">
      <c r="B1030" s="13" t="s">
        <v>3805</v>
      </c>
      <c r="C1030" s="15">
        <v>245</v>
      </c>
    </row>
    <row r="1031" spans="2:3">
      <c r="B1031" s="13" t="s">
        <v>1044</v>
      </c>
      <c r="C1031" s="15">
        <v>25</v>
      </c>
    </row>
    <row r="1032" spans="2:3">
      <c r="B1032" s="13" t="s">
        <v>3806</v>
      </c>
      <c r="C1032" s="15">
        <v>2</v>
      </c>
    </row>
    <row r="1033" spans="2:3">
      <c r="B1033" s="13" t="s">
        <v>3811</v>
      </c>
      <c r="C1033" s="15">
        <v>2</v>
      </c>
    </row>
    <row r="1034" spans="2:3">
      <c r="B1034" s="13" t="s">
        <v>3518</v>
      </c>
      <c r="C1034" s="15">
        <v>47</v>
      </c>
    </row>
    <row r="1035" spans="2:3">
      <c r="B1035" s="13" t="s">
        <v>3814</v>
      </c>
      <c r="C1035" s="15">
        <v>17</v>
      </c>
    </row>
    <row r="1036" spans="2:3">
      <c r="B1036" s="13" t="s">
        <v>3824</v>
      </c>
      <c r="C1036" s="15">
        <v>95</v>
      </c>
    </row>
    <row r="1037" spans="2:3">
      <c r="B1037" s="13" t="s">
        <v>3826</v>
      </c>
      <c r="C1037" s="15">
        <v>342</v>
      </c>
    </row>
    <row r="1038" spans="2:3">
      <c r="B1038" s="13" t="s">
        <v>1051</v>
      </c>
      <c r="C1038" s="15">
        <v>4</v>
      </c>
    </row>
    <row r="1039" spans="2:3">
      <c r="B1039" s="13" t="s">
        <v>3828</v>
      </c>
      <c r="C1039" s="15">
        <v>9</v>
      </c>
    </row>
    <row r="1040" spans="2:3">
      <c r="B1040" s="13" t="s">
        <v>3833</v>
      </c>
      <c r="C1040" s="15">
        <v>3</v>
      </c>
    </row>
    <row r="1041" spans="2:3">
      <c r="B1041" s="13" t="s">
        <v>3838</v>
      </c>
      <c r="C1041" s="15">
        <v>2</v>
      </c>
    </row>
    <row r="1042" spans="2:3">
      <c r="B1042" s="13" t="s">
        <v>3852</v>
      </c>
      <c r="C1042" s="15">
        <v>20</v>
      </c>
    </row>
    <row r="1043" spans="2:3">
      <c r="B1043" s="13" t="s">
        <v>3865</v>
      </c>
      <c r="C1043" s="15">
        <v>153</v>
      </c>
    </row>
    <row r="1044" spans="2:3">
      <c r="B1044" s="13" t="s">
        <v>3866</v>
      </c>
      <c r="C1044" s="15">
        <v>1</v>
      </c>
    </row>
    <row r="1045" spans="2:3">
      <c r="B1045" s="13" t="s">
        <v>3867</v>
      </c>
      <c r="C1045" s="15">
        <v>1778</v>
      </c>
    </row>
    <row r="1046" spans="2:3">
      <c r="B1046" s="13" t="s">
        <v>3868</v>
      </c>
      <c r="C1046" s="15">
        <v>1636</v>
      </c>
    </row>
    <row r="1047" spans="2:3">
      <c r="B1047" s="13" t="s">
        <v>3869</v>
      </c>
      <c r="C1047" s="15">
        <v>3050</v>
      </c>
    </row>
    <row r="1048" spans="2:3">
      <c r="B1048" s="13" t="s">
        <v>3870</v>
      </c>
      <c r="C1048" s="15">
        <v>1646</v>
      </c>
    </row>
    <row r="1049" spans="2:3">
      <c r="B1049" s="13" t="s">
        <v>3871</v>
      </c>
      <c r="C1049" s="15">
        <v>3868</v>
      </c>
    </row>
    <row r="1050" spans="2:3">
      <c r="B1050" s="13" t="s">
        <v>3872</v>
      </c>
      <c r="C1050" s="15">
        <v>179</v>
      </c>
    </row>
    <row r="1051" spans="2:3">
      <c r="B1051" s="13" t="s">
        <v>3873</v>
      </c>
      <c r="C1051" s="15">
        <v>1</v>
      </c>
    </row>
    <row r="1052" spans="2:3">
      <c r="B1052" s="13" t="s">
        <v>3874</v>
      </c>
      <c r="C1052" s="15">
        <v>3152</v>
      </c>
    </row>
    <row r="1053" spans="2:3">
      <c r="B1053" s="13" t="s">
        <v>3875</v>
      </c>
      <c r="C1053" s="15">
        <v>6</v>
      </c>
    </row>
    <row r="1054" spans="2:3">
      <c r="B1054" s="13" t="s">
        <v>3876</v>
      </c>
      <c r="C1054" s="15">
        <v>1464</v>
      </c>
    </row>
    <row r="1055" spans="2:3">
      <c r="B1055" s="13" t="s">
        <v>3877</v>
      </c>
      <c r="C1055" s="15">
        <v>547</v>
      </c>
    </row>
    <row r="1056" spans="2:3">
      <c r="B1056" s="13" t="s">
        <v>3878</v>
      </c>
      <c r="C1056" s="15">
        <v>1628</v>
      </c>
    </row>
    <row r="1057" spans="2:3">
      <c r="B1057" s="13" t="s">
        <v>3879</v>
      </c>
      <c r="C1057" s="15">
        <v>44</v>
      </c>
    </row>
    <row r="1058" spans="2:3">
      <c r="B1058" s="13" t="s">
        <v>3880</v>
      </c>
      <c r="C1058" s="15">
        <v>1</v>
      </c>
    </row>
    <row r="1059" spans="2:3">
      <c r="B1059" s="13" t="s">
        <v>3881</v>
      </c>
      <c r="C1059" s="15">
        <v>368</v>
      </c>
    </row>
    <row r="1060" spans="2:3">
      <c r="B1060" s="13" t="s">
        <v>3882</v>
      </c>
      <c r="C1060" s="15">
        <v>830</v>
      </c>
    </row>
    <row r="1061" spans="2:3">
      <c r="B1061" s="13" t="s">
        <v>3883</v>
      </c>
      <c r="C1061" s="15">
        <v>11</v>
      </c>
    </row>
    <row r="1062" spans="2:3">
      <c r="B1062" s="13" t="s">
        <v>3884</v>
      </c>
      <c r="C1062" s="15">
        <v>8744</v>
      </c>
    </row>
    <row r="1063" spans="2:3">
      <c r="B1063" s="13" t="s">
        <v>3521</v>
      </c>
      <c r="C1063" s="15">
        <v>757</v>
      </c>
    </row>
    <row r="1064" spans="2:3">
      <c r="B1064" s="13" t="s">
        <v>3885</v>
      </c>
      <c r="C1064" s="15">
        <v>710</v>
      </c>
    </row>
    <row r="1065" spans="2:3">
      <c r="B1065" s="13" t="s">
        <v>3886</v>
      </c>
      <c r="C1065" s="15">
        <v>74</v>
      </c>
    </row>
    <row r="1066" spans="2:3">
      <c r="B1066" s="13" t="s">
        <v>3887</v>
      </c>
      <c r="C1066" s="15">
        <v>2439</v>
      </c>
    </row>
    <row r="1067" spans="2:3">
      <c r="B1067" s="13" t="s">
        <v>1028</v>
      </c>
      <c r="C1067" s="15">
        <v>1551</v>
      </c>
    </row>
    <row r="1068" spans="2:3">
      <c r="B1068" s="13" t="s">
        <v>1030</v>
      </c>
      <c r="C1068" s="15">
        <v>1203</v>
      </c>
    </row>
    <row r="1069" spans="2:3">
      <c r="B1069" s="13" t="s">
        <v>3522</v>
      </c>
      <c r="C1069" s="15">
        <v>4257</v>
      </c>
    </row>
    <row r="1070" spans="2:3">
      <c r="B1070" s="13" t="s">
        <v>3888</v>
      </c>
      <c r="C1070" s="15">
        <v>324</v>
      </c>
    </row>
    <row r="1071" spans="2:3">
      <c r="B1071" s="13" t="s">
        <v>3889</v>
      </c>
      <c r="C1071" s="15">
        <v>2114</v>
      </c>
    </row>
    <row r="1072" spans="2:3">
      <c r="B1072" s="13" t="s">
        <v>3890</v>
      </c>
      <c r="C1072" s="15">
        <v>1408</v>
      </c>
    </row>
    <row r="1073" spans="2:3">
      <c r="B1073" s="13" t="s">
        <v>3418</v>
      </c>
      <c r="C1073" s="15">
        <v>2961</v>
      </c>
    </row>
    <row r="1074" spans="2:3">
      <c r="B1074" s="13" t="s">
        <v>3891</v>
      </c>
      <c r="C1074" s="15">
        <v>1225</v>
      </c>
    </row>
    <row r="1075" spans="2:3">
      <c r="B1075" s="13" t="s">
        <v>3892</v>
      </c>
      <c r="C1075" s="15">
        <v>8</v>
      </c>
    </row>
    <row r="1076" spans="2:3">
      <c r="B1076" s="13" t="s">
        <v>3893</v>
      </c>
      <c r="C1076" s="15">
        <v>4</v>
      </c>
    </row>
    <row r="1077" spans="2:3">
      <c r="B1077" s="13" t="s">
        <v>3894</v>
      </c>
      <c r="C1077" s="15">
        <v>36</v>
      </c>
    </row>
    <row r="1078" spans="2:3">
      <c r="B1078" s="13" t="s">
        <v>1033</v>
      </c>
      <c r="C1078" s="15">
        <v>2346</v>
      </c>
    </row>
    <row r="1079" spans="2:3">
      <c r="B1079" s="13" t="s">
        <v>3895</v>
      </c>
      <c r="C1079" s="15">
        <v>312</v>
      </c>
    </row>
    <row r="1080" spans="2:3">
      <c r="B1080" s="13" t="s">
        <v>3896</v>
      </c>
      <c r="C1080" s="15">
        <v>1</v>
      </c>
    </row>
    <row r="1081" spans="2:3">
      <c r="B1081" s="13" t="s">
        <v>3897</v>
      </c>
      <c r="C1081" s="15">
        <v>743</v>
      </c>
    </row>
    <row r="1082" spans="2:3">
      <c r="B1082" s="13" t="s">
        <v>3898</v>
      </c>
      <c r="C1082" s="15">
        <v>305</v>
      </c>
    </row>
    <row r="1083" spans="2:3">
      <c r="B1083" s="13" t="s">
        <v>3899</v>
      </c>
      <c r="C1083" s="15">
        <v>4437</v>
      </c>
    </row>
    <row r="1084" spans="2:3">
      <c r="B1084" s="13" t="s">
        <v>3900</v>
      </c>
      <c r="C1084" s="15">
        <v>27</v>
      </c>
    </row>
    <row r="1085" spans="2:3">
      <c r="B1085" s="13" t="s">
        <v>3901</v>
      </c>
      <c r="C1085" s="15">
        <v>1610</v>
      </c>
    </row>
    <row r="1086" spans="2:3">
      <c r="B1086" s="13" t="s">
        <v>3902</v>
      </c>
      <c r="C1086" s="15">
        <v>26</v>
      </c>
    </row>
    <row r="1087" spans="2:3">
      <c r="B1087" s="13" t="s">
        <v>1034</v>
      </c>
      <c r="C1087" s="15">
        <v>774</v>
      </c>
    </row>
    <row r="1088" spans="2:3">
      <c r="B1088" s="13" t="s">
        <v>3903</v>
      </c>
      <c r="C1088" s="15">
        <v>1120</v>
      </c>
    </row>
    <row r="1089" spans="2:3">
      <c r="B1089" s="13" t="s">
        <v>3904</v>
      </c>
      <c r="C1089" s="15">
        <v>1950</v>
      </c>
    </row>
    <row r="1090" spans="2:3">
      <c r="B1090" s="13" t="s">
        <v>3905</v>
      </c>
      <c r="C1090" s="15">
        <v>2174</v>
      </c>
    </row>
    <row r="1091" spans="2:3">
      <c r="B1091" s="13" t="s">
        <v>3906</v>
      </c>
      <c r="C1091" s="15">
        <v>1053</v>
      </c>
    </row>
    <row r="1092" spans="2:3">
      <c r="B1092" s="13" t="s">
        <v>3907</v>
      </c>
      <c r="C1092" s="15">
        <v>143</v>
      </c>
    </row>
    <row r="1093" spans="2:3">
      <c r="B1093" s="13" t="s">
        <v>3908</v>
      </c>
      <c r="C1093" s="15">
        <v>2336</v>
      </c>
    </row>
    <row r="1094" spans="2:3">
      <c r="B1094" s="13" t="s">
        <v>3909</v>
      </c>
      <c r="C1094" s="15">
        <v>1454</v>
      </c>
    </row>
    <row r="1095" spans="2:3">
      <c r="B1095" s="13" t="s">
        <v>3910</v>
      </c>
      <c r="C1095" s="15">
        <v>102</v>
      </c>
    </row>
    <row r="1096" spans="2:3">
      <c r="B1096" s="13" t="s">
        <v>3419</v>
      </c>
      <c r="C1096" s="15">
        <v>6</v>
      </c>
    </row>
    <row r="1097" spans="2:3">
      <c r="B1097" s="13" t="s">
        <v>3523</v>
      </c>
      <c r="C1097" s="15">
        <v>1289</v>
      </c>
    </row>
    <row r="1098" spans="2:3">
      <c r="B1098" s="13" t="s">
        <v>3911</v>
      </c>
      <c r="C1098" s="15">
        <v>643</v>
      </c>
    </row>
    <row r="1099" spans="2:3">
      <c r="B1099" s="13" t="s">
        <v>3912</v>
      </c>
      <c r="C1099" s="15">
        <v>87</v>
      </c>
    </row>
    <row r="1100" spans="2:3">
      <c r="B1100" s="13" t="s">
        <v>3420</v>
      </c>
      <c r="C1100" s="15">
        <v>271</v>
      </c>
    </row>
    <row r="1101" spans="2:3">
      <c r="B1101" s="13" t="s">
        <v>3913</v>
      </c>
      <c r="C1101" s="15">
        <v>1341</v>
      </c>
    </row>
    <row r="1102" spans="2:3">
      <c r="B1102" s="13" t="s">
        <v>1036</v>
      </c>
      <c r="C1102" s="15">
        <v>943</v>
      </c>
    </row>
    <row r="1103" spans="2:3">
      <c r="B1103" s="13" t="s">
        <v>3914</v>
      </c>
      <c r="C1103" s="15">
        <v>2555</v>
      </c>
    </row>
    <row r="1104" spans="2:3">
      <c r="B1104" s="13" t="s">
        <v>3915</v>
      </c>
      <c r="C1104" s="15">
        <v>2090</v>
      </c>
    </row>
    <row r="1105" spans="2:3">
      <c r="B1105" s="13" t="s">
        <v>3427</v>
      </c>
      <c r="C1105" s="15">
        <v>12</v>
      </c>
    </row>
    <row r="1106" spans="2:3">
      <c r="B1106" s="13" t="s">
        <v>3916</v>
      </c>
      <c r="C1106" s="15">
        <v>117</v>
      </c>
    </row>
    <row r="1107" spans="2:3">
      <c r="B1107" s="13" t="s">
        <v>3917</v>
      </c>
      <c r="C1107" s="15">
        <v>2223</v>
      </c>
    </row>
    <row r="1108" spans="2:3">
      <c r="B1108" s="13" t="s">
        <v>3918</v>
      </c>
      <c r="C1108" s="15">
        <v>39841</v>
      </c>
    </row>
    <row r="1109" spans="2:3">
      <c r="B1109" s="13" t="s">
        <v>3919</v>
      </c>
      <c r="C1109" s="15">
        <v>3876</v>
      </c>
    </row>
    <row r="1110" spans="2:3">
      <c r="B1110" s="13" t="s">
        <v>3920</v>
      </c>
      <c r="C1110" s="15">
        <v>26</v>
      </c>
    </row>
    <row r="1111" spans="2:3">
      <c r="B1111" s="13" t="s">
        <v>3921</v>
      </c>
      <c r="C1111" s="15">
        <v>3752</v>
      </c>
    </row>
    <row r="1112" spans="2:3">
      <c r="B1112" s="13" t="s">
        <v>3922</v>
      </c>
      <c r="C1112" s="15">
        <v>3620</v>
      </c>
    </row>
    <row r="1113" spans="2:3">
      <c r="B1113" s="13" t="s">
        <v>3923</v>
      </c>
      <c r="C1113" s="15">
        <v>104</v>
      </c>
    </row>
    <row r="1114" spans="2:3">
      <c r="B1114" s="13" t="s">
        <v>3421</v>
      </c>
      <c r="C1114" s="15">
        <v>5329</v>
      </c>
    </row>
    <row r="1115" spans="2:3">
      <c r="B1115" s="13" t="s">
        <v>3924</v>
      </c>
      <c r="C1115" s="15">
        <v>211</v>
      </c>
    </row>
    <row r="1116" spans="2:3">
      <c r="B1116" s="13" t="s">
        <v>3422</v>
      </c>
      <c r="C1116" s="15">
        <v>3673</v>
      </c>
    </row>
    <row r="1117" spans="2:3">
      <c r="B1117" s="13" t="s">
        <v>3925</v>
      </c>
      <c r="C1117" s="15">
        <v>1509</v>
      </c>
    </row>
    <row r="1118" spans="2:3">
      <c r="B1118" s="13" t="s">
        <v>3926</v>
      </c>
      <c r="C1118" s="15">
        <v>4</v>
      </c>
    </row>
    <row r="1119" spans="2:3">
      <c r="B1119" s="13" t="s">
        <v>3927</v>
      </c>
      <c r="C1119" s="15">
        <v>2382</v>
      </c>
    </row>
    <row r="1120" spans="2:3">
      <c r="B1120" s="13" t="s">
        <v>3928</v>
      </c>
      <c r="C1120" s="15">
        <v>1088</v>
      </c>
    </row>
    <row r="1121" spans="2:3">
      <c r="B1121" s="13" t="s">
        <v>3929</v>
      </c>
      <c r="C1121" s="15">
        <v>1216</v>
      </c>
    </row>
    <row r="1122" spans="2:3">
      <c r="B1122" s="13" t="s">
        <v>3930</v>
      </c>
      <c r="C1122" s="15">
        <v>2936</v>
      </c>
    </row>
    <row r="1123" spans="2:3">
      <c r="B1123" s="13" t="s">
        <v>3931</v>
      </c>
      <c r="C1123" s="15">
        <v>5039</v>
      </c>
    </row>
    <row r="1124" spans="2:3">
      <c r="B1124" s="13" t="s">
        <v>3423</v>
      </c>
      <c r="C1124" s="15">
        <v>1563</v>
      </c>
    </row>
    <row r="1125" spans="2:3">
      <c r="B1125" s="13" t="s">
        <v>3932</v>
      </c>
      <c r="C1125" s="15">
        <v>1036</v>
      </c>
    </row>
    <row r="1126" spans="2:3">
      <c r="B1126" s="13" t="s">
        <v>3933</v>
      </c>
      <c r="C1126" s="15">
        <v>1755</v>
      </c>
    </row>
    <row r="1127" spans="2:3">
      <c r="B1127" s="13" t="s">
        <v>1037</v>
      </c>
      <c r="C1127" s="15">
        <v>13</v>
      </c>
    </row>
    <row r="1128" spans="2:3">
      <c r="B1128" s="13" t="s">
        <v>3934</v>
      </c>
      <c r="C1128" s="15">
        <v>78</v>
      </c>
    </row>
    <row r="1129" spans="2:3">
      <c r="B1129" s="13" t="s">
        <v>3935</v>
      </c>
      <c r="C1129" s="15">
        <v>2442</v>
      </c>
    </row>
    <row r="1130" spans="2:3">
      <c r="B1130" s="13" t="s">
        <v>3936</v>
      </c>
      <c r="C1130" s="15">
        <v>434</v>
      </c>
    </row>
    <row r="1131" spans="2:3">
      <c r="B1131" s="13" t="s">
        <v>1040</v>
      </c>
      <c r="C1131" s="15">
        <v>5487</v>
      </c>
    </row>
    <row r="1132" spans="2:3">
      <c r="B1132" s="13" t="s">
        <v>3937</v>
      </c>
      <c r="C1132" s="15">
        <v>1896</v>
      </c>
    </row>
    <row r="1133" spans="2:3">
      <c r="B1133" s="13" t="s">
        <v>3938</v>
      </c>
      <c r="C1133" s="15">
        <v>2785</v>
      </c>
    </row>
    <row r="1134" spans="2:3">
      <c r="B1134" s="13" t="s">
        <v>1041</v>
      </c>
      <c r="C1134" s="15">
        <v>1721</v>
      </c>
    </row>
    <row r="1135" spans="2:3">
      <c r="B1135" s="13" t="s">
        <v>3939</v>
      </c>
      <c r="C1135" s="15">
        <v>25</v>
      </c>
    </row>
    <row r="1136" spans="2:3">
      <c r="B1136" s="13" t="s">
        <v>3424</v>
      </c>
      <c r="C1136" s="15">
        <v>3245</v>
      </c>
    </row>
    <row r="1137" spans="2:3">
      <c r="B1137" s="13" t="s">
        <v>3940</v>
      </c>
      <c r="C1137" s="15">
        <v>1027</v>
      </c>
    </row>
    <row r="1138" spans="2:3">
      <c r="B1138" s="13" t="s">
        <v>3941</v>
      </c>
      <c r="C1138" s="15">
        <v>8</v>
      </c>
    </row>
    <row r="1139" spans="2:3">
      <c r="B1139" s="13" t="s">
        <v>3942</v>
      </c>
      <c r="C1139" s="15">
        <v>1693</v>
      </c>
    </row>
    <row r="1140" spans="2:3">
      <c r="B1140" s="13" t="s">
        <v>1042</v>
      </c>
      <c r="C1140" s="15">
        <v>1889</v>
      </c>
    </row>
    <row r="1141" spans="2:3">
      <c r="B1141" s="13" t="s">
        <v>3943</v>
      </c>
      <c r="C1141" s="15">
        <v>383</v>
      </c>
    </row>
    <row r="1142" spans="2:3">
      <c r="B1142" s="13" t="s">
        <v>3524</v>
      </c>
      <c r="C1142" s="15">
        <v>79</v>
      </c>
    </row>
    <row r="1143" spans="2:3">
      <c r="B1143" s="13" t="s">
        <v>3944</v>
      </c>
      <c r="C1143" s="15">
        <v>1856</v>
      </c>
    </row>
    <row r="1144" spans="2:3">
      <c r="B1144" s="13" t="s">
        <v>3945</v>
      </c>
      <c r="C1144" s="15">
        <v>225</v>
      </c>
    </row>
    <row r="1145" spans="2:3">
      <c r="B1145" s="13" t="s">
        <v>3946</v>
      </c>
      <c r="C1145" s="15">
        <v>124</v>
      </c>
    </row>
    <row r="1146" spans="2:3">
      <c r="B1146" s="13" t="s">
        <v>3947</v>
      </c>
      <c r="C1146" s="15">
        <v>1852</v>
      </c>
    </row>
    <row r="1147" spans="2:3">
      <c r="B1147" s="13" t="s">
        <v>3948</v>
      </c>
      <c r="C1147" s="15">
        <v>312</v>
      </c>
    </row>
    <row r="1148" spans="2:3">
      <c r="B1148" s="13" t="s">
        <v>1043</v>
      </c>
      <c r="C1148" s="15">
        <v>1253</v>
      </c>
    </row>
    <row r="1149" spans="2:3">
      <c r="B1149" s="13" t="s">
        <v>3949</v>
      </c>
      <c r="C1149" s="15">
        <v>349</v>
      </c>
    </row>
    <row r="1150" spans="2:3">
      <c r="B1150" s="13" t="s">
        <v>3950</v>
      </c>
      <c r="C1150" s="15">
        <v>1635</v>
      </c>
    </row>
    <row r="1151" spans="2:3">
      <c r="B1151" s="13" t="s">
        <v>3951</v>
      </c>
      <c r="C1151" s="15">
        <v>825</v>
      </c>
    </row>
    <row r="1152" spans="2:3">
      <c r="B1152" s="13" t="s">
        <v>3952</v>
      </c>
      <c r="C1152" s="15">
        <v>308</v>
      </c>
    </row>
    <row r="1153" spans="2:3">
      <c r="B1153" s="13" t="s">
        <v>3953</v>
      </c>
      <c r="C1153" s="15">
        <v>952</v>
      </c>
    </row>
    <row r="1154" spans="2:3">
      <c r="B1154" s="13" t="s">
        <v>3954</v>
      </c>
      <c r="C1154" s="15">
        <v>33</v>
      </c>
    </row>
    <row r="1155" spans="2:3">
      <c r="B1155" s="13" t="s">
        <v>3955</v>
      </c>
      <c r="C1155" s="15">
        <v>3533</v>
      </c>
    </row>
    <row r="1156" spans="2:3">
      <c r="B1156" s="13" t="s">
        <v>3956</v>
      </c>
      <c r="C1156" s="15">
        <v>3759</v>
      </c>
    </row>
    <row r="1157" spans="2:3">
      <c r="B1157" s="13" t="s">
        <v>1045</v>
      </c>
      <c r="C1157" s="15">
        <v>1453</v>
      </c>
    </row>
    <row r="1158" spans="2:3">
      <c r="B1158" s="13" t="s">
        <v>3957</v>
      </c>
      <c r="C1158" s="15">
        <v>167</v>
      </c>
    </row>
    <row r="1159" spans="2:3">
      <c r="B1159" s="13" t="s">
        <v>3958</v>
      </c>
      <c r="C1159" s="15">
        <v>1474</v>
      </c>
    </row>
    <row r="1160" spans="2:3">
      <c r="B1160" s="13" t="s">
        <v>3959</v>
      </c>
      <c r="C1160" s="15">
        <v>51</v>
      </c>
    </row>
    <row r="1161" spans="2:3">
      <c r="B1161" s="13" t="s">
        <v>3960</v>
      </c>
      <c r="C1161" s="15">
        <v>456</v>
      </c>
    </row>
    <row r="1162" spans="2:3">
      <c r="B1162" s="13" t="s">
        <v>3961</v>
      </c>
      <c r="C1162" s="15">
        <v>256</v>
      </c>
    </row>
    <row r="1163" spans="2:3">
      <c r="B1163" s="13" t="s">
        <v>3962</v>
      </c>
      <c r="C1163" s="15">
        <v>46</v>
      </c>
    </row>
    <row r="1164" spans="2:3">
      <c r="B1164" s="13" t="s">
        <v>3525</v>
      </c>
      <c r="C1164" s="15">
        <v>206</v>
      </c>
    </row>
    <row r="1165" spans="2:3">
      <c r="B1165" s="13" t="s">
        <v>3963</v>
      </c>
      <c r="C1165" s="15">
        <v>2920</v>
      </c>
    </row>
    <row r="1166" spans="2:3">
      <c r="B1166" s="13" t="s">
        <v>3526</v>
      </c>
      <c r="C1166" s="15">
        <v>426</v>
      </c>
    </row>
    <row r="1167" spans="2:3">
      <c r="B1167" s="13" t="s">
        <v>2099</v>
      </c>
      <c r="C1167" s="15">
        <v>238</v>
      </c>
    </row>
    <row r="1168" spans="2:3">
      <c r="B1168" s="13" t="s">
        <v>3964</v>
      </c>
      <c r="C1168" s="15">
        <v>18</v>
      </c>
    </row>
    <row r="1169" spans="2:3">
      <c r="B1169" s="13" t="s">
        <v>1048</v>
      </c>
      <c r="C1169" s="15">
        <v>603</v>
      </c>
    </row>
    <row r="1170" spans="2:3">
      <c r="B1170" s="13" t="s">
        <v>1049</v>
      </c>
      <c r="C1170" s="15">
        <v>27</v>
      </c>
    </row>
    <row r="1171" spans="2:3">
      <c r="B1171" s="13" t="s">
        <v>3965</v>
      </c>
      <c r="C1171" s="15">
        <v>773</v>
      </c>
    </row>
    <row r="1172" spans="2:3">
      <c r="B1172" s="13" t="s">
        <v>3527</v>
      </c>
      <c r="C1172" s="15">
        <v>11725</v>
      </c>
    </row>
    <row r="1173" spans="2:3">
      <c r="B1173" s="13" t="s">
        <v>3966</v>
      </c>
      <c r="C1173" s="15">
        <v>135</v>
      </c>
    </row>
    <row r="1174" spans="2:3">
      <c r="B1174" s="13" t="s">
        <v>3967</v>
      </c>
      <c r="C1174" s="15">
        <v>64</v>
      </c>
    </row>
    <row r="1175" spans="2:3">
      <c r="B1175" s="13" t="s">
        <v>3968</v>
      </c>
      <c r="C1175" s="15">
        <v>473</v>
      </c>
    </row>
    <row r="1176" spans="2:3">
      <c r="B1176" s="13" t="s">
        <v>3969</v>
      </c>
      <c r="C1176" s="15">
        <v>773</v>
      </c>
    </row>
    <row r="1177" spans="2:3">
      <c r="B1177" s="13" t="s">
        <v>3970</v>
      </c>
      <c r="C1177" s="15">
        <v>1180</v>
      </c>
    </row>
    <row r="1178" spans="2:3">
      <c r="B1178" s="13" t="s">
        <v>3971</v>
      </c>
      <c r="C1178" s="15">
        <v>208</v>
      </c>
    </row>
    <row r="1179" spans="2:3">
      <c r="B1179" s="13" t="s">
        <v>3972</v>
      </c>
      <c r="C1179" s="15">
        <v>59</v>
      </c>
    </row>
    <row r="1180" spans="2:3">
      <c r="B1180" s="13" t="s">
        <v>837</v>
      </c>
      <c r="C1180" s="15">
        <v>4292</v>
      </c>
    </row>
    <row r="1181" spans="2:3">
      <c r="B1181" s="13" t="s">
        <v>3973</v>
      </c>
      <c r="C1181" s="15">
        <v>2671</v>
      </c>
    </row>
    <row r="1182" spans="2:3">
      <c r="B1182" s="13" t="s">
        <v>3974</v>
      </c>
      <c r="C1182" s="15">
        <v>40</v>
      </c>
    </row>
    <row r="1183" spans="2:3">
      <c r="B1183" s="13" t="s">
        <v>3975</v>
      </c>
      <c r="C1183" s="15">
        <v>73</v>
      </c>
    </row>
    <row r="1184" spans="2:3">
      <c r="B1184" s="13" t="s">
        <v>3976</v>
      </c>
      <c r="C1184" s="15">
        <v>507</v>
      </c>
    </row>
    <row r="1185" spans="2:3">
      <c r="B1185" s="13" t="s">
        <v>3977</v>
      </c>
      <c r="C1185" s="15">
        <v>777</v>
      </c>
    </row>
    <row r="1186" spans="2:3">
      <c r="B1186" s="13" t="s">
        <v>3978</v>
      </c>
      <c r="C1186" s="15">
        <v>368</v>
      </c>
    </row>
    <row r="1187" spans="2:3">
      <c r="B1187" s="13" t="s">
        <v>3979</v>
      </c>
      <c r="C1187" s="15">
        <v>1087</v>
      </c>
    </row>
    <row r="1188" spans="2:3">
      <c r="B1188" s="13" t="s">
        <v>3980</v>
      </c>
      <c r="C1188" s="15">
        <v>3589</v>
      </c>
    </row>
    <row r="1189" spans="2:3">
      <c r="B1189" s="13" t="s">
        <v>3981</v>
      </c>
      <c r="C1189" s="15">
        <v>1919</v>
      </c>
    </row>
    <row r="1190" spans="2:3">
      <c r="B1190" s="13" t="s">
        <v>3982</v>
      </c>
      <c r="C1190" s="15">
        <v>3127</v>
      </c>
    </row>
    <row r="1191" spans="2:3">
      <c r="B1191" s="13" t="s">
        <v>3983</v>
      </c>
      <c r="C1191" s="15">
        <v>323</v>
      </c>
    </row>
    <row r="1192" spans="2:3">
      <c r="B1192" s="13" t="s">
        <v>3984</v>
      </c>
      <c r="C1192" s="15">
        <v>268</v>
      </c>
    </row>
    <row r="1193" spans="2:3">
      <c r="B1193" s="13" t="s">
        <v>3985</v>
      </c>
      <c r="C1193" s="15">
        <v>11</v>
      </c>
    </row>
    <row r="1194" spans="2:3">
      <c r="B1194" s="13" t="s">
        <v>3986</v>
      </c>
      <c r="C1194" s="15">
        <v>255</v>
      </c>
    </row>
    <row r="1195" spans="2:3">
      <c r="B1195" s="13" t="s">
        <v>3987</v>
      </c>
      <c r="C1195" s="15">
        <v>32</v>
      </c>
    </row>
    <row r="1196" spans="2:3">
      <c r="B1196" s="13" t="s">
        <v>3988</v>
      </c>
      <c r="C1196" s="15">
        <v>221</v>
      </c>
    </row>
    <row r="1197" spans="2:3">
      <c r="B1197" s="13" t="s">
        <v>3989</v>
      </c>
      <c r="C1197" s="15">
        <v>3399</v>
      </c>
    </row>
    <row r="1198" spans="2:3">
      <c r="B1198" s="13" t="s">
        <v>3990</v>
      </c>
      <c r="C1198" s="15">
        <v>311</v>
      </c>
    </row>
    <row r="1199" spans="2:3">
      <c r="B1199" s="13" t="s">
        <v>3991</v>
      </c>
      <c r="C1199" s="15">
        <v>180</v>
      </c>
    </row>
    <row r="1200" spans="2:3">
      <c r="B1200" s="13" t="s">
        <v>3992</v>
      </c>
      <c r="C1200" s="15">
        <v>1</v>
      </c>
    </row>
    <row r="1201" spans="2:3">
      <c r="B1201" s="13" t="s">
        <v>3993</v>
      </c>
      <c r="C1201" s="15">
        <v>143</v>
      </c>
    </row>
    <row r="1202" spans="2:3">
      <c r="B1202" s="13" t="s">
        <v>3994</v>
      </c>
      <c r="C1202" s="15">
        <v>3218</v>
      </c>
    </row>
    <row r="1203" spans="2:3">
      <c r="B1203" s="13" t="s">
        <v>3995</v>
      </c>
      <c r="C1203" s="15">
        <v>144</v>
      </c>
    </row>
    <row r="1204" spans="2:3">
      <c r="B1204" s="13" t="s">
        <v>3996</v>
      </c>
      <c r="C1204" s="15">
        <v>3902</v>
      </c>
    </row>
    <row r="1205" spans="2:3">
      <c r="B1205" s="13" t="s">
        <v>3997</v>
      </c>
      <c r="C1205" s="15">
        <v>1</v>
      </c>
    </row>
    <row r="1206" spans="2:3">
      <c r="B1206" s="13" t="s">
        <v>3998</v>
      </c>
      <c r="C1206" s="15">
        <v>634</v>
      </c>
    </row>
    <row r="1207" spans="2:3">
      <c r="B1207" s="13" t="s">
        <v>3999</v>
      </c>
      <c r="C1207" s="15">
        <v>14</v>
      </c>
    </row>
    <row r="1210" spans="2:3" ht="13">
      <c r="B1210" s="27" t="s">
        <v>66</v>
      </c>
      <c r="C1210" s="26" t="s">
        <v>67</v>
      </c>
    </row>
    <row r="1211" spans="2:3">
      <c r="B1211" s="13" t="s">
        <v>3669</v>
      </c>
      <c r="C1211" s="15">
        <v>19975892.100000001</v>
      </c>
    </row>
    <row r="1212" spans="2:3">
      <c r="B1212" s="13" t="s">
        <v>3671</v>
      </c>
      <c r="C1212" s="15">
        <v>17628239.82</v>
      </c>
    </row>
    <row r="1213" spans="2:3">
      <c r="B1213" s="13" t="s">
        <v>3864</v>
      </c>
      <c r="C1213" s="15">
        <v>75882484.909999996</v>
      </c>
    </row>
    <row r="1214" spans="2:3">
      <c r="B1214" s="13" t="s">
        <v>3520</v>
      </c>
      <c r="C1214" s="15">
        <v>191167499.58000001</v>
      </c>
    </row>
    <row r="1215" spans="2:3">
      <c r="B1215" s="13" t="s">
        <v>3683</v>
      </c>
      <c r="C1215" s="15">
        <v>603650</v>
      </c>
    </row>
    <row r="1216" spans="2:3">
      <c r="B1216" s="13" t="s">
        <v>3687</v>
      </c>
      <c r="C1216" s="15">
        <v>4005800</v>
      </c>
    </row>
    <row r="1217" spans="2:3">
      <c r="B1217" s="13" t="s">
        <v>3690</v>
      </c>
      <c r="C1217" s="15">
        <v>23188500</v>
      </c>
    </row>
    <row r="1218" spans="2:3">
      <c r="B1218" s="13" t="s">
        <v>3693</v>
      </c>
      <c r="C1218" s="15">
        <v>3651149.94</v>
      </c>
    </row>
    <row r="1219" spans="2:3">
      <c r="B1219" s="13" t="s">
        <v>3695</v>
      </c>
      <c r="C1219" s="15">
        <v>2582928</v>
      </c>
    </row>
    <row r="1220" spans="2:3">
      <c r="B1220" s="13" t="s">
        <v>1027</v>
      </c>
      <c r="C1220" s="15">
        <v>688779</v>
      </c>
    </row>
    <row r="1221" spans="2:3">
      <c r="B1221" s="13" t="s">
        <v>1029</v>
      </c>
      <c r="C1221" s="15">
        <v>55550051.960000001</v>
      </c>
    </row>
    <row r="1222" spans="2:3">
      <c r="B1222" s="13" t="s">
        <v>3515</v>
      </c>
      <c r="C1222" s="15">
        <v>19951067.899999999</v>
      </c>
    </row>
    <row r="1223" spans="2:3">
      <c r="B1223" s="13" t="s">
        <v>3700</v>
      </c>
      <c r="C1223" s="15">
        <v>49218356.25</v>
      </c>
    </row>
    <row r="1224" spans="2:3">
      <c r="B1224" s="13" t="s">
        <v>3408</v>
      </c>
      <c r="C1224" s="15">
        <v>46779424.619999997</v>
      </c>
    </row>
    <row r="1225" spans="2:3">
      <c r="B1225" s="13" t="s">
        <v>3708</v>
      </c>
      <c r="C1225" s="15">
        <v>1466462.5</v>
      </c>
    </row>
    <row r="1226" spans="2:3">
      <c r="B1226" s="13" t="s">
        <v>3710</v>
      </c>
      <c r="C1226" s="15">
        <v>1012687.5</v>
      </c>
    </row>
    <row r="1227" spans="2:3">
      <c r="B1227" s="13" t="s">
        <v>3714</v>
      </c>
      <c r="C1227" s="15">
        <v>46129435.200000003</v>
      </c>
    </row>
    <row r="1228" spans="2:3">
      <c r="B1228" s="13" t="s">
        <v>3716</v>
      </c>
      <c r="C1228" s="15">
        <v>6816250</v>
      </c>
    </row>
    <row r="1229" spans="2:3">
      <c r="B1229" s="13" t="s">
        <v>3722</v>
      </c>
      <c r="C1229" s="15">
        <v>18694874.25</v>
      </c>
    </row>
    <row r="1230" spans="2:3">
      <c r="B1230" s="13" t="s">
        <v>3723</v>
      </c>
      <c r="C1230" s="15">
        <v>3414205</v>
      </c>
    </row>
    <row r="1231" spans="2:3">
      <c r="B1231" s="13" t="s">
        <v>3725</v>
      </c>
      <c r="C1231" s="15">
        <v>949000</v>
      </c>
    </row>
    <row r="1232" spans="2:3">
      <c r="B1232" s="13" t="s">
        <v>3727</v>
      </c>
      <c r="C1232" s="15">
        <v>126070220.63</v>
      </c>
    </row>
    <row r="1233" spans="2:3">
      <c r="B1233" s="13" t="s">
        <v>3730</v>
      </c>
      <c r="C1233" s="15">
        <v>248071260</v>
      </c>
    </row>
    <row r="1234" spans="2:3">
      <c r="B1234" s="13" t="s">
        <v>3731</v>
      </c>
      <c r="C1234" s="15">
        <v>5988037.5</v>
      </c>
    </row>
    <row r="1235" spans="2:3">
      <c r="B1235" s="13" t="s">
        <v>3409</v>
      </c>
      <c r="C1235" s="15">
        <v>22353237.550000001</v>
      </c>
    </row>
    <row r="1236" spans="2:3">
      <c r="B1236" s="13" t="s">
        <v>3735</v>
      </c>
      <c r="C1236" s="15">
        <v>79604550.269999996</v>
      </c>
    </row>
    <row r="1237" spans="2:3">
      <c r="B1237" s="13" t="s">
        <v>3743</v>
      </c>
      <c r="C1237" s="15">
        <v>19385159.789999999</v>
      </c>
    </row>
    <row r="1238" spans="2:3">
      <c r="B1238" s="13" t="s">
        <v>3417</v>
      </c>
      <c r="C1238" s="15">
        <v>2330282.5</v>
      </c>
    </row>
    <row r="1239" spans="2:3">
      <c r="B1239" s="13" t="s">
        <v>3410</v>
      </c>
      <c r="C1239" s="15">
        <v>2283709.89</v>
      </c>
    </row>
    <row r="1240" spans="2:3">
      <c r="B1240" s="13" t="s">
        <v>3750</v>
      </c>
      <c r="C1240" s="15">
        <v>118161300.59</v>
      </c>
    </row>
    <row r="1241" spans="2:3">
      <c r="B1241" s="13" t="s">
        <v>3755</v>
      </c>
      <c r="C1241" s="15">
        <v>69364959.719999999</v>
      </c>
    </row>
    <row r="1242" spans="2:3">
      <c r="B1242" s="13" t="s">
        <v>3760</v>
      </c>
      <c r="C1242" s="15">
        <v>470322</v>
      </c>
    </row>
    <row r="1243" spans="2:3">
      <c r="B1243" s="13" t="s">
        <v>3764</v>
      </c>
      <c r="C1243" s="15">
        <v>6544053.75</v>
      </c>
    </row>
    <row r="1244" spans="2:3">
      <c r="B1244" s="13" t="s">
        <v>3766</v>
      </c>
      <c r="C1244" s="15">
        <v>26175751.359999999</v>
      </c>
    </row>
    <row r="1245" spans="2:3">
      <c r="B1245" s="13" t="s">
        <v>3772</v>
      </c>
      <c r="C1245" s="15">
        <v>21938462.370000001</v>
      </c>
    </row>
    <row r="1246" spans="2:3">
      <c r="B1246" s="13" t="s">
        <v>2094</v>
      </c>
      <c r="C1246" s="15">
        <v>252763729.61000001</v>
      </c>
    </row>
    <row r="1247" spans="2:3">
      <c r="B1247" s="13" t="s">
        <v>3413</v>
      </c>
      <c r="C1247" s="15">
        <v>582226200</v>
      </c>
    </row>
    <row r="1248" spans="2:3">
      <c r="B1248" s="13" t="s">
        <v>3781</v>
      </c>
      <c r="C1248" s="15">
        <v>19833520</v>
      </c>
    </row>
    <row r="1249" spans="2:3">
      <c r="B1249" s="13" t="s">
        <v>3782</v>
      </c>
      <c r="C1249" s="15">
        <v>6876075</v>
      </c>
    </row>
    <row r="1250" spans="2:3">
      <c r="B1250" s="13" t="s">
        <v>2096</v>
      </c>
      <c r="C1250" s="15">
        <v>9533861.1199999992</v>
      </c>
    </row>
    <row r="1251" spans="2:3">
      <c r="B1251" s="13" t="s">
        <v>3516</v>
      </c>
      <c r="C1251" s="15">
        <v>9558960</v>
      </c>
    </row>
    <row r="1252" spans="2:3">
      <c r="B1252" s="13" t="s">
        <v>3791</v>
      </c>
      <c r="C1252" s="15">
        <v>7269520</v>
      </c>
    </row>
    <row r="1253" spans="2:3">
      <c r="B1253" s="13" t="s">
        <v>3792</v>
      </c>
      <c r="C1253" s="15">
        <v>246934067.63</v>
      </c>
    </row>
    <row r="1254" spans="2:3">
      <c r="B1254" s="13" t="s">
        <v>3795</v>
      </c>
      <c r="C1254" s="15">
        <v>64040827.509999998</v>
      </c>
    </row>
    <row r="1255" spans="2:3">
      <c r="B1255" s="13" t="s">
        <v>3797</v>
      </c>
      <c r="C1255" s="15">
        <v>44931039.840000004</v>
      </c>
    </row>
    <row r="1256" spans="2:3">
      <c r="B1256" s="13" t="s">
        <v>3798</v>
      </c>
      <c r="C1256" s="15">
        <v>93486657.189999998</v>
      </c>
    </row>
    <row r="1257" spans="2:3">
      <c r="B1257" s="13" t="s">
        <v>3805</v>
      </c>
      <c r="C1257" s="15">
        <v>119427223.5</v>
      </c>
    </row>
    <row r="1258" spans="2:3">
      <c r="B1258" s="13" t="s">
        <v>1044</v>
      </c>
      <c r="C1258" s="15">
        <v>12998857.5</v>
      </c>
    </row>
    <row r="1259" spans="2:3">
      <c r="B1259" s="13" t="s">
        <v>3806</v>
      </c>
      <c r="C1259" s="15">
        <v>2471307.5</v>
      </c>
    </row>
    <row r="1260" spans="2:3">
      <c r="B1260" s="13" t="s">
        <v>3811</v>
      </c>
      <c r="C1260" s="15">
        <v>1481950</v>
      </c>
    </row>
    <row r="1261" spans="2:3">
      <c r="B1261" s="13" t="s">
        <v>3518</v>
      </c>
      <c r="C1261" s="15">
        <v>23397260.82</v>
      </c>
    </row>
    <row r="1262" spans="2:3">
      <c r="B1262" s="13" t="s">
        <v>3814</v>
      </c>
      <c r="C1262" s="15">
        <v>11160539.869999999</v>
      </c>
    </row>
    <row r="1263" spans="2:3">
      <c r="B1263" s="13" t="s">
        <v>3824</v>
      </c>
      <c r="C1263" s="15">
        <v>77245246.900000006</v>
      </c>
    </row>
    <row r="1264" spans="2:3">
      <c r="B1264" s="13" t="s">
        <v>3826</v>
      </c>
      <c r="C1264" s="15">
        <v>335572999.83999997</v>
      </c>
    </row>
    <row r="1265" spans="2:3">
      <c r="B1265" s="13" t="s">
        <v>1051</v>
      </c>
      <c r="C1265" s="15">
        <v>2905350</v>
      </c>
    </row>
    <row r="1266" spans="2:3">
      <c r="B1266" s="13" t="s">
        <v>3828</v>
      </c>
      <c r="C1266" s="15">
        <v>7729761</v>
      </c>
    </row>
    <row r="1267" spans="2:3">
      <c r="B1267" s="13" t="s">
        <v>3833</v>
      </c>
      <c r="C1267" s="15">
        <v>1388277.5</v>
      </c>
    </row>
    <row r="1268" spans="2:3">
      <c r="B1268" s="13" t="s">
        <v>3838</v>
      </c>
      <c r="C1268" s="15">
        <v>907920</v>
      </c>
    </row>
    <row r="1269" spans="2:3">
      <c r="B1269" s="13" t="s">
        <v>3852</v>
      </c>
      <c r="C1269" s="15">
        <v>14494952.5</v>
      </c>
    </row>
    <row r="1270" spans="2:3">
      <c r="B1270" s="13" t="s">
        <v>3865</v>
      </c>
      <c r="C1270" s="15">
        <v>84676440.079999998</v>
      </c>
    </row>
    <row r="1271" spans="2:3">
      <c r="B1271" s="13" t="s">
        <v>3866</v>
      </c>
      <c r="C1271" s="15">
        <v>1100610</v>
      </c>
    </row>
    <row r="1272" spans="2:3">
      <c r="B1272" s="13" t="s">
        <v>3867</v>
      </c>
      <c r="C1272" s="15">
        <v>1600974319.6700001</v>
      </c>
    </row>
    <row r="1273" spans="2:3">
      <c r="B1273" s="13" t="s">
        <v>3868</v>
      </c>
      <c r="C1273" s="15">
        <v>1517919331.23</v>
      </c>
    </row>
    <row r="1274" spans="2:3">
      <c r="B1274" s="13" t="s">
        <v>3869</v>
      </c>
      <c r="C1274" s="15">
        <v>2306255965.3800001</v>
      </c>
    </row>
    <row r="1275" spans="2:3">
      <c r="B1275" s="13" t="s">
        <v>3870</v>
      </c>
      <c r="C1275" s="15">
        <v>1372123292.6800001</v>
      </c>
    </row>
    <row r="1276" spans="2:3">
      <c r="B1276" s="13" t="s">
        <v>3871</v>
      </c>
      <c r="C1276" s="15">
        <v>2741043080.1300001</v>
      </c>
    </row>
    <row r="1277" spans="2:3">
      <c r="B1277" s="13" t="s">
        <v>3872</v>
      </c>
      <c r="C1277" s="15">
        <v>216852598.72</v>
      </c>
    </row>
    <row r="1278" spans="2:3">
      <c r="B1278" s="13" t="s">
        <v>3873</v>
      </c>
      <c r="C1278" s="15">
        <v>650937.5</v>
      </c>
    </row>
    <row r="1279" spans="2:3">
      <c r="B1279" s="13" t="s">
        <v>3874</v>
      </c>
      <c r="C1279" s="15">
        <v>1439517058.6800001</v>
      </c>
    </row>
    <row r="1280" spans="2:3">
      <c r="B1280" s="13" t="s">
        <v>3875</v>
      </c>
      <c r="C1280" s="15">
        <v>4529875.5</v>
      </c>
    </row>
    <row r="1281" spans="2:3">
      <c r="B1281" s="13" t="s">
        <v>3876</v>
      </c>
      <c r="C1281" s="15">
        <v>1123405609.21</v>
      </c>
    </row>
    <row r="1282" spans="2:3">
      <c r="B1282" s="13" t="s">
        <v>3877</v>
      </c>
      <c r="C1282" s="15">
        <v>609427624.79999995</v>
      </c>
    </row>
    <row r="1283" spans="2:3">
      <c r="B1283" s="13" t="s">
        <v>3878</v>
      </c>
      <c r="C1283" s="15">
        <v>1308637550.5</v>
      </c>
    </row>
    <row r="1284" spans="2:3">
      <c r="B1284" s="13" t="s">
        <v>3879</v>
      </c>
      <c r="C1284" s="15">
        <v>27415500</v>
      </c>
    </row>
    <row r="1285" spans="2:3">
      <c r="B1285" s="13" t="s">
        <v>3880</v>
      </c>
      <c r="C1285" s="15">
        <v>584715</v>
      </c>
    </row>
    <row r="1286" spans="2:3">
      <c r="B1286" s="13" t="s">
        <v>3881</v>
      </c>
      <c r="C1286" s="15">
        <v>382823103.89999998</v>
      </c>
    </row>
    <row r="1287" spans="2:3">
      <c r="B1287" s="13" t="s">
        <v>3882</v>
      </c>
      <c r="C1287" s="15">
        <v>781867788.21000004</v>
      </c>
    </row>
    <row r="1288" spans="2:3">
      <c r="B1288" s="13" t="s">
        <v>3883</v>
      </c>
      <c r="C1288" s="15">
        <v>6288599.96</v>
      </c>
    </row>
    <row r="1289" spans="2:3">
      <c r="B1289" s="13" t="s">
        <v>3884</v>
      </c>
      <c r="C1289" s="15">
        <v>6661728812.3999996</v>
      </c>
    </row>
    <row r="1290" spans="2:3">
      <c r="B1290" s="13" t="s">
        <v>3521</v>
      </c>
      <c r="C1290" s="15">
        <v>570050926.88999999</v>
      </c>
    </row>
    <row r="1291" spans="2:3">
      <c r="B1291" s="13" t="s">
        <v>3885</v>
      </c>
      <c r="C1291" s="15">
        <v>412518870.14999998</v>
      </c>
    </row>
    <row r="1292" spans="2:3">
      <c r="B1292" s="13" t="s">
        <v>3886</v>
      </c>
      <c r="C1292" s="15">
        <v>61768500.189999998</v>
      </c>
    </row>
    <row r="1293" spans="2:3">
      <c r="B1293" s="13" t="s">
        <v>3887</v>
      </c>
      <c r="C1293" s="15">
        <v>1616967827.28</v>
      </c>
    </row>
    <row r="1294" spans="2:3">
      <c r="B1294" s="13" t="s">
        <v>1028</v>
      </c>
      <c r="C1294" s="15">
        <v>1059377425.76</v>
      </c>
    </row>
    <row r="1295" spans="2:3">
      <c r="B1295" s="13" t="s">
        <v>1030</v>
      </c>
      <c r="C1295" s="15">
        <v>844167599.60000002</v>
      </c>
    </row>
    <row r="1296" spans="2:3">
      <c r="B1296" s="13" t="s">
        <v>3522</v>
      </c>
      <c r="C1296" s="15">
        <v>2380206065.9000001</v>
      </c>
    </row>
    <row r="1297" spans="2:3">
      <c r="B1297" s="13" t="s">
        <v>3888</v>
      </c>
      <c r="C1297" s="15">
        <v>324254801.85000002</v>
      </c>
    </row>
    <row r="1298" spans="2:3">
      <c r="B1298" s="13" t="s">
        <v>3889</v>
      </c>
      <c r="C1298" s="15">
        <v>2308711092.7199998</v>
      </c>
    </row>
    <row r="1299" spans="2:3">
      <c r="B1299" s="13" t="s">
        <v>3890</v>
      </c>
      <c r="C1299" s="15">
        <v>863100003.91999996</v>
      </c>
    </row>
    <row r="1300" spans="2:3">
      <c r="B1300" s="13" t="s">
        <v>3418</v>
      </c>
      <c r="C1300" s="15">
        <v>2570121584.1599998</v>
      </c>
    </row>
    <row r="1301" spans="2:3">
      <c r="B1301" s="13" t="s">
        <v>3891</v>
      </c>
      <c r="C1301" s="15">
        <v>1173508328.5</v>
      </c>
    </row>
    <row r="1302" spans="2:3">
      <c r="B1302" s="13" t="s">
        <v>3892</v>
      </c>
      <c r="C1302" s="15">
        <v>9612750</v>
      </c>
    </row>
    <row r="1303" spans="2:3">
      <c r="B1303" s="13" t="s">
        <v>3893</v>
      </c>
      <c r="C1303" s="15">
        <v>2516750</v>
      </c>
    </row>
    <row r="1304" spans="2:3">
      <c r="B1304" s="13" t="s">
        <v>3894</v>
      </c>
      <c r="C1304" s="15">
        <v>22690720.079999998</v>
      </c>
    </row>
    <row r="1305" spans="2:3">
      <c r="B1305" s="13" t="s">
        <v>1033</v>
      </c>
      <c r="C1305" s="15">
        <v>1973899886.4100001</v>
      </c>
    </row>
    <row r="1306" spans="2:3">
      <c r="B1306" s="13" t="s">
        <v>3895</v>
      </c>
      <c r="C1306" s="15">
        <v>193673030.55000001</v>
      </c>
    </row>
    <row r="1307" spans="2:3">
      <c r="B1307" s="13" t="s">
        <v>3896</v>
      </c>
      <c r="C1307" s="15">
        <v>773075</v>
      </c>
    </row>
    <row r="1308" spans="2:3">
      <c r="B1308" s="13" t="s">
        <v>3897</v>
      </c>
      <c r="C1308" s="15">
        <v>838976812.02999997</v>
      </c>
    </row>
    <row r="1309" spans="2:3">
      <c r="B1309" s="13" t="s">
        <v>3898</v>
      </c>
      <c r="C1309" s="15">
        <v>178497067.34</v>
      </c>
    </row>
    <row r="1310" spans="2:3">
      <c r="B1310" s="13" t="s">
        <v>3899</v>
      </c>
      <c r="C1310" s="15">
        <v>2544527176.8800001</v>
      </c>
    </row>
    <row r="1311" spans="2:3">
      <c r="B1311" s="13" t="s">
        <v>3900</v>
      </c>
      <c r="C1311" s="15">
        <v>14345080.199999999</v>
      </c>
    </row>
    <row r="1312" spans="2:3">
      <c r="B1312" s="13" t="s">
        <v>3901</v>
      </c>
      <c r="C1312" s="15">
        <v>1363836021.04</v>
      </c>
    </row>
    <row r="1313" spans="2:3">
      <c r="B1313" s="13" t="s">
        <v>3902</v>
      </c>
      <c r="C1313" s="15">
        <v>13467712.67</v>
      </c>
    </row>
    <row r="1314" spans="2:3">
      <c r="B1314" s="13" t="s">
        <v>1034</v>
      </c>
      <c r="C1314" s="15">
        <v>456307995.76999998</v>
      </c>
    </row>
    <row r="1315" spans="2:3">
      <c r="B1315" s="13" t="s">
        <v>3903</v>
      </c>
      <c r="C1315" s="15">
        <v>645027962.26999998</v>
      </c>
    </row>
    <row r="1316" spans="2:3">
      <c r="B1316" s="13" t="s">
        <v>3904</v>
      </c>
      <c r="C1316" s="15">
        <v>925606528.04999995</v>
      </c>
    </row>
    <row r="1317" spans="2:3">
      <c r="B1317" s="13" t="s">
        <v>3905</v>
      </c>
      <c r="C1317" s="15">
        <v>2141124204.74</v>
      </c>
    </row>
    <row r="1318" spans="2:3">
      <c r="B1318" s="13" t="s">
        <v>3906</v>
      </c>
      <c r="C1318" s="15">
        <v>504263946.41000003</v>
      </c>
    </row>
    <row r="1319" spans="2:3">
      <c r="B1319" s="13" t="s">
        <v>3907</v>
      </c>
      <c r="C1319" s="15">
        <v>128240087.29000001</v>
      </c>
    </row>
    <row r="1320" spans="2:3">
      <c r="B1320" s="13" t="s">
        <v>3908</v>
      </c>
      <c r="C1320" s="15">
        <v>2237911398.04</v>
      </c>
    </row>
    <row r="1321" spans="2:3">
      <c r="B1321" s="13" t="s">
        <v>3909</v>
      </c>
      <c r="C1321" s="15">
        <v>906732812.74000001</v>
      </c>
    </row>
    <row r="1322" spans="2:3">
      <c r="B1322" s="13" t="s">
        <v>3910</v>
      </c>
      <c r="C1322" s="15">
        <v>78813250.129999995</v>
      </c>
    </row>
    <row r="1323" spans="2:3">
      <c r="B1323" s="13" t="s">
        <v>3419</v>
      </c>
      <c r="C1323" s="15">
        <v>4900197.0199999996</v>
      </c>
    </row>
    <row r="1324" spans="2:3">
      <c r="B1324" s="13" t="s">
        <v>3523</v>
      </c>
      <c r="C1324" s="15">
        <v>1061527491</v>
      </c>
    </row>
    <row r="1325" spans="2:3">
      <c r="B1325" s="13" t="s">
        <v>3911</v>
      </c>
      <c r="C1325" s="15">
        <v>436668352.22000003</v>
      </c>
    </row>
    <row r="1326" spans="2:3">
      <c r="B1326" s="13" t="s">
        <v>3912</v>
      </c>
      <c r="C1326" s="15">
        <v>53548417.969999999</v>
      </c>
    </row>
    <row r="1327" spans="2:3">
      <c r="B1327" s="13" t="s">
        <v>3420</v>
      </c>
      <c r="C1327" s="15">
        <v>149528150.19</v>
      </c>
    </row>
    <row r="1328" spans="2:3">
      <c r="B1328" s="13" t="s">
        <v>3913</v>
      </c>
      <c r="C1328" s="15">
        <v>1200491069.46</v>
      </c>
    </row>
    <row r="1329" spans="2:3">
      <c r="B1329" s="13" t="s">
        <v>1036</v>
      </c>
      <c r="C1329" s="15">
        <v>630580543.61000001</v>
      </c>
    </row>
    <row r="1330" spans="2:3">
      <c r="B1330" s="13" t="s">
        <v>3914</v>
      </c>
      <c r="C1330" s="15">
        <v>1115731207.0999999</v>
      </c>
    </row>
    <row r="1331" spans="2:3">
      <c r="B1331" s="13" t="s">
        <v>3915</v>
      </c>
      <c r="C1331" s="15">
        <v>1130812195.96</v>
      </c>
    </row>
    <row r="1332" spans="2:3">
      <c r="B1332" s="13" t="s">
        <v>3427</v>
      </c>
      <c r="C1332" s="15">
        <v>9956075.1099999994</v>
      </c>
    </row>
    <row r="1333" spans="2:3">
      <c r="B1333" s="13" t="s">
        <v>3916</v>
      </c>
      <c r="C1333" s="15">
        <v>58484520.32</v>
      </c>
    </row>
    <row r="1334" spans="2:3">
      <c r="B1334" s="13" t="s">
        <v>3917</v>
      </c>
      <c r="C1334" s="15">
        <v>1618916311.1099999</v>
      </c>
    </row>
    <row r="1335" spans="2:3">
      <c r="B1335" s="13" t="s">
        <v>3918</v>
      </c>
      <c r="C1335" s="15">
        <v>18835231914.669998</v>
      </c>
    </row>
    <row r="1336" spans="2:3">
      <c r="B1336" s="13" t="s">
        <v>3919</v>
      </c>
      <c r="C1336" s="15">
        <v>2341876424.9099998</v>
      </c>
    </row>
    <row r="1337" spans="2:3">
      <c r="B1337" s="13" t="s">
        <v>3920</v>
      </c>
      <c r="C1337" s="15">
        <v>20742224.879999999</v>
      </c>
    </row>
    <row r="1338" spans="2:3">
      <c r="B1338" s="13" t="s">
        <v>3921</v>
      </c>
      <c r="C1338" s="15">
        <v>2595461843.1700001</v>
      </c>
    </row>
    <row r="1339" spans="2:3">
      <c r="B1339" s="13" t="s">
        <v>3922</v>
      </c>
      <c r="C1339" s="15">
        <v>2648385966.8800001</v>
      </c>
    </row>
    <row r="1340" spans="2:3">
      <c r="B1340" s="13" t="s">
        <v>3923</v>
      </c>
      <c r="C1340" s="15">
        <v>73671524.790000007</v>
      </c>
    </row>
    <row r="1341" spans="2:3">
      <c r="B1341" s="13" t="s">
        <v>3421</v>
      </c>
      <c r="C1341" s="15">
        <v>3096010487.4000001</v>
      </c>
    </row>
    <row r="1342" spans="2:3">
      <c r="B1342" s="13" t="s">
        <v>3924</v>
      </c>
      <c r="C1342" s="15">
        <v>152122945.36000001</v>
      </c>
    </row>
    <row r="1343" spans="2:3">
      <c r="B1343" s="13" t="s">
        <v>3422</v>
      </c>
      <c r="C1343" s="15">
        <v>3422561171.1900001</v>
      </c>
    </row>
    <row r="1344" spans="2:3">
      <c r="B1344" s="13" t="s">
        <v>3925</v>
      </c>
      <c r="C1344" s="15">
        <v>746544632.17999995</v>
      </c>
    </row>
    <row r="1345" spans="2:3">
      <c r="B1345" s="13" t="s">
        <v>3926</v>
      </c>
      <c r="C1345" s="15">
        <v>1689512.5</v>
      </c>
    </row>
    <row r="1346" spans="2:3">
      <c r="B1346" s="13" t="s">
        <v>3927</v>
      </c>
      <c r="C1346" s="15">
        <v>1842617548.54</v>
      </c>
    </row>
    <row r="1347" spans="2:3">
      <c r="B1347" s="13" t="s">
        <v>3928</v>
      </c>
      <c r="C1347" s="15">
        <v>531342558.95999998</v>
      </c>
    </row>
    <row r="1348" spans="2:3">
      <c r="B1348" s="13" t="s">
        <v>3929</v>
      </c>
      <c r="C1348" s="15">
        <v>883219438.5</v>
      </c>
    </row>
    <row r="1349" spans="2:3">
      <c r="B1349" s="13" t="s">
        <v>3930</v>
      </c>
      <c r="C1349" s="15">
        <v>1939872854.4000001</v>
      </c>
    </row>
    <row r="1350" spans="2:3">
      <c r="B1350" s="13" t="s">
        <v>3931</v>
      </c>
      <c r="C1350" s="15">
        <v>3206862290.25</v>
      </c>
    </row>
    <row r="1351" spans="2:3">
      <c r="B1351" s="13" t="s">
        <v>3423</v>
      </c>
      <c r="C1351" s="15">
        <v>1053035838.12</v>
      </c>
    </row>
    <row r="1352" spans="2:3">
      <c r="B1352" s="13" t="s">
        <v>3932</v>
      </c>
      <c r="C1352" s="15">
        <v>708231464.5</v>
      </c>
    </row>
    <row r="1353" spans="2:3">
      <c r="B1353" s="13" t="s">
        <v>3933</v>
      </c>
      <c r="C1353" s="15">
        <v>706440934.72000003</v>
      </c>
    </row>
    <row r="1354" spans="2:3">
      <c r="B1354" s="13" t="s">
        <v>1037</v>
      </c>
      <c r="C1354" s="15">
        <v>6242878.7199999997</v>
      </c>
    </row>
    <row r="1355" spans="2:3">
      <c r="B1355" s="13" t="s">
        <v>3934</v>
      </c>
      <c r="C1355" s="15">
        <v>58171275.079999998</v>
      </c>
    </row>
    <row r="1356" spans="2:3">
      <c r="B1356" s="13" t="s">
        <v>3935</v>
      </c>
      <c r="C1356" s="15">
        <v>1124366946.03</v>
      </c>
    </row>
    <row r="1357" spans="2:3">
      <c r="B1357" s="13" t="s">
        <v>3936</v>
      </c>
      <c r="C1357" s="15">
        <v>312307061.88</v>
      </c>
    </row>
    <row r="1358" spans="2:3">
      <c r="B1358" s="13" t="s">
        <v>1040</v>
      </c>
      <c r="C1358" s="15">
        <v>2890377284.7199998</v>
      </c>
    </row>
    <row r="1359" spans="2:3">
      <c r="B1359" s="13" t="s">
        <v>3937</v>
      </c>
      <c r="C1359" s="15">
        <v>1017714499.9</v>
      </c>
    </row>
    <row r="1360" spans="2:3">
      <c r="B1360" s="13" t="s">
        <v>3938</v>
      </c>
      <c r="C1360" s="15">
        <v>2410556120.4699998</v>
      </c>
    </row>
    <row r="1361" spans="2:3">
      <c r="B1361" s="13" t="s">
        <v>1041</v>
      </c>
      <c r="C1361" s="15">
        <v>1350612210.8599999</v>
      </c>
    </row>
    <row r="1362" spans="2:3">
      <c r="B1362" s="13" t="s">
        <v>3939</v>
      </c>
      <c r="C1362" s="15">
        <v>19693712.5</v>
      </c>
    </row>
    <row r="1363" spans="2:3">
      <c r="B1363" s="13" t="s">
        <v>3424</v>
      </c>
      <c r="C1363" s="15">
        <v>2658209313.5999999</v>
      </c>
    </row>
    <row r="1364" spans="2:3">
      <c r="B1364" s="13" t="s">
        <v>3940</v>
      </c>
      <c r="C1364" s="15">
        <v>716509937.09000003</v>
      </c>
    </row>
    <row r="1365" spans="2:3">
      <c r="B1365" s="13" t="s">
        <v>3941</v>
      </c>
      <c r="C1365" s="15">
        <v>13621419.92</v>
      </c>
    </row>
    <row r="1366" spans="2:3">
      <c r="B1366" s="13" t="s">
        <v>3942</v>
      </c>
      <c r="C1366" s="15">
        <v>954623334.89999998</v>
      </c>
    </row>
    <row r="1367" spans="2:3">
      <c r="B1367" s="13" t="s">
        <v>1042</v>
      </c>
      <c r="C1367" s="15">
        <v>1069835517.24</v>
      </c>
    </row>
    <row r="1368" spans="2:3">
      <c r="B1368" s="13" t="s">
        <v>3943</v>
      </c>
      <c r="C1368" s="15">
        <v>339284090.19</v>
      </c>
    </row>
    <row r="1369" spans="2:3">
      <c r="B1369" s="13" t="s">
        <v>3524</v>
      </c>
      <c r="C1369" s="15">
        <v>49557800.039999999</v>
      </c>
    </row>
    <row r="1370" spans="2:3">
      <c r="B1370" s="13" t="s">
        <v>3944</v>
      </c>
      <c r="C1370" s="15">
        <v>1759828332.3</v>
      </c>
    </row>
    <row r="1371" spans="2:3">
      <c r="B1371" s="13" t="s">
        <v>3945</v>
      </c>
      <c r="C1371" s="15">
        <v>220384866.12</v>
      </c>
    </row>
    <row r="1372" spans="2:3">
      <c r="B1372" s="13" t="s">
        <v>3946</v>
      </c>
      <c r="C1372" s="15">
        <v>75593100.150000006</v>
      </c>
    </row>
    <row r="1373" spans="2:3">
      <c r="B1373" s="13" t="s">
        <v>3947</v>
      </c>
      <c r="C1373" s="15">
        <v>1094397917</v>
      </c>
    </row>
    <row r="1374" spans="2:3">
      <c r="B1374" s="13" t="s">
        <v>3948</v>
      </c>
      <c r="C1374" s="15">
        <v>165135387.75</v>
      </c>
    </row>
    <row r="1375" spans="2:3">
      <c r="B1375" s="13" t="s">
        <v>1043</v>
      </c>
      <c r="C1375" s="15">
        <v>620715842.63</v>
      </c>
    </row>
    <row r="1376" spans="2:3">
      <c r="B1376" s="13" t="s">
        <v>3949</v>
      </c>
      <c r="C1376" s="15">
        <v>215198280.66999999</v>
      </c>
    </row>
    <row r="1377" spans="2:3">
      <c r="B1377" s="13" t="s">
        <v>3950</v>
      </c>
      <c r="C1377" s="15">
        <v>1230096238.9400001</v>
      </c>
    </row>
    <row r="1378" spans="2:3">
      <c r="B1378" s="13" t="s">
        <v>3951</v>
      </c>
      <c r="C1378" s="15">
        <v>633641109.65999997</v>
      </c>
    </row>
    <row r="1379" spans="2:3">
      <c r="B1379" s="13" t="s">
        <v>3952</v>
      </c>
      <c r="C1379" s="15">
        <v>203496643.31</v>
      </c>
    </row>
    <row r="1380" spans="2:3">
      <c r="B1380" s="13" t="s">
        <v>3953</v>
      </c>
      <c r="C1380" s="15">
        <v>508953710.85000002</v>
      </c>
    </row>
    <row r="1381" spans="2:3">
      <c r="B1381" s="13" t="s">
        <v>3954</v>
      </c>
      <c r="C1381" s="15">
        <v>23304700.649999999</v>
      </c>
    </row>
    <row r="1382" spans="2:3">
      <c r="B1382" s="13" t="s">
        <v>3955</v>
      </c>
      <c r="C1382" s="15">
        <v>1887422227.6700001</v>
      </c>
    </row>
    <row r="1383" spans="2:3">
      <c r="B1383" s="13" t="s">
        <v>3956</v>
      </c>
      <c r="C1383" s="15">
        <v>1846124640.75</v>
      </c>
    </row>
    <row r="1384" spans="2:3">
      <c r="B1384" s="13" t="s">
        <v>1045</v>
      </c>
      <c r="C1384" s="15">
        <v>774464885.36000001</v>
      </c>
    </row>
    <row r="1385" spans="2:3">
      <c r="B1385" s="13" t="s">
        <v>3957</v>
      </c>
      <c r="C1385" s="15">
        <v>204007824.90000001</v>
      </c>
    </row>
    <row r="1386" spans="2:3">
      <c r="B1386" s="13" t="s">
        <v>3958</v>
      </c>
      <c r="C1386" s="15">
        <v>626290398.38</v>
      </c>
    </row>
    <row r="1387" spans="2:3">
      <c r="B1387" s="13" t="s">
        <v>3959</v>
      </c>
      <c r="C1387" s="15">
        <v>31554985.149999999</v>
      </c>
    </row>
    <row r="1388" spans="2:3">
      <c r="B1388" s="13" t="s">
        <v>3960</v>
      </c>
      <c r="C1388" s="15">
        <v>225877320.09999999</v>
      </c>
    </row>
    <row r="1389" spans="2:3">
      <c r="B1389" s="13" t="s">
        <v>3961</v>
      </c>
      <c r="C1389" s="15">
        <v>206448600.40000001</v>
      </c>
    </row>
    <row r="1390" spans="2:3">
      <c r="B1390" s="13" t="s">
        <v>3962</v>
      </c>
      <c r="C1390" s="15">
        <v>34409311.039999999</v>
      </c>
    </row>
    <row r="1391" spans="2:3">
      <c r="B1391" s="13" t="s">
        <v>3525</v>
      </c>
      <c r="C1391" s="15">
        <v>230119437.22999999</v>
      </c>
    </row>
    <row r="1392" spans="2:3">
      <c r="B1392" s="13" t="s">
        <v>3963</v>
      </c>
      <c r="C1392" s="15">
        <v>1253118134.8399999</v>
      </c>
    </row>
    <row r="1393" spans="2:3">
      <c r="B1393" s="13" t="s">
        <v>3526</v>
      </c>
      <c r="C1393" s="15">
        <v>218332621.97</v>
      </c>
    </row>
    <row r="1394" spans="2:3">
      <c r="B1394" s="13" t="s">
        <v>2099</v>
      </c>
      <c r="C1394" s="15">
        <v>141200025.46000001</v>
      </c>
    </row>
    <row r="1395" spans="2:3">
      <c r="B1395" s="13" t="s">
        <v>3964</v>
      </c>
      <c r="C1395" s="15">
        <v>11968650</v>
      </c>
    </row>
    <row r="1396" spans="2:3">
      <c r="B1396" s="13" t="s">
        <v>1048</v>
      </c>
      <c r="C1396" s="15">
        <v>558820912.79999995</v>
      </c>
    </row>
    <row r="1397" spans="2:3">
      <c r="B1397" s="13" t="s">
        <v>1049</v>
      </c>
      <c r="C1397" s="15">
        <v>10935519.210000001</v>
      </c>
    </row>
    <row r="1398" spans="2:3">
      <c r="B1398" s="13" t="s">
        <v>3965</v>
      </c>
      <c r="C1398" s="15">
        <v>1014530129.63</v>
      </c>
    </row>
    <row r="1399" spans="2:3">
      <c r="B1399" s="13" t="s">
        <v>3527</v>
      </c>
      <c r="C1399" s="15">
        <v>7214245495.9499998</v>
      </c>
    </row>
    <row r="1400" spans="2:3">
      <c r="B1400" s="13" t="s">
        <v>3966</v>
      </c>
      <c r="C1400" s="15">
        <v>135950850.19999999</v>
      </c>
    </row>
    <row r="1401" spans="2:3">
      <c r="B1401" s="13" t="s">
        <v>3967</v>
      </c>
      <c r="C1401" s="15">
        <v>30852002</v>
      </c>
    </row>
    <row r="1402" spans="2:3">
      <c r="B1402" s="13" t="s">
        <v>3968</v>
      </c>
      <c r="C1402" s="15">
        <v>304408652.77999997</v>
      </c>
    </row>
    <row r="1403" spans="2:3">
      <c r="B1403" s="13" t="s">
        <v>3969</v>
      </c>
      <c r="C1403" s="15">
        <v>634971066.10000002</v>
      </c>
    </row>
    <row r="1404" spans="2:3">
      <c r="B1404" s="13" t="s">
        <v>3970</v>
      </c>
      <c r="C1404" s="15">
        <v>1170842498.72</v>
      </c>
    </row>
    <row r="1405" spans="2:3">
      <c r="B1405" s="13" t="s">
        <v>3971</v>
      </c>
      <c r="C1405" s="15">
        <v>206985493.13999999</v>
      </c>
    </row>
    <row r="1406" spans="2:3">
      <c r="B1406" s="13" t="s">
        <v>3972</v>
      </c>
      <c r="C1406" s="15">
        <v>29849280.039999999</v>
      </c>
    </row>
    <row r="1407" spans="2:3">
      <c r="B1407" s="13" t="s">
        <v>837</v>
      </c>
      <c r="C1407" s="15">
        <v>3169394790.79</v>
      </c>
    </row>
    <row r="1408" spans="2:3">
      <c r="B1408" s="13" t="s">
        <v>3973</v>
      </c>
      <c r="C1408" s="15">
        <v>2352060928.3800001</v>
      </c>
    </row>
    <row r="1409" spans="2:3">
      <c r="B1409" s="13" t="s">
        <v>3974</v>
      </c>
      <c r="C1409" s="15">
        <v>26620999.789999999</v>
      </c>
    </row>
    <row r="1410" spans="2:3">
      <c r="B1410" s="13" t="s">
        <v>3975</v>
      </c>
      <c r="C1410" s="15">
        <v>44024750.049999997</v>
      </c>
    </row>
    <row r="1411" spans="2:3">
      <c r="B1411" s="13" t="s">
        <v>3976</v>
      </c>
      <c r="C1411" s="15">
        <v>265367521.08000001</v>
      </c>
    </row>
    <row r="1412" spans="2:3">
      <c r="B1412" s="13" t="s">
        <v>3977</v>
      </c>
      <c r="C1412" s="15">
        <v>365986207.37</v>
      </c>
    </row>
    <row r="1413" spans="2:3">
      <c r="B1413" s="13" t="s">
        <v>3978</v>
      </c>
      <c r="C1413" s="15">
        <v>194592352.31999999</v>
      </c>
    </row>
    <row r="1414" spans="2:3">
      <c r="B1414" s="13" t="s">
        <v>3979</v>
      </c>
      <c r="C1414" s="15">
        <v>600415036.17999995</v>
      </c>
    </row>
    <row r="1415" spans="2:3">
      <c r="B1415" s="13" t="s">
        <v>3980</v>
      </c>
      <c r="C1415" s="15">
        <v>1681831475.8399999</v>
      </c>
    </row>
    <row r="1416" spans="2:3">
      <c r="B1416" s="13" t="s">
        <v>3981</v>
      </c>
      <c r="C1416" s="15">
        <v>997139693.15999997</v>
      </c>
    </row>
    <row r="1417" spans="2:3">
      <c r="B1417" s="13" t="s">
        <v>3982</v>
      </c>
      <c r="C1417" s="15">
        <v>1601398543.8199999</v>
      </c>
    </row>
    <row r="1418" spans="2:3">
      <c r="B1418" s="13" t="s">
        <v>3983</v>
      </c>
      <c r="C1418" s="15">
        <v>300437397</v>
      </c>
    </row>
    <row r="1419" spans="2:3">
      <c r="B1419" s="13" t="s">
        <v>3984</v>
      </c>
      <c r="C1419" s="15">
        <v>183619937.88</v>
      </c>
    </row>
    <row r="1420" spans="2:3">
      <c r="B1420" s="13" t="s">
        <v>3985</v>
      </c>
      <c r="C1420" s="15">
        <v>9343337.5</v>
      </c>
    </row>
    <row r="1421" spans="2:3">
      <c r="B1421" s="13" t="s">
        <v>3986</v>
      </c>
      <c r="C1421" s="15">
        <v>157734812.58000001</v>
      </c>
    </row>
    <row r="1422" spans="2:3">
      <c r="B1422" s="13" t="s">
        <v>3987</v>
      </c>
      <c r="C1422" s="15">
        <v>20120130</v>
      </c>
    </row>
    <row r="1423" spans="2:3">
      <c r="B1423" s="13" t="s">
        <v>3988</v>
      </c>
      <c r="C1423" s="15">
        <v>112097900.28</v>
      </c>
    </row>
    <row r="1424" spans="2:3">
      <c r="B1424" s="13" t="s">
        <v>3989</v>
      </c>
      <c r="C1424" s="15">
        <v>2472007730.5799999</v>
      </c>
    </row>
    <row r="1425" spans="2:3">
      <c r="B1425" s="13" t="s">
        <v>3990</v>
      </c>
      <c r="C1425" s="15">
        <v>171889650.28</v>
      </c>
    </row>
    <row r="1426" spans="2:3">
      <c r="B1426" s="13" t="s">
        <v>3991</v>
      </c>
      <c r="C1426" s="15">
        <v>102418358.95999999</v>
      </c>
    </row>
    <row r="1427" spans="2:3">
      <c r="B1427" s="13" t="s">
        <v>3992</v>
      </c>
      <c r="C1427" s="15">
        <v>682825</v>
      </c>
    </row>
    <row r="1428" spans="2:3">
      <c r="B1428" s="13" t="s">
        <v>3993</v>
      </c>
      <c r="C1428" s="15">
        <v>111975371.42</v>
      </c>
    </row>
    <row r="1429" spans="2:3">
      <c r="B1429" s="13" t="s">
        <v>3994</v>
      </c>
      <c r="C1429" s="15">
        <v>1766543014.73</v>
      </c>
    </row>
    <row r="1430" spans="2:3">
      <c r="B1430" s="13" t="s">
        <v>3995</v>
      </c>
      <c r="C1430" s="15">
        <v>44044827.619999997</v>
      </c>
    </row>
    <row r="1431" spans="2:3">
      <c r="B1431" s="13" t="s">
        <v>3996</v>
      </c>
      <c r="C1431" s="15">
        <v>3818895748.3899999</v>
      </c>
    </row>
    <row r="1432" spans="2:3">
      <c r="B1432" s="13" t="s">
        <v>3997</v>
      </c>
      <c r="C1432" s="15">
        <v>426300</v>
      </c>
    </row>
    <row r="1433" spans="2:3">
      <c r="B1433" s="13" t="s">
        <v>3998</v>
      </c>
      <c r="C1433" s="15">
        <v>433887656.75999999</v>
      </c>
    </row>
    <row r="1434" spans="2:3">
      <c r="B1434" s="13" t="s">
        <v>3999</v>
      </c>
      <c r="C1434" s="15">
        <v>14720400</v>
      </c>
    </row>
    <row r="1435" spans="2:3" ht="13">
      <c r="C1435" s="26">
        <f>SUM(C1210:C1434)</f>
        <v>168883058561.13004</v>
      </c>
    </row>
    <row r="1437" spans="2:3" ht="13">
      <c r="B1437" s="27" t="s">
        <v>68</v>
      </c>
      <c r="C1437" s="26" t="s">
        <v>67</v>
      </c>
    </row>
    <row r="1438" spans="2:3">
      <c r="B1438" s="13" t="s">
        <v>3669</v>
      </c>
      <c r="C1438" s="15">
        <v>19751828.780000001</v>
      </c>
    </row>
    <row r="1439" spans="2:3">
      <c r="B1439" s="13" t="s">
        <v>3671</v>
      </c>
      <c r="C1439" s="15">
        <v>17483210.210000001</v>
      </c>
    </row>
    <row r="1440" spans="2:3">
      <c r="B1440" s="13" t="s">
        <v>3864</v>
      </c>
      <c r="C1440" s="15">
        <v>75052469.760000005</v>
      </c>
    </row>
    <row r="1441" spans="2:3">
      <c r="B1441" s="13" t="s">
        <v>3520</v>
      </c>
      <c r="C1441" s="15">
        <v>204028216.06999999</v>
      </c>
    </row>
    <row r="1442" spans="2:3">
      <c r="B1442" s="13" t="s">
        <v>3683</v>
      </c>
      <c r="C1442" s="15">
        <v>664304.65</v>
      </c>
    </row>
    <row r="1443" spans="2:3">
      <c r="B1443" s="13" t="s">
        <v>3687</v>
      </c>
      <c r="C1443" s="15">
        <v>4093673.22</v>
      </c>
    </row>
    <row r="1444" spans="2:3">
      <c r="B1444" s="13" t="s">
        <v>3690</v>
      </c>
      <c r="C1444" s="15">
        <v>22758145.809999999</v>
      </c>
    </row>
    <row r="1445" spans="2:3">
      <c r="B1445" s="13" t="s">
        <v>3693</v>
      </c>
      <c r="C1445" s="15">
        <v>3800691.77</v>
      </c>
    </row>
    <row r="1446" spans="2:3">
      <c r="B1446" s="13" t="s">
        <v>3695</v>
      </c>
      <c r="C1446" s="15">
        <v>2692343.39</v>
      </c>
    </row>
    <row r="1447" spans="2:3">
      <c r="B1447" s="13" t="s">
        <v>1027</v>
      </c>
      <c r="C1447" s="15">
        <v>685176.96</v>
      </c>
    </row>
    <row r="1448" spans="2:3">
      <c r="B1448" s="13" t="s">
        <v>1029</v>
      </c>
      <c r="C1448" s="15">
        <v>56556992.380000003</v>
      </c>
    </row>
    <row r="1449" spans="2:3">
      <c r="B1449" s="13" t="s">
        <v>3515</v>
      </c>
      <c r="C1449" s="15">
        <v>19995715.359999999</v>
      </c>
    </row>
    <row r="1450" spans="2:3">
      <c r="B1450" s="13" t="s">
        <v>3700</v>
      </c>
      <c r="C1450" s="15">
        <v>49007285.009999998</v>
      </c>
    </row>
    <row r="1451" spans="2:3">
      <c r="B1451" s="13" t="s">
        <v>3408</v>
      </c>
      <c r="C1451" s="15">
        <v>49750464.93</v>
      </c>
    </row>
    <row r="1452" spans="2:3">
      <c r="B1452" s="13" t="s">
        <v>3708</v>
      </c>
      <c r="C1452" s="15">
        <v>1502138.89</v>
      </c>
    </row>
    <row r="1453" spans="2:3">
      <c r="B1453" s="13" t="s">
        <v>3710</v>
      </c>
      <c r="C1453" s="15">
        <v>1076611.78</v>
      </c>
    </row>
    <row r="1454" spans="2:3">
      <c r="B1454" s="13" t="s">
        <v>3714</v>
      </c>
      <c r="C1454" s="15">
        <v>46092054.880000003</v>
      </c>
    </row>
    <row r="1455" spans="2:3">
      <c r="B1455" s="13" t="s">
        <v>3716</v>
      </c>
      <c r="C1455" s="15">
        <v>6931446.9400000004</v>
      </c>
    </row>
    <row r="1456" spans="2:3">
      <c r="B1456" s="13" t="s">
        <v>3722</v>
      </c>
      <c r="C1456" s="15">
        <v>18975581.02</v>
      </c>
    </row>
    <row r="1457" spans="2:3">
      <c r="B1457" s="13" t="s">
        <v>3723</v>
      </c>
      <c r="C1457" s="15">
        <v>3524227.08</v>
      </c>
    </row>
    <row r="1458" spans="2:3">
      <c r="B1458" s="13" t="s">
        <v>3725</v>
      </c>
      <c r="C1458" s="15">
        <v>963658.1</v>
      </c>
    </row>
    <row r="1459" spans="2:3">
      <c r="B1459" s="13" t="s">
        <v>3727</v>
      </c>
      <c r="C1459" s="15">
        <v>127162419.34</v>
      </c>
    </row>
    <row r="1460" spans="2:3">
      <c r="B1460" s="13" t="s">
        <v>3730</v>
      </c>
      <c r="C1460" s="15">
        <v>252714624.16</v>
      </c>
    </row>
    <row r="1461" spans="2:3">
      <c r="B1461" s="13" t="s">
        <v>3731</v>
      </c>
      <c r="C1461" s="15">
        <v>6707302.6500000004</v>
      </c>
    </row>
    <row r="1462" spans="2:3">
      <c r="B1462" s="13" t="s">
        <v>3409</v>
      </c>
      <c r="C1462" s="15">
        <v>22073550.149999999</v>
      </c>
    </row>
    <row r="1463" spans="2:3">
      <c r="B1463" s="13" t="s">
        <v>3735</v>
      </c>
      <c r="C1463" s="15">
        <v>80015249.290000007</v>
      </c>
    </row>
    <row r="1464" spans="2:3">
      <c r="B1464" s="13" t="s">
        <v>3743</v>
      </c>
      <c r="C1464" s="15">
        <v>20040605.02</v>
      </c>
    </row>
    <row r="1465" spans="2:3">
      <c r="B1465" s="13" t="s">
        <v>3417</v>
      </c>
      <c r="C1465" s="15">
        <v>2375032.2999999998</v>
      </c>
    </row>
    <row r="1466" spans="2:3">
      <c r="B1466" s="13" t="s">
        <v>3410</v>
      </c>
      <c r="C1466" s="15">
        <v>2376520.56</v>
      </c>
    </row>
    <row r="1467" spans="2:3">
      <c r="B1467" s="13" t="s">
        <v>3750</v>
      </c>
      <c r="C1467" s="15">
        <v>120375953.79000001</v>
      </c>
    </row>
    <row r="1468" spans="2:3">
      <c r="B1468" s="13" t="s">
        <v>3755</v>
      </c>
      <c r="C1468" s="15">
        <v>71184201.209999993</v>
      </c>
    </row>
    <row r="1469" spans="2:3">
      <c r="B1469" s="13" t="s">
        <v>3760</v>
      </c>
      <c r="C1469" s="15">
        <v>489066.28</v>
      </c>
    </row>
    <row r="1470" spans="2:3">
      <c r="B1470" s="13" t="s">
        <v>3764</v>
      </c>
      <c r="C1470" s="15">
        <v>6641294.8700000001</v>
      </c>
    </row>
    <row r="1471" spans="2:3">
      <c r="B1471" s="13" t="s">
        <v>3766</v>
      </c>
      <c r="C1471" s="15">
        <v>26147706.02</v>
      </c>
    </row>
    <row r="1472" spans="2:3">
      <c r="B1472" s="13" t="s">
        <v>3772</v>
      </c>
      <c r="C1472" s="15">
        <v>22432715.170000002</v>
      </c>
    </row>
    <row r="1473" spans="2:3">
      <c r="B1473" s="13" t="s">
        <v>2094</v>
      </c>
      <c r="C1473" s="15">
        <v>260065602.88</v>
      </c>
    </row>
    <row r="1474" spans="2:3">
      <c r="B1474" s="13" t="s">
        <v>3413</v>
      </c>
      <c r="C1474" s="15">
        <v>581320880.00999999</v>
      </c>
    </row>
    <row r="1475" spans="2:3">
      <c r="B1475" s="13" t="s">
        <v>3781</v>
      </c>
      <c r="C1475" s="15">
        <v>20440692.390000001</v>
      </c>
    </row>
    <row r="1476" spans="2:3">
      <c r="B1476" s="13" t="s">
        <v>3782</v>
      </c>
      <c r="C1476" s="15">
        <v>6576892</v>
      </c>
    </row>
    <row r="1477" spans="2:3">
      <c r="B1477" s="13" t="s">
        <v>2096</v>
      </c>
      <c r="C1477" s="15">
        <v>9671577.3399999999</v>
      </c>
    </row>
    <row r="1478" spans="2:3">
      <c r="B1478" s="13" t="s">
        <v>3516</v>
      </c>
      <c r="C1478" s="15">
        <v>9822906.5500000007</v>
      </c>
    </row>
    <row r="1479" spans="2:3">
      <c r="B1479" s="13" t="s">
        <v>3791</v>
      </c>
      <c r="C1479" s="15">
        <v>7549621.0199999996</v>
      </c>
    </row>
    <row r="1480" spans="2:3">
      <c r="B1480" s="13" t="s">
        <v>3792</v>
      </c>
      <c r="C1480" s="15">
        <v>261786858.37</v>
      </c>
    </row>
    <row r="1481" spans="2:3">
      <c r="B1481" s="13" t="s">
        <v>3795</v>
      </c>
      <c r="C1481" s="15">
        <v>64263411.18</v>
      </c>
    </row>
    <row r="1482" spans="2:3">
      <c r="B1482" s="13" t="s">
        <v>3797</v>
      </c>
      <c r="C1482" s="15">
        <v>45674006.68</v>
      </c>
    </row>
    <row r="1483" spans="2:3">
      <c r="B1483" s="13" t="s">
        <v>3798</v>
      </c>
      <c r="C1483" s="15">
        <v>95308251.349999994</v>
      </c>
    </row>
    <row r="1484" spans="2:3">
      <c r="B1484" s="13" t="s">
        <v>3805</v>
      </c>
      <c r="C1484" s="15">
        <v>120197975.44</v>
      </c>
    </row>
    <row r="1485" spans="2:3">
      <c r="B1485" s="13" t="s">
        <v>1044</v>
      </c>
      <c r="C1485" s="15">
        <v>13568106.49</v>
      </c>
    </row>
    <row r="1486" spans="2:3">
      <c r="B1486" s="13" t="s">
        <v>3806</v>
      </c>
      <c r="C1486" s="15">
        <v>2440678.14</v>
      </c>
    </row>
    <row r="1487" spans="2:3">
      <c r="B1487" s="13" t="s">
        <v>3811</v>
      </c>
      <c r="C1487" s="15">
        <v>1489896</v>
      </c>
    </row>
    <row r="1488" spans="2:3">
      <c r="B1488" s="13" t="s">
        <v>3518</v>
      </c>
      <c r="C1488" s="15">
        <v>23972109.809999999</v>
      </c>
    </row>
    <row r="1489" spans="2:3">
      <c r="B1489" s="13" t="s">
        <v>3814</v>
      </c>
      <c r="C1489" s="15">
        <v>11307771</v>
      </c>
    </row>
    <row r="1490" spans="2:3">
      <c r="B1490" s="13" t="s">
        <v>3824</v>
      </c>
      <c r="C1490" s="15">
        <v>78067441.159999996</v>
      </c>
    </row>
    <row r="1491" spans="2:3">
      <c r="B1491" s="13" t="s">
        <v>3826</v>
      </c>
      <c r="C1491" s="15">
        <v>331959728.06999999</v>
      </c>
    </row>
    <row r="1492" spans="2:3">
      <c r="B1492" s="13" t="s">
        <v>1051</v>
      </c>
      <c r="C1492" s="15">
        <v>2990935.68</v>
      </c>
    </row>
    <row r="1493" spans="2:3">
      <c r="B1493" s="13" t="s">
        <v>3828</v>
      </c>
      <c r="C1493" s="15">
        <v>7788637.25</v>
      </c>
    </row>
    <row r="1494" spans="2:3">
      <c r="B1494" s="13" t="s">
        <v>3833</v>
      </c>
      <c r="C1494" s="15">
        <v>1420456.86</v>
      </c>
    </row>
    <row r="1495" spans="2:3">
      <c r="B1495" s="13" t="s">
        <v>3838</v>
      </c>
      <c r="C1495" s="15">
        <v>939289.35</v>
      </c>
    </row>
    <row r="1496" spans="2:3">
      <c r="B1496" s="13" t="s">
        <v>3852</v>
      </c>
      <c r="C1496" s="15">
        <v>14485635.66</v>
      </c>
    </row>
    <row r="1497" spans="2:3">
      <c r="B1497" s="13" t="s">
        <v>3865</v>
      </c>
      <c r="C1497" s="15">
        <v>87067077.799999997</v>
      </c>
    </row>
    <row r="1498" spans="2:3">
      <c r="B1498" s="13" t="s">
        <v>3866</v>
      </c>
      <c r="C1498" s="15">
        <v>1088640</v>
      </c>
    </row>
    <row r="1499" spans="2:3">
      <c r="B1499" s="13" t="s">
        <v>3867</v>
      </c>
      <c r="C1499" s="15">
        <v>1855228626.8199999</v>
      </c>
    </row>
    <row r="1500" spans="2:3">
      <c r="B1500" s="13" t="s">
        <v>3868</v>
      </c>
      <c r="C1500" s="15">
        <v>1519127058.24</v>
      </c>
    </row>
    <row r="1501" spans="2:3">
      <c r="B1501" s="13" t="s">
        <v>3869</v>
      </c>
      <c r="C1501" s="15">
        <v>2409152812.5500002</v>
      </c>
    </row>
    <row r="1502" spans="2:3">
      <c r="B1502" s="13" t="s">
        <v>3870</v>
      </c>
      <c r="C1502" s="15">
        <v>1379812828.04</v>
      </c>
    </row>
    <row r="1503" spans="2:3">
      <c r="B1503" s="13" t="s">
        <v>3871</v>
      </c>
      <c r="C1503" s="15">
        <v>2878448756.4099998</v>
      </c>
    </row>
    <row r="1504" spans="2:3">
      <c r="B1504" s="13" t="s">
        <v>3872</v>
      </c>
      <c r="C1504" s="15">
        <v>226284400.62</v>
      </c>
    </row>
    <row r="1505" spans="2:3">
      <c r="B1505" s="13" t="s">
        <v>3873</v>
      </c>
      <c r="C1505" s="15">
        <v>680000</v>
      </c>
    </row>
    <row r="1506" spans="2:3">
      <c r="B1506" s="13" t="s">
        <v>3874</v>
      </c>
      <c r="C1506" s="15">
        <v>1585835254.3699999</v>
      </c>
    </row>
    <row r="1507" spans="2:3">
      <c r="B1507" s="13" t="s">
        <v>3875</v>
      </c>
      <c r="C1507" s="15">
        <v>4318999.5</v>
      </c>
    </row>
    <row r="1508" spans="2:3">
      <c r="B1508" s="13" t="s">
        <v>3876</v>
      </c>
      <c r="C1508" s="15">
        <v>1095052765.5899999</v>
      </c>
    </row>
    <row r="1509" spans="2:3">
      <c r="B1509" s="13" t="s">
        <v>3877</v>
      </c>
      <c r="C1509" s="15">
        <v>605502615.50999999</v>
      </c>
    </row>
    <row r="1510" spans="2:3">
      <c r="B1510" s="13" t="s">
        <v>3878</v>
      </c>
      <c r="C1510" s="15">
        <v>1418560198.6900001</v>
      </c>
    </row>
    <row r="1511" spans="2:3">
      <c r="B1511" s="13" t="s">
        <v>3879</v>
      </c>
      <c r="C1511" s="15">
        <v>27988599.960000001</v>
      </c>
    </row>
    <row r="1512" spans="2:3">
      <c r="B1512" s="13" t="s">
        <v>3880</v>
      </c>
      <c r="C1512" s="15">
        <v>672350</v>
      </c>
    </row>
    <row r="1513" spans="2:3">
      <c r="B1513" s="13" t="s">
        <v>3881</v>
      </c>
      <c r="C1513" s="15">
        <v>406280014.39999998</v>
      </c>
    </row>
    <row r="1514" spans="2:3">
      <c r="B1514" s="13" t="s">
        <v>3882</v>
      </c>
      <c r="C1514" s="15">
        <v>746301001.82000005</v>
      </c>
    </row>
    <row r="1515" spans="2:3">
      <c r="B1515" s="13" t="s">
        <v>3883</v>
      </c>
      <c r="C1515" s="15">
        <v>6106650</v>
      </c>
    </row>
    <row r="1516" spans="2:3">
      <c r="B1516" s="13" t="s">
        <v>3884</v>
      </c>
      <c r="C1516" s="15">
        <v>6895440817.8100004</v>
      </c>
    </row>
    <row r="1517" spans="2:3">
      <c r="B1517" s="13" t="s">
        <v>3521</v>
      </c>
      <c r="C1517" s="15">
        <v>616677673.38999999</v>
      </c>
    </row>
    <row r="1518" spans="2:3">
      <c r="B1518" s="13" t="s">
        <v>3885</v>
      </c>
      <c r="C1518" s="15">
        <v>396934818.75999999</v>
      </c>
    </row>
    <row r="1519" spans="2:3">
      <c r="B1519" s="13" t="s">
        <v>3886</v>
      </c>
      <c r="C1519" s="15">
        <v>62344575</v>
      </c>
    </row>
    <row r="1520" spans="2:3">
      <c r="B1520" s="13" t="s">
        <v>3887</v>
      </c>
      <c r="C1520" s="15">
        <v>1539226283.3299999</v>
      </c>
    </row>
    <row r="1521" spans="2:3">
      <c r="B1521" s="13" t="s">
        <v>1028</v>
      </c>
      <c r="C1521" s="15">
        <v>1111255809.4400001</v>
      </c>
    </row>
    <row r="1522" spans="2:3">
      <c r="B1522" s="13" t="s">
        <v>1030</v>
      </c>
      <c r="C1522" s="15">
        <v>899819459.91999996</v>
      </c>
    </row>
    <row r="1523" spans="2:3">
      <c r="B1523" s="13" t="s">
        <v>3522</v>
      </c>
      <c r="C1523" s="15">
        <v>2505368020.5900002</v>
      </c>
    </row>
    <row r="1524" spans="2:3">
      <c r="B1524" s="13" t="s">
        <v>3888</v>
      </c>
      <c r="C1524" s="15">
        <v>318412507.14999998</v>
      </c>
    </row>
    <row r="1525" spans="2:3">
      <c r="B1525" s="13" t="s">
        <v>3889</v>
      </c>
      <c r="C1525" s="15">
        <v>2304967739.0300002</v>
      </c>
    </row>
    <row r="1526" spans="2:3">
      <c r="B1526" s="13" t="s">
        <v>3890</v>
      </c>
      <c r="C1526" s="15">
        <v>870262521.13</v>
      </c>
    </row>
    <row r="1527" spans="2:3">
      <c r="B1527" s="13" t="s">
        <v>3418</v>
      </c>
      <c r="C1527" s="15">
        <v>2727044596.4400001</v>
      </c>
    </row>
    <row r="1528" spans="2:3">
      <c r="B1528" s="13" t="s">
        <v>3891</v>
      </c>
      <c r="C1528" s="15">
        <v>1271309787</v>
      </c>
    </row>
    <row r="1529" spans="2:3">
      <c r="B1529" s="13" t="s">
        <v>3892</v>
      </c>
      <c r="C1529" s="15">
        <v>9693666.6600000001</v>
      </c>
    </row>
    <row r="1530" spans="2:3">
      <c r="B1530" s="13" t="s">
        <v>3893</v>
      </c>
      <c r="C1530" s="15">
        <v>2525562.5</v>
      </c>
    </row>
    <row r="1531" spans="2:3">
      <c r="B1531" s="13" t="s">
        <v>3894</v>
      </c>
      <c r="C1531" s="15">
        <v>23875220</v>
      </c>
    </row>
    <row r="1532" spans="2:3">
      <c r="B1532" s="13" t="s">
        <v>1033</v>
      </c>
      <c r="C1532" s="15">
        <v>2052752419.3900001</v>
      </c>
    </row>
    <row r="1533" spans="2:3">
      <c r="B1533" s="13" t="s">
        <v>3895</v>
      </c>
      <c r="C1533" s="15">
        <v>212965194.74000001</v>
      </c>
    </row>
    <row r="1534" spans="2:3">
      <c r="B1534" s="13" t="s">
        <v>3896</v>
      </c>
      <c r="C1534" s="15">
        <v>778005</v>
      </c>
    </row>
    <row r="1535" spans="2:3">
      <c r="B1535" s="13" t="s">
        <v>3897</v>
      </c>
      <c r="C1535" s="15">
        <v>832677863.75999999</v>
      </c>
    </row>
    <row r="1536" spans="2:3">
      <c r="B1536" s="13" t="s">
        <v>3898</v>
      </c>
      <c r="C1536" s="15">
        <v>188516158.90000001</v>
      </c>
    </row>
    <row r="1537" spans="2:3">
      <c r="B1537" s="13" t="s">
        <v>3899</v>
      </c>
      <c r="C1537" s="15">
        <v>2404739767.7800002</v>
      </c>
    </row>
    <row r="1538" spans="2:3">
      <c r="B1538" s="13" t="s">
        <v>3900</v>
      </c>
      <c r="C1538" s="15">
        <v>16642759.720000001</v>
      </c>
    </row>
    <row r="1539" spans="2:3">
      <c r="B1539" s="13" t="s">
        <v>3901</v>
      </c>
      <c r="C1539" s="15">
        <v>1393876336.72</v>
      </c>
    </row>
    <row r="1540" spans="2:3">
      <c r="B1540" s="13" t="s">
        <v>3902</v>
      </c>
      <c r="C1540" s="15">
        <v>12953792.449999999</v>
      </c>
    </row>
    <row r="1541" spans="2:3">
      <c r="B1541" s="13" t="s">
        <v>1034</v>
      </c>
      <c r="C1541" s="15">
        <v>467161858.75999999</v>
      </c>
    </row>
    <row r="1542" spans="2:3">
      <c r="B1542" s="13" t="s">
        <v>3903</v>
      </c>
      <c r="C1542" s="15">
        <v>728600725.75</v>
      </c>
    </row>
    <row r="1543" spans="2:3">
      <c r="B1543" s="13" t="s">
        <v>3904</v>
      </c>
      <c r="C1543" s="15">
        <v>1046898255.03</v>
      </c>
    </row>
    <row r="1544" spans="2:3">
      <c r="B1544" s="13" t="s">
        <v>3905</v>
      </c>
      <c r="C1544" s="15">
        <v>2302621293.8200002</v>
      </c>
    </row>
    <row r="1545" spans="2:3">
      <c r="B1545" s="13" t="s">
        <v>3906</v>
      </c>
      <c r="C1545" s="15">
        <v>526057992.01999998</v>
      </c>
    </row>
    <row r="1546" spans="2:3">
      <c r="B1546" s="13" t="s">
        <v>3907</v>
      </c>
      <c r="C1546" s="15">
        <v>133515973.86</v>
      </c>
    </row>
    <row r="1547" spans="2:3">
      <c r="B1547" s="13" t="s">
        <v>3908</v>
      </c>
      <c r="C1547" s="15">
        <v>2053936389.4100001</v>
      </c>
    </row>
    <row r="1548" spans="2:3">
      <c r="B1548" s="13" t="s">
        <v>3909</v>
      </c>
      <c r="C1548" s="15">
        <v>950391149.99000001</v>
      </c>
    </row>
    <row r="1549" spans="2:3">
      <c r="B1549" s="13" t="s">
        <v>3910</v>
      </c>
      <c r="C1549" s="15">
        <v>81321529.390000001</v>
      </c>
    </row>
    <row r="1550" spans="2:3">
      <c r="B1550" s="13" t="s">
        <v>3419</v>
      </c>
      <c r="C1550" s="15">
        <v>4635023.75</v>
      </c>
    </row>
    <row r="1551" spans="2:3">
      <c r="B1551" s="13" t="s">
        <v>3523</v>
      </c>
      <c r="C1551" s="15">
        <v>1149098694.4200001</v>
      </c>
    </row>
    <row r="1552" spans="2:3">
      <c r="B1552" s="13" t="s">
        <v>3911</v>
      </c>
      <c r="C1552" s="15">
        <v>482614429.70999998</v>
      </c>
    </row>
    <row r="1553" spans="2:3">
      <c r="B1553" s="13" t="s">
        <v>3912</v>
      </c>
      <c r="C1553" s="15">
        <v>52987804.82</v>
      </c>
    </row>
    <row r="1554" spans="2:3">
      <c r="B1554" s="13" t="s">
        <v>3420</v>
      </c>
      <c r="C1554" s="15">
        <v>146684670.43000001</v>
      </c>
    </row>
    <row r="1555" spans="2:3">
      <c r="B1555" s="13" t="s">
        <v>3913</v>
      </c>
      <c r="C1555" s="15">
        <v>1175454151.8699999</v>
      </c>
    </row>
    <row r="1556" spans="2:3">
      <c r="B1556" s="13" t="s">
        <v>1036</v>
      </c>
      <c r="C1556" s="15">
        <v>657715453.49000001</v>
      </c>
    </row>
    <row r="1557" spans="2:3">
      <c r="B1557" s="13" t="s">
        <v>3914</v>
      </c>
      <c r="C1557" s="15">
        <v>1193248617.76</v>
      </c>
    </row>
    <row r="1558" spans="2:3">
      <c r="B1558" s="13" t="s">
        <v>3915</v>
      </c>
      <c r="C1558" s="15">
        <v>1371759981.2</v>
      </c>
    </row>
    <row r="1559" spans="2:3">
      <c r="B1559" s="13" t="s">
        <v>3427</v>
      </c>
      <c r="C1559" s="15">
        <v>9892950</v>
      </c>
    </row>
    <row r="1560" spans="2:3">
      <c r="B1560" s="13" t="s">
        <v>3916</v>
      </c>
      <c r="C1560" s="15">
        <v>61810319.159999996</v>
      </c>
    </row>
    <row r="1561" spans="2:3">
      <c r="B1561" s="13" t="s">
        <v>3917</v>
      </c>
      <c r="C1561" s="15">
        <v>1759874032.3099999</v>
      </c>
    </row>
    <row r="1562" spans="2:3">
      <c r="B1562" s="13" t="s">
        <v>3918</v>
      </c>
      <c r="C1562" s="15">
        <v>19035183085.200001</v>
      </c>
    </row>
    <row r="1563" spans="2:3">
      <c r="B1563" s="13" t="s">
        <v>3919</v>
      </c>
      <c r="C1563" s="15">
        <v>2341851669.6399999</v>
      </c>
    </row>
    <row r="1564" spans="2:3">
      <c r="B1564" s="13" t="s">
        <v>3920</v>
      </c>
      <c r="C1564" s="15">
        <v>21676349.960000001</v>
      </c>
    </row>
    <row r="1565" spans="2:3">
      <c r="B1565" s="13" t="s">
        <v>3921</v>
      </c>
      <c r="C1565" s="15">
        <v>2722117621.1900001</v>
      </c>
    </row>
    <row r="1566" spans="2:3">
      <c r="B1566" s="13" t="s">
        <v>3922</v>
      </c>
      <c r="C1566" s="15">
        <v>2573147132.8499999</v>
      </c>
    </row>
    <row r="1567" spans="2:3">
      <c r="B1567" s="13" t="s">
        <v>3923</v>
      </c>
      <c r="C1567" s="15">
        <v>78282955.439999998</v>
      </c>
    </row>
    <row r="1568" spans="2:3">
      <c r="B1568" s="13" t="s">
        <v>3421</v>
      </c>
      <c r="C1568" s="15">
        <v>3251203654.0900002</v>
      </c>
    </row>
    <row r="1569" spans="2:3">
      <c r="B1569" s="13" t="s">
        <v>3924</v>
      </c>
      <c r="C1569" s="15">
        <v>154186647.97</v>
      </c>
    </row>
    <row r="1570" spans="2:3">
      <c r="B1570" s="13" t="s">
        <v>3422</v>
      </c>
      <c r="C1570" s="15">
        <v>3630100160.9400001</v>
      </c>
    </row>
    <row r="1571" spans="2:3">
      <c r="B1571" s="13" t="s">
        <v>3925</v>
      </c>
      <c r="C1571" s="15">
        <v>792062934.95000005</v>
      </c>
    </row>
    <row r="1572" spans="2:3">
      <c r="B1572" s="13" t="s">
        <v>3926</v>
      </c>
      <c r="C1572" s="15">
        <v>1800605</v>
      </c>
    </row>
    <row r="1573" spans="2:3">
      <c r="B1573" s="13" t="s">
        <v>3927</v>
      </c>
      <c r="C1573" s="15">
        <v>1909591450.76</v>
      </c>
    </row>
    <row r="1574" spans="2:3">
      <c r="B1574" s="13" t="s">
        <v>3928</v>
      </c>
      <c r="C1574" s="15">
        <v>589493802.69000006</v>
      </c>
    </row>
    <row r="1575" spans="2:3">
      <c r="B1575" s="13" t="s">
        <v>3929</v>
      </c>
      <c r="C1575" s="15">
        <v>888363800.5</v>
      </c>
    </row>
    <row r="1576" spans="2:3">
      <c r="B1576" s="13" t="s">
        <v>3930</v>
      </c>
      <c r="C1576" s="15">
        <v>1967195171.0799999</v>
      </c>
    </row>
    <row r="1577" spans="2:3">
      <c r="B1577" s="13" t="s">
        <v>3931</v>
      </c>
      <c r="C1577" s="15">
        <v>3223614766.4299998</v>
      </c>
    </row>
    <row r="1578" spans="2:3">
      <c r="B1578" s="13" t="s">
        <v>3423</v>
      </c>
      <c r="C1578" s="15">
        <v>1139925860.5599999</v>
      </c>
    </row>
    <row r="1579" spans="2:3">
      <c r="B1579" s="13" t="s">
        <v>3932</v>
      </c>
      <c r="C1579" s="15">
        <v>738574373.47000003</v>
      </c>
    </row>
    <row r="1580" spans="2:3">
      <c r="B1580" s="13" t="s">
        <v>3933</v>
      </c>
      <c r="C1580" s="15">
        <v>781038026.79999995</v>
      </c>
    </row>
    <row r="1581" spans="2:3">
      <c r="B1581" s="13" t="s">
        <v>1037</v>
      </c>
      <c r="C1581" s="15">
        <v>6235265.2800000003</v>
      </c>
    </row>
    <row r="1582" spans="2:3">
      <c r="B1582" s="13" t="s">
        <v>3934</v>
      </c>
      <c r="C1582" s="15">
        <v>58303425.109999999</v>
      </c>
    </row>
    <row r="1583" spans="2:3">
      <c r="B1583" s="13" t="s">
        <v>3935</v>
      </c>
      <c r="C1583" s="15">
        <v>1142220949.25</v>
      </c>
    </row>
    <row r="1584" spans="2:3">
      <c r="B1584" s="13" t="s">
        <v>3936</v>
      </c>
      <c r="C1584" s="15">
        <v>290460331.39999998</v>
      </c>
    </row>
    <row r="1585" spans="2:3">
      <c r="B1585" s="13" t="s">
        <v>1040</v>
      </c>
      <c r="C1585" s="15">
        <v>3150184189.23</v>
      </c>
    </row>
    <row r="1586" spans="2:3">
      <c r="B1586" s="13" t="s">
        <v>3937</v>
      </c>
      <c r="C1586" s="15">
        <v>1117989731.51</v>
      </c>
    </row>
    <row r="1587" spans="2:3">
      <c r="B1587" s="13" t="s">
        <v>3938</v>
      </c>
      <c r="C1587" s="15">
        <v>2435383348.0300002</v>
      </c>
    </row>
    <row r="1588" spans="2:3">
      <c r="B1588" s="13" t="s">
        <v>1041</v>
      </c>
      <c r="C1588" s="15">
        <v>1414545410.8099999</v>
      </c>
    </row>
    <row r="1589" spans="2:3">
      <c r="B1589" s="13" t="s">
        <v>3939</v>
      </c>
      <c r="C1589" s="15">
        <v>20054300</v>
      </c>
    </row>
    <row r="1590" spans="2:3">
      <c r="B1590" s="13" t="s">
        <v>3424</v>
      </c>
      <c r="C1590" s="15">
        <v>2589358192.8800001</v>
      </c>
    </row>
    <row r="1591" spans="2:3">
      <c r="B1591" s="13" t="s">
        <v>3940</v>
      </c>
      <c r="C1591" s="15">
        <v>714757966.37</v>
      </c>
    </row>
    <row r="1592" spans="2:3">
      <c r="B1592" s="13" t="s">
        <v>3941</v>
      </c>
      <c r="C1592" s="15">
        <v>13475798</v>
      </c>
    </row>
    <row r="1593" spans="2:3">
      <c r="B1593" s="13" t="s">
        <v>3942</v>
      </c>
      <c r="C1593" s="15">
        <v>868706967.99000001</v>
      </c>
    </row>
    <row r="1594" spans="2:3">
      <c r="B1594" s="13" t="s">
        <v>1042</v>
      </c>
      <c r="C1594" s="15">
        <v>1113972455.6800001</v>
      </c>
    </row>
    <row r="1595" spans="2:3">
      <c r="B1595" s="13" t="s">
        <v>3943</v>
      </c>
      <c r="C1595" s="15">
        <v>359237790.19999999</v>
      </c>
    </row>
    <row r="1596" spans="2:3">
      <c r="B1596" s="13" t="s">
        <v>3524</v>
      </c>
      <c r="C1596" s="15">
        <v>51550659.859999999</v>
      </c>
    </row>
    <row r="1597" spans="2:3">
      <c r="B1597" s="13" t="s">
        <v>3944</v>
      </c>
      <c r="C1597" s="15">
        <v>2048572960.5</v>
      </c>
    </row>
    <row r="1598" spans="2:3">
      <c r="B1598" s="13" t="s">
        <v>3945</v>
      </c>
      <c r="C1598" s="15">
        <v>220239179.52000001</v>
      </c>
    </row>
    <row r="1599" spans="2:3">
      <c r="B1599" s="13" t="s">
        <v>3946</v>
      </c>
      <c r="C1599" s="15">
        <v>77340622.040000007</v>
      </c>
    </row>
    <row r="1600" spans="2:3">
      <c r="B1600" s="13" t="s">
        <v>3947</v>
      </c>
      <c r="C1600" s="15">
        <v>1172227019.9300001</v>
      </c>
    </row>
    <row r="1601" spans="2:3">
      <c r="B1601" s="13" t="s">
        <v>3948</v>
      </c>
      <c r="C1601" s="15">
        <v>164079036.38</v>
      </c>
    </row>
    <row r="1602" spans="2:3">
      <c r="B1602" s="13" t="s">
        <v>1043</v>
      </c>
      <c r="C1602" s="15">
        <v>740748681.25</v>
      </c>
    </row>
    <row r="1603" spans="2:3">
      <c r="B1603" s="13" t="s">
        <v>3949</v>
      </c>
      <c r="C1603" s="15">
        <v>234449216.27000001</v>
      </c>
    </row>
    <row r="1604" spans="2:3">
      <c r="B1604" s="13" t="s">
        <v>3950</v>
      </c>
      <c r="C1604" s="15">
        <v>1198318786.9200001</v>
      </c>
    </row>
    <row r="1605" spans="2:3">
      <c r="B1605" s="13" t="s">
        <v>3951</v>
      </c>
      <c r="C1605" s="15">
        <v>694742702.99000001</v>
      </c>
    </row>
    <row r="1606" spans="2:3">
      <c r="B1606" s="13" t="s">
        <v>3952</v>
      </c>
      <c r="C1606" s="15">
        <v>223490479.13999999</v>
      </c>
    </row>
    <row r="1607" spans="2:3">
      <c r="B1607" s="13" t="s">
        <v>3953</v>
      </c>
      <c r="C1607" s="15">
        <v>548108950.25999999</v>
      </c>
    </row>
    <row r="1608" spans="2:3">
      <c r="B1608" s="13" t="s">
        <v>3954</v>
      </c>
      <c r="C1608" s="15">
        <v>23612712.34</v>
      </c>
    </row>
    <row r="1609" spans="2:3">
      <c r="B1609" s="13" t="s">
        <v>3955</v>
      </c>
      <c r="C1609" s="15">
        <v>2003661497.3399999</v>
      </c>
    </row>
    <row r="1610" spans="2:3">
      <c r="B1610" s="13" t="s">
        <v>3956</v>
      </c>
      <c r="C1610" s="15">
        <v>1954911320.05</v>
      </c>
    </row>
    <row r="1611" spans="2:3">
      <c r="B1611" s="13" t="s">
        <v>1045</v>
      </c>
      <c r="C1611" s="15">
        <v>790380245.60000002</v>
      </c>
    </row>
    <row r="1612" spans="2:3">
      <c r="B1612" s="13" t="s">
        <v>3957</v>
      </c>
      <c r="C1612" s="15">
        <v>197376769.44</v>
      </c>
    </row>
    <row r="1613" spans="2:3">
      <c r="B1613" s="13" t="s">
        <v>3958</v>
      </c>
      <c r="C1613" s="15">
        <v>557610354.76999998</v>
      </c>
    </row>
    <row r="1614" spans="2:3">
      <c r="B1614" s="13" t="s">
        <v>3959</v>
      </c>
      <c r="C1614" s="15">
        <v>32693990.289999999</v>
      </c>
    </row>
    <row r="1615" spans="2:3">
      <c r="B1615" s="13" t="s">
        <v>3960</v>
      </c>
      <c r="C1615" s="15">
        <v>258315502.63999999</v>
      </c>
    </row>
    <row r="1616" spans="2:3">
      <c r="B1616" s="13" t="s">
        <v>3961</v>
      </c>
      <c r="C1616" s="15">
        <v>203290581.91999999</v>
      </c>
    </row>
    <row r="1617" spans="2:3">
      <c r="B1617" s="13" t="s">
        <v>3962</v>
      </c>
      <c r="C1617" s="15">
        <v>34990864.880000003</v>
      </c>
    </row>
    <row r="1618" spans="2:3">
      <c r="B1618" s="13" t="s">
        <v>3525</v>
      </c>
      <c r="C1618" s="15">
        <v>232914249.34999999</v>
      </c>
    </row>
    <row r="1619" spans="2:3">
      <c r="B1619" s="13" t="s">
        <v>3963</v>
      </c>
      <c r="C1619" s="15">
        <v>1347011325.8199999</v>
      </c>
    </row>
    <row r="1620" spans="2:3">
      <c r="B1620" s="13" t="s">
        <v>3526</v>
      </c>
      <c r="C1620" s="15">
        <v>226943941.94</v>
      </c>
    </row>
    <row r="1621" spans="2:3">
      <c r="B1621" s="13" t="s">
        <v>2099</v>
      </c>
      <c r="C1621" s="15">
        <v>140031840.84999999</v>
      </c>
    </row>
    <row r="1622" spans="2:3">
      <c r="B1622" s="13" t="s">
        <v>3964</v>
      </c>
      <c r="C1622" s="15">
        <v>12790484.960000001</v>
      </c>
    </row>
    <row r="1623" spans="2:3">
      <c r="B1623" s="13" t="s">
        <v>1048</v>
      </c>
      <c r="C1623" s="15">
        <v>555071575.49000001</v>
      </c>
    </row>
    <row r="1624" spans="2:3">
      <c r="B1624" s="13" t="s">
        <v>1049</v>
      </c>
      <c r="C1624" s="15">
        <v>11353840</v>
      </c>
    </row>
    <row r="1625" spans="2:3">
      <c r="B1625" s="13" t="s">
        <v>3965</v>
      </c>
      <c r="C1625" s="15">
        <v>959161744.26999998</v>
      </c>
    </row>
    <row r="1626" spans="2:3">
      <c r="B1626" s="13" t="s">
        <v>3527</v>
      </c>
      <c r="C1626" s="15">
        <v>7729849333.2399998</v>
      </c>
    </row>
    <row r="1627" spans="2:3">
      <c r="B1627" s="13" t="s">
        <v>3966</v>
      </c>
      <c r="C1627" s="15">
        <v>136487502.72</v>
      </c>
    </row>
    <row r="1628" spans="2:3">
      <c r="B1628" s="13" t="s">
        <v>3967</v>
      </c>
      <c r="C1628" s="15">
        <v>34010026.770000003</v>
      </c>
    </row>
    <row r="1629" spans="2:3">
      <c r="B1629" s="13" t="s">
        <v>3968</v>
      </c>
      <c r="C1629" s="15">
        <v>316052211.81</v>
      </c>
    </row>
    <row r="1630" spans="2:3">
      <c r="B1630" s="13" t="s">
        <v>3969</v>
      </c>
      <c r="C1630" s="15">
        <v>659962894.71000004</v>
      </c>
    </row>
    <row r="1631" spans="2:3">
      <c r="B1631" s="13" t="s">
        <v>3970</v>
      </c>
      <c r="C1631" s="15">
        <v>1162352187.9100001</v>
      </c>
    </row>
    <row r="1632" spans="2:3">
      <c r="B1632" s="13" t="s">
        <v>3971</v>
      </c>
      <c r="C1632" s="15">
        <v>197073837.34</v>
      </c>
    </row>
    <row r="1633" spans="2:3">
      <c r="B1633" s="13" t="s">
        <v>3972</v>
      </c>
      <c r="C1633" s="15">
        <v>30516738.420000002</v>
      </c>
    </row>
    <row r="1634" spans="2:3">
      <c r="B1634" s="13" t="s">
        <v>837</v>
      </c>
      <c r="C1634" s="15">
        <v>3373928061.77</v>
      </c>
    </row>
    <row r="1635" spans="2:3">
      <c r="B1635" s="13" t="s">
        <v>3973</v>
      </c>
      <c r="C1635" s="15">
        <v>2179761419.8000002</v>
      </c>
    </row>
    <row r="1636" spans="2:3">
      <c r="B1636" s="13" t="s">
        <v>3974</v>
      </c>
      <c r="C1636" s="15">
        <v>26561259.030000001</v>
      </c>
    </row>
    <row r="1637" spans="2:3">
      <c r="B1637" s="13" t="s">
        <v>3975</v>
      </c>
      <c r="C1637" s="15">
        <v>45299327.259999998</v>
      </c>
    </row>
    <row r="1638" spans="2:3">
      <c r="B1638" s="13" t="s">
        <v>3976</v>
      </c>
      <c r="C1638" s="15">
        <v>300262816.75</v>
      </c>
    </row>
    <row r="1639" spans="2:3">
      <c r="B1639" s="13" t="s">
        <v>3977</v>
      </c>
      <c r="C1639" s="15">
        <v>395767577.22000003</v>
      </c>
    </row>
    <row r="1640" spans="2:3">
      <c r="B1640" s="13" t="s">
        <v>3978</v>
      </c>
      <c r="C1640" s="15">
        <v>190333481.22</v>
      </c>
    </row>
    <row r="1641" spans="2:3">
      <c r="B1641" s="13" t="s">
        <v>3979</v>
      </c>
      <c r="C1641" s="15">
        <v>636075599.17999995</v>
      </c>
    </row>
    <row r="1642" spans="2:3">
      <c r="B1642" s="13" t="s">
        <v>3980</v>
      </c>
      <c r="C1642" s="15">
        <v>1803724876.5599999</v>
      </c>
    </row>
    <row r="1643" spans="2:3">
      <c r="B1643" s="13" t="s">
        <v>3981</v>
      </c>
      <c r="C1643" s="15">
        <v>1060780879.79</v>
      </c>
    </row>
    <row r="1644" spans="2:3">
      <c r="B1644" s="13" t="s">
        <v>3982</v>
      </c>
      <c r="C1644" s="15">
        <v>1606734434.0799999</v>
      </c>
    </row>
    <row r="1645" spans="2:3">
      <c r="B1645" s="13" t="s">
        <v>3983</v>
      </c>
      <c r="C1645" s="15">
        <v>310295998.5</v>
      </c>
    </row>
    <row r="1646" spans="2:3">
      <c r="B1646" s="13" t="s">
        <v>3984</v>
      </c>
      <c r="C1646" s="15">
        <v>181307593.43000001</v>
      </c>
    </row>
    <row r="1647" spans="2:3">
      <c r="B1647" s="13" t="s">
        <v>3985</v>
      </c>
      <c r="C1647" s="15">
        <v>9451487.5</v>
      </c>
    </row>
    <row r="1648" spans="2:3">
      <c r="B1648" s="13" t="s">
        <v>3986</v>
      </c>
      <c r="C1648" s="15">
        <v>155594842.02000001</v>
      </c>
    </row>
    <row r="1649" spans="2:3">
      <c r="B1649" s="13" t="s">
        <v>3987</v>
      </c>
      <c r="C1649" s="15">
        <v>19988797.52</v>
      </c>
    </row>
    <row r="1650" spans="2:3">
      <c r="B1650" s="13" t="s">
        <v>3988</v>
      </c>
      <c r="C1650" s="15">
        <v>125487562.97</v>
      </c>
    </row>
    <row r="1651" spans="2:3">
      <c r="B1651" s="13" t="s">
        <v>3989</v>
      </c>
      <c r="C1651" s="15">
        <v>2509702366.1100001</v>
      </c>
    </row>
    <row r="1652" spans="2:3">
      <c r="B1652" s="13" t="s">
        <v>3990</v>
      </c>
      <c r="C1652" s="15">
        <v>181814794.22</v>
      </c>
    </row>
    <row r="1653" spans="2:3">
      <c r="B1653" s="13" t="s">
        <v>3991</v>
      </c>
      <c r="C1653" s="15">
        <v>108132119.48</v>
      </c>
    </row>
    <row r="1654" spans="2:3">
      <c r="B1654" s="13" t="s">
        <v>3992</v>
      </c>
      <c r="C1654" s="15">
        <v>703638.6</v>
      </c>
    </row>
    <row r="1655" spans="2:3">
      <c r="B1655" s="13" t="s">
        <v>3993</v>
      </c>
      <c r="C1655" s="15">
        <v>110616323.40000001</v>
      </c>
    </row>
    <row r="1656" spans="2:3">
      <c r="B1656" s="13" t="s">
        <v>3994</v>
      </c>
      <c r="C1656" s="15">
        <v>1762419240.5599999</v>
      </c>
    </row>
    <row r="1657" spans="2:3">
      <c r="B1657" s="13" t="s">
        <v>3995</v>
      </c>
      <c r="C1657" s="15">
        <v>44867827.670000002</v>
      </c>
    </row>
    <row r="1658" spans="2:3">
      <c r="B1658" s="13" t="s">
        <v>3996</v>
      </c>
      <c r="C1658" s="15">
        <v>3952960262.2800002</v>
      </c>
    </row>
    <row r="1659" spans="2:3">
      <c r="B1659" s="13" t="s">
        <v>3997</v>
      </c>
      <c r="C1659" s="15">
        <v>466125</v>
      </c>
    </row>
    <row r="1660" spans="2:3">
      <c r="B1660" s="13" t="s">
        <v>3998</v>
      </c>
      <c r="C1660" s="15">
        <v>457522341.44999999</v>
      </c>
    </row>
    <row r="1661" spans="2:3">
      <c r="B1661" s="13" t="s">
        <v>3999</v>
      </c>
      <c r="C1661" s="15">
        <v>14648094.800000001</v>
      </c>
    </row>
    <row r="1662" spans="2:3" ht="13">
      <c r="C1662" s="26">
        <f>SUM(C1437:C1661)</f>
        <v>174501884351.71994</v>
      </c>
    </row>
    <row r="1665" spans="2:7" ht="13">
      <c r="B1665" s="24" t="s">
        <v>69</v>
      </c>
      <c r="C1665" s="26">
        <f xml:space="preserve"> C1662-C1435</f>
        <v>5618825790.5899048</v>
      </c>
    </row>
    <row r="1667" spans="2:7" ht="13">
      <c r="B1667" s="24" t="s">
        <v>70</v>
      </c>
      <c r="C1667" s="25">
        <v>46295</v>
      </c>
      <c r="D1667" s="14"/>
      <c r="E1667" s="13"/>
      <c r="F1667" s="30"/>
    </row>
    <row r="1668" spans="2:7" ht="13">
      <c r="B1668" s="24" t="s">
        <v>57</v>
      </c>
      <c r="C1668" s="26" t="s">
        <v>58</v>
      </c>
      <c r="D1668" s="24" t="s">
        <v>59</v>
      </c>
      <c r="E1668" s="27" t="s">
        <v>60</v>
      </c>
      <c r="F1668" s="29" t="s">
        <v>61</v>
      </c>
      <c r="G1668" s="12"/>
    </row>
    <row r="1669" spans="2:7">
      <c r="B1669" s="22" t="s">
        <v>39</v>
      </c>
      <c r="C1669" s="23" t="s">
        <v>39</v>
      </c>
      <c r="D1669" s="22" t="s">
        <v>39</v>
      </c>
      <c r="E1669" s="19" t="s">
        <v>39</v>
      </c>
      <c r="F1669" s="28" t="s">
        <v>39</v>
      </c>
    </row>
    <row r="1670" spans="2:7" ht="13">
      <c r="B1670" s="4" t="s">
        <v>62</v>
      </c>
    </row>
    <row r="1671" spans="2:7" ht="13">
      <c r="B1671" s="4"/>
    </row>
    <row r="1672" spans="2:7" ht="13">
      <c r="B1672" s="4" t="s">
        <v>1871</v>
      </c>
    </row>
    <row r="1673" spans="2:7" ht="13">
      <c r="B1673" s="24" t="s">
        <v>63</v>
      </c>
      <c r="C1673" s="26" t="s">
        <v>64</v>
      </c>
      <c r="D1673" s="4"/>
    </row>
    <row r="1674" spans="2:7">
      <c r="B1674" s="14" t="s">
        <v>39</v>
      </c>
      <c r="C1674" s="15" t="s">
        <v>39</v>
      </c>
    </row>
    <row r="1676" spans="2:7" ht="13">
      <c r="B1676" s="24" t="s">
        <v>65</v>
      </c>
      <c r="C1676" s="26" t="s">
        <v>64</v>
      </c>
    </row>
    <row r="1677" spans="2:7">
      <c r="B1677" s="14" t="s">
        <v>39</v>
      </c>
      <c r="C1677" s="15" t="s">
        <v>39</v>
      </c>
    </row>
    <row r="1679" spans="2:7" ht="13">
      <c r="B1679" s="24" t="s">
        <v>66</v>
      </c>
      <c r="C1679" s="26" t="s">
        <v>67</v>
      </c>
    </row>
    <row r="1680" spans="2:7">
      <c r="B1680" s="14" t="s">
        <v>39</v>
      </c>
      <c r="C1680" s="15" t="s">
        <v>39</v>
      </c>
    </row>
    <row r="1682" spans="2:80" ht="13">
      <c r="B1682" s="27" t="s">
        <v>68</v>
      </c>
      <c r="C1682" s="26" t="s">
        <v>67</v>
      </c>
    </row>
    <row r="1683" spans="2:80">
      <c r="B1683" s="13" t="s">
        <v>39</v>
      </c>
      <c r="C1683" s="15" t="s">
        <v>39</v>
      </c>
    </row>
    <row r="1685" spans="2:80" ht="13">
      <c r="B1685" s="24" t="s">
        <v>69</v>
      </c>
      <c r="C1685" s="26" t="s">
        <v>39</v>
      </c>
    </row>
    <row r="1688" spans="2:80" ht="13">
      <c r="B1688" s="4" t="s">
        <v>1872</v>
      </c>
    </row>
    <row r="1690" spans="2:80" ht="13">
      <c r="B1690" s="24" t="s">
        <v>57</v>
      </c>
      <c r="C1690" s="26" t="s">
        <v>71</v>
      </c>
      <c r="D1690" s="24" t="s">
        <v>72</v>
      </c>
      <c r="E1690" s="24" t="s">
        <v>73</v>
      </c>
      <c r="F1690" s="12"/>
    </row>
    <row r="1691" spans="2:80">
      <c r="B1691" s="14" t="s">
        <v>39</v>
      </c>
      <c r="C1691" s="15" t="s">
        <v>39</v>
      </c>
      <c r="D1691" s="14" t="s">
        <v>39</v>
      </c>
      <c r="E1691" s="14" t="s">
        <v>39</v>
      </c>
    </row>
    <row r="1694" spans="2:80" ht="13">
      <c r="B1694" s="4" t="s">
        <v>74</v>
      </c>
      <c r="C1694" s="9" t="s">
        <v>39</v>
      </c>
      <c r="D1694" s="4"/>
      <c r="E1694" s="4"/>
      <c r="F1694" s="12"/>
      <c r="G1694" s="12"/>
      <c r="H1694" s="12"/>
      <c r="I1694" s="4"/>
      <c r="J1694" s="4"/>
      <c r="K1694" s="4"/>
      <c r="L1694" s="4"/>
      <c r="M1694" s="4"/>
      <c r="N1694" s="4"/>
      <c r="O1694" s="4"/>
      <c r="P1694" s="4"/>
      <c r="Q1694" s="4"/>
      <c r="R1694" s="4"/>
      <c r="S1694" s="4"/>
      <c r="T1694" s="4"/>
      <c r="U1694" s="4"/>
      <c r="V1694" s="4"/>
      <c r="W1694" s="4"/>
      <c r="X1694" s="4"/>
      <c r="Y1694" s="4"/>
      <c r="Z1694" s="4"/>
      <c r="AA1694" s="4"/>
      <c r="AB1694" s="4"/>
      <c r="AC1694" s="4"/>
      <c r="AD1694" s="4"/>
      <c r="AE1694" s="4"/>
      <c r="AF1694" s="4"/>
      <c r="AG1694" s="4"/>
      <c r="AH1694" s="4"/>
      <c r="AI1694" s="4"/>
      <c r="AJ1694" s="4"/>
      <c r="AK1694" s="4"/>
      <c r="AL1694" s="4"/>
      <c r="AM1694" s="4"/>
      <c r="AN1694" s="4"/>
      <c r="AO1694" s="4"/>
      <c r="AP1694" s="4"/>
      <c r="AQ1694" s="4"/>
      <c r="AR1694" s="4"/>
      <c r="AS1694" s="4"/>
      <c r="AT1694" s="4"/>
      <c r="AU1694" s="4"/>
      <c r="AV1694" s="4"/>
      <c r="AW1694" s="4"/>
      <c r="AX1694" s="4"/>
      <c r="AY1694" s="4"/>
      <c r="AZ1694" s="4"/>
      <c r="BA1694" s="4"/>
      <c r="BB1694" s="4"/>
      <c r="BC1694" s="4"/>
      <c r="BD1694" s="4"/>
      <c r="BE1694" s="4"/>
      <c r="BF1694" s="4"/>
      <c r="BG1694" s="4"/>
      <c r="BH1694" s="4"/>
      <c r="BI1694" s="4"/>
      <c r="BJ1694" s="4"/>
      <c r="BK1694" s="4"/>
      <c r="BL1694" s="4"/>
      <c r="BM1694" s="4"/>
      <c r="BN1694" s="4"/>
      <c r="BO1694" s="4"/>
      <c r="BP1694" s="4"/>
      <c r="BQ1694" s="4"/>
      <c r="BR1694" s="4"/>
      <c r="BS1694" s="4"/>
      <c r="BT1694" s="4"/>
      <c r="BU1694" s="4"/>
      <c r="BV1694" s="4"/>
      <c r="BW1694" s="4"/>
      <c r="BX1694" s="4"/>
      <c r="BY1694" s="4"/>
      <c r="BZ1694" s="4"/>
      <c r="CA1694" s="4"/>
      <c r="CB1694" s="4"/>
    </row>
    <row r="1696" spans="2:80" ht="13">
      <c r="B1696" s="4" t="s">
        <v>1873</v>
      </c>
    </row>
    <row r="1698" spans="2:7" ht="13">
      <c r="B1698" s="24" t="s">
        <v>75</v>
      </c>
      <c r="C1698" s="26" t="s">
        <v>64</v>
      </c>
      <c r="D1698" s="4"/>
    </row>
    <row r="1699" spans="2:7">
      <c r="B1699" s="14" t="s">
        <v>39</v>
      </c>
      <c r="C1699" s="15" t="s">
        <v>39</v>
      </c>
    </row>
    <row r="1702" spans="2:7" ht="13">
      <c r="B1702" s="24" t="s">
        <v>76</v>
      </c>
      <c r="C1702" s="26" t="s">
        <v>77</v>
      </c>
      <c r="D1702" s="4"/>
    </row>
    <row r="1703" spans="2:7">
      <c r="B1703" s="14" t="s">
        <v>39</v>
      </c>
      <c r="C1703" s="15" t="s">
        <v>39</v>
      </c>
    </row>
    <row r="1706" spans="2:7" ht="13">
      <c r="B1706" s="4" t="s">
        <v>78</v>
      </c>
    </row>
    <row r="1709" spans="2:7" ht="13">
      <c r="B1709" s="4" t="s">
        <v>1874</v>
      </c>
    </row>
    <row r="1711" spans="2:7" ht="13">
      <c r="B1711" s="24" t="s">
        <v>57</v>
      </c>
      <c r="C1711" s="26" t="s">
        <v>79</v>
      </c>
      <c r="D1711" s="24" t="s">
        <v>71</v>
      </c>
      <c r="E1711" s="24" t="s">
        <v>72</v>
      </c>
      <c r="F1711" s="29" t="s">
        <v>73</v>
      </c>
      <c r="G1711" s="12"/>
    </row>
    <row r="1712" spans="2:7">
      <c r="B1712" s="14" t="s">
        <v>39</v>
      </c>
      <c r="C1712" s="15" t="s">
        <v>39</v>
      </c>
      <c r="D1712" s="14" t="s">
        <v>39</v>
      </c>
      <c r="E1712" s="14" t="s">
        <v>39</v>
      </c>
      <c r="F1712" s="21" t="s">
        <v>39</v>
      </c>
    </row>
    <row r="1715" spans="2:80" ht="13">
      <c r="B1715" s="4" t="s">
        <v>74</v>
      </c>
      <c r="C1715" s="9" t="s">
        <v>39</v>
      </c>
      <c r="D1715" s="4"/>
      <c r="E1715" s="4"/>
      <c r="F1715" s="12"/>
      <c r="G1715" s="12"/>
      <c r="H1715" s="12"/>
      <c r="I1715" s="4"/>
      <c r="J1715" s="4"/>
      <c r="K1715" s="4"/>
      <c r="L1715" s="4"/>
      <c r="M1715" s="4"/>
      <c r="N1715" s="4"/>
      <c r="O1715" s="4"/>
      <c r="P1715" s="4"/>
      <c r="Q1715" s="4"/>
      <c r="R1715" s="4"/>
      <c r="S1715" s="4"/>
      <c r="T1715" s="4"/>
      <c r="U1715" s="4"/>
      <c r="V1715" s="4"/>
      <c r="W1715" s="4"/>
      <c r="X1715" s="4"/>
      <c r="Y1715" s="4"/>
      <c r="Z1715" s="4"/>
      <c r="AA1715" s="4"/>
      <c r="AB1715" s="4"/>
      <c r="AC1715" s="4"/>
      <c r="AD1715" s="4"/>
      <c r="AE1715" s="4"/>
      <c r="AF1715" s="4"/>
      <c r="AG1715" s="4"/>
      <c r="AH1715" s="4"/>
      <c r="AI1715" s="4"/>
      <c r="AJ1715" s="4"/>
      <c r="AK1715" s="4"/>
      <c r="AL1715" s="4"/>
      <c r="AM1715" s="4"/>
      <c r="AN1715" s="4"/>
      <c r="AO1715" s="4"/>
      <c r="AP1715" s="4"/>
      <c r="AQ1715" s="4"/>
      <c r="AR1715" s="4"/>
      <c r="AS1715" s="4"/>
      <c r="AT1715" s="4"/>
      <c r="AU1715" s="4"/>
      <c r="AV1715" s="4"/>
      <c r="AW1715" s="4"/>
      <c r="AX1715" s="4"/>
      <c r="AY1715" s="4"/>
      <c r="AZ1715" s="4"/>
      <c r="BA1715" s="4"/>
      <c r="BB1715" s="4"/>
      <c r="BC1715" s="4"/>
      <c r="BD1715" s="4"/>
      <c r="BE1715" s="4"/>
      <c r="BF1715" s="4"/>
      <c r="BG1715" s="4"/>
      <c r="BH1715" s="4"/>
      <c r="BI1715" s="4"/>
      <c r="BJ1715" s="4"/>
      <c r="BK1715" s="4"/>
      <c r="BL1715" s="4"/>
      <c r="BM1715" s="4"/>
      <c r="BN1715" s="4"/>
      <c r="BO1715" s="4"/>
      <c r="BP1715" s="4"/>
      <c r="BQ1715" s="4"/>
      <c r="BR1715" s="4"/>
      <c r="BS1715" s="4"/>
      <c r="BT1715" s="4"/>
      <c r="BU1715" s="4"/>
      <c r="BV1715" s="4"/>
      <c r="BW1715" s="4"/>
      <c r="BX1715" s="4"/>
      <c r="BY1715" s="4"/>
      <c r="BZ1715" s="4"/>
      <c r="CA1715" s="4"/>
      <c r="CB1715" s="4"/>
    </row>
    <row r="1717" spans="2:80" ht="13">
      <c r="B1717" s="4" t="s">
        <v>1873</v>
      </c>
    </row>
    <row r="1719" spans="2:80" ht="13">
      <c r="B1719" s="24" t="s">
        <v>75</v>
      </c>
      <c r="C1719" s="26" t="s">
        <v>64</v>
      </c>
      <c r="D1719" s="4"/>
    </row>
    <row r="1720" spans="2:80">
      <c r="B1720" s="14" t="s">
        <v>39</v>
      </c>
      <c r="C1720" s="15" t="s">
        <v>39</v>
      </c>
    </row>
    <row r="1723" spans="2:80" ht="13">
      <c r="B1723" s="24" t="s">
        <v>76</v>
      </c>
      <c r="C1723" s="26" t="s">
        <v>77</v>
      </c>
      <c r="D1723" s="4"/>
    </row>
    <row r="1724" spans="2:80">
      <c r="B1724" s="14" t="s">
        <v>39</v>
      </c>
      <c r="C1724" s="15" t="s">
        <v>39</v>
      </c>
    </row>
    <row r="1727" spans="2:80" ht="13">
      <c r="B1727" s="4" t="s">
        <v>78</v>
      </c>
    </row>
    <row r="1730" spans="2:7" ht="13">
      <c r="B1730" s="4" t="s">
        <v>1875</v>
      </c>
    </row>
    <row r="1731" spans="2:7" ht="13">
      <c r="B1731" s="24" t="s">
        <v>57</v>
      </c>
      <c r="C1731" s="26" t="s">
        <v>80</v>
      </c>
      <c r="D1731" s="24" t="s">
        <v>81</v>
      </c>
      <c r="E1731" s="24" t="s">
        <v>82</v>
      </c>
      <c r="F1731" s="29" t="s">
        <v>83</v>
      </c>
      <c r="G1731" s="12"/>
    </row>
    <row r="1732" spans="2:7">
      <c r="B1732" s="14" t="s">
        <v>39</v>
      </c>
      <c r="C1732" s="15" t="s">
        <v>39</v>
      </c>
      <c r="D1732" s="14" t="s">
        <v>39</v>
      </c>
      <c r="E1732" s="14" t="s">
        <v>39</v>
      </c>
      <c r="F1732" s="21" t="s">
        <v>39</v>
      </c>
    </row>
    <row r="1733" spans="2:7">
      <c r="B1733" s="2" t="s">
        <v>127</v>
      </c>
    </row>
  </sheetData>
  <mergeCells count="3">
    <mergeCell ref="B1:E1"/>
    <mergeCell ref="C3:C7"/>
    <mergeCell ref="D3:D7"/>
  </mergeCells>
  <hyperlinks>
    <hyperlink ref="A1" location="Index!A1" display="Index" xr:uid="{20D9F2B5-6396-49C6-87AF-4512E3AFB862}"/>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075E4-EB1D-48DC-9AD9-52A54F6E2E0D}">
  <sheetPr codeName="Sheet16"/>
  <dimension ref="A1:CB28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719</v>
      </c>
      <c r="C1" s="243"/>
      <c r="D1" s="243"/>
      <c r="E1" s="243"/>
    </row>
    <row r="3" spans="1:9" ht="14.5">
      <c r="B3" s="68" t="s">
        <v>720</v>
      </c>
      <c r="C3" s="244"/>
      <c r="D3" s="245"/>
      <c r="E3" s="1"/>
    </row>
    <row r="4" spans="1:9" ht="14.5">
      <c r="B4" s="69" t="s">
        <v>721</v>
      </c>
      <c r="C4" s="244"/>
      <c r="D4" s="245"/>
      <c r="E4" s="1"/>
    </row>
    <row r="5" spans="1:9" ht="14.5">
      <c r="B5" s="69" t="s">
        <v>135</v>
      </c>
      <c r="C5" s="244"/>
      <c r="D5" s="245"/>
      <c r="E5" s="1"/>
    </row>
    <row r="6" spans="1:9" ht="14.5">
      <c r="B6" s="69" t="s">
        <v>722</v>
      </c>
      <c r="C6" s="244"/>
      <c r="D6" s="245"/>
      <c r="E6" s="1"/>
    </row>
    <row r="7" spans="1:9" ht="29">
      <c r="B7" s="69" t="s">
        <v>723</v>
      </c>
      <c r="C7" s="244"/>
      <c r="D7" s="245"/>
      <c r="E7" s="1"/>
    </row>
    <row r="8" spans="1:9" ht="29">
      <c r="B8" s="69" t="s">
        <v>137</v>
      </c>
      <c r="C8" s="70" t="s">
        <v>138</v>
      </c>
      <c r="D8" s="70"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2832</v>
      </c>
      <c r="C15" s="7" t="s">
        <v>29</v>
      </c>
      <c r="D15" s="2" t="s">
        <v>85</v>
      </c>
      <c r="E15" s="2" t="s">
        <v>86</v>
      </c>
      <c r="F15" s="10">
        <v>1300000</v>
      </c>
      <c r="G15" s="10">
        <v>17182.099999999999</v>
      </c>
      <c r="H15" s="10">
        <v>4.3099999999999996</v>
      </c>
    </row>
    <row r="16" spans="1:9">
      <c r="B16" s="2" t="s">
        <v>3148</v>
      </c>
      <c r="C16" s="7" t="s">
        <v>29</v>
      </c>
      <c r="D16" s="2" t="s">
        <v>724</v>
      </c>
      <c r="E16" s="2" t="s">
        <v>725</v>
      </c>
      <c r="F16" s="10">
        <v>800000</v>
      </c>
      <c r="G16" s="10">
        <v>14056</v>
      </c>
      <c r="H16" s="10">
        <v>3.53</v>
      </c>
    </row>
    <row r="17" spans="2:8">
      <c r="B17" s="2" t="s">
        <v>3050</v>
      </c>
      <c r="C17" s="7" t="s">
        <v>29</v>
      </c>
      <c r="D17" s="2" t="s">
        <v>85</v>
      </c>
      <c r="E17" s="2" t="s">
        <v>726</v>
      </c>
      <c r="F17" s="10">
        <v>1600000</v>
      </c>
      <c r="G17" s="10">
        <v>11339.2</v>
      </c>
      <c r="H17" s="10">
        <v>2.85</v>
      </c>
    </row>
    <row r="18" spans="2:8">
      <c r="B18" s="2" t="s">
        <v>3292</v>
      </c>
      <c r="C18" s="7" t="s">
        <v>29</v>
      </c>
      <c r="D18" s="2" t="s">
        <v>108</v>
      </c>
      <c r="E18" s="2" t="s">
        <v>727</v>
      </c>
      <c r="F18" s="10">
        <v>500000</v>
      </c>
      <c r="G18" s="10">
        <v>8745.5</v>
      </c>
      <c r="H18" s="10">
        <v>2.2000000000000002</v>
      </c>
    </row>
    <row r="19" spans="2:8">
      <c r="B19" s="2" t="s">
        <v>3244</v>
      </c>
      <c r="C19" s="7" t="s">
        <v>29</v>
      </c>
      <c r="D19" s="2" t="s">
        <v>85</v>
      </c>
      <c r="E19" s="2" t="s">
        <v>728</v>
      </c>
      <c r="F19" s="10">
        <v>700000</v>
      </c>
      <c r="G19" s="10">
        <v>8582</v>
      </c>
      <c r="H19" s="10">
        <v>2.15</v>
      </c>
    </row>
    <row r="20" spans="2:8">
      <c r="B20" s="2" t="s">
        <v>3197</v>
      </c>
      <c r="C20" s="7" t="s">
        <v>29</v>
      </c>
      <c r="D20" s="2" t="s">
        <v>115</v>
      </c>
      <c r="E20" s="2" t="s">
        <v>729</v>
      </c>
      <c r="F20" s="10">
        <v>260000</v>
      </c>
      <c r="G20" s="10">
        <v>7670</v>
      </c>
      <c r="H20" s="10">
        <v>1.93</v>
      </c>
    </row>
    <row r="21" spans="2:8">
      <c r="B21" s="2" t="s">
        <v>2830</v>
      </c>
      <c r="C21" s="7" t="s">
        <v>29</v>
      </c>
      <c r="D21" s="2" t="s">
        <v>87</v>
      </c>
      <c r="E21" s="2" t="s">
        <v>88</v>
      </c>
      <c r="F21" s="10">
        <v>600000</v>
      </c>
      <c r="G21" s="10">
        <v>7122</v>
      </c>
      <c r="H21" s="10">
        <v>1.79</v>
      </c>
    </row>
    <row r="22" spans="2:8">
      <c r="B22" s="2" t="s">
        <v>2821</v>
      </c>
      <c r="C22" s="7" t="s">
        <v>29</v>
      </c>
      <c r="D22" s="2" t="s">
        <v>85</v>
      </c>
      <c r="E22" s="2" t="s">
        <v>99</v>
      </c>
      <c r="F22" s="10">
        <v>1700000</v>
      </c>
      <c r="G22" s="10">
        <v>7089</v>
      </c>
      <c r="H22" s="10">
        <v>1.78</v>
      </c>
    </row>
    <row r="23" spans="2:8">
      <c r="B23" s="2" t="s">
        <v>3254</v>
      </c>
      <c r="C23" s="7" t="s">
        <v>29</v>
      </c>
      <c r="D23" s="2" t="s">
        <v>96</v>
      </c>
      <c r="E23" s="2" t="s">
        <v>730</v>
      </c>
      <c r="F23" s="10">
        <v>145500</v>
      </c>
      <c r="G23" s="10">
        <v>7027.65</v>
      </c>
      <c r="H23" s="10">
        <v>1.76</v>
      </c>
    </row>
    <row r="24" spans="2:8">
      <c r="B24" s="2" t="s">
        <v>2794</v>
      </c>
      <c r="C24" s="7" t="s">
        <v>29</v>
      </c>
      <c r="D24" s="2" t="s">
        <v>109</v>
      </c>
      <c r="E24" s="2" t="s">
        <v>117</v>
      </c>
      <c r="F24" s="10">
        <v>250000</v>
      </c>
      <c r="G24" s="10">
        <v>6923.25</v>
      </c>
      <c r="H24" s="10">
        <v>1.74</v>
      </c>
    </row>
    <row r="25" spans="2:8">
      <c r="B25" s="2" t="s">
        <v>3377</v>
      </c>
      <c r="C25" s="7" t="s">
        <v>29</v>
      </c>
      <c r="D25" s="2" t="s">
        <v>105</v>
      </c>
      <c r="E25" s="2" t="s">
        <v>732</v>
      </c>
      <c r="F25" s="10">
        <v>1000000</v>
      </c>
      <c r="G25" s="10">
        <v>6660.5</v>
      </c>
      <c r="H25" s="10">
        <v>1.67</v>
      </c>
    </row>
    <row r="26" spans="2:8">
      <c r="B26" s="2" t="s">
        <v>3059</v>
      </c>
      <c r="C26" s="7" t="s">
        <v>29</v>
      </c>
      <c r="D26" s="2" t="s">
        <v>108</v>
      </c>
      <c r="E26" s="2" t="s">
        <v>731</v>
      </c>
      <c r="F26" s="10">
        <v>650000</v>
      </c>
      <c r="G26" s="10">
        <v>6461.65</v>
      </c>
      <c r="H26" s="10">
        <v>1.62</v>
      </c>
    </row>
    <row r="27" spans="2:8">
      <c r="B27" s="2" t="s">
        <v>3151</v>
      </c>
      <c r="C27" s="7" t="s">
        <v>29</v>
      </c>
      <c r="D27" s="2" t="s">
        <v>104</v>
      </c>
      <c r="E27" s="2" t="s">
        <v>733</v>
      </c>
      <c r="F27" s="10">
        <v>1500000</v>
      </c>
      <c r="G27" s="10">
        <v>6232.5</v>
      </c>
      <c r="H27" s="10">
        <v>1.56</v>
      </c>
    </row>
    <row r="28" spans="2:8">
      <c r="B28" s="2" t="s">
        <v>2791</v>
      </c>
      <c r="C28" s="7" t="s">
        <v>29</v>
      </c>
      <c r="D28" s="2" t="s">
        <v>118</v>
      </c>
      <c r="E28" s="2" t="s">
        <v>119</v>
      </c>
      <c r="F28" s="10">
        <v>1500000</v>
      </c>
      <c r="G28" s="10">
        <v>6193.5</v>
      </c>
      <c r="H28" s="10">
        <v>1.56</v>
      </c>
    </row>
    <row r="29" spans="2:8">
      <c r="B29" s="2" t="s">
        <v>2793</v>
      </c>
      <c r="C29" s="7" t="s">
        <v>29</v>
      </c>
      <c r="D29" s="2" t="s">
        <v>115</v>
      </c>
      <c r="E29" s="2" t="s">
        <v>176</v>
      </c>
      <c r="F29" s="10">
        <v>50000</v>
      </c>
      <c r="G29" s="10">
        <v>5983.5</v>
      </c>
      <c r="H29" s="10">
        <v>1.5</v>
      </c>
    </row>
    <row r="30" spans="2:8">
      <c r="B30" s="2" t="s">
        <v>3053</v>
      </c>
      <c r="C30" s="7" t="s">
        <v>29</v>
      </c>
      <c r="D30" s="2" t="s">
        <v>116</v>
      </c>
      <c r="E30" s="2" t="s">
        <v>738</v>
      </c>
      <c r="F30" s="10">
        <v>125000</v>
      </c>
      <c r="G30" s="10">
        <v>5835</v>
      </c>
      <c r="H30" s="10">
        <v>1.47</v>
      </c>
    </row>
    <row r="31" spans="2:8">
      <c r="B31" s="2" t="s">
        <v>734</v>
      </c>
      <c r="C31" s="7" t="s">
        <v>29</v>
      </c>
      <c r="D31" s="2" t="s">
        <v>85</v>
      </c>
      <c r="E31" s="2" t="s">
        <v>735</v>
      </c>
      <c r="F31" s="10">
        <v>600000</v>
      </c>
      <c r="G31" s="10">
        <v>5757</v>
      </c>
      <c r="H31" s="10">
        <v>1.45</v>
      </c>
    </row>
    <row r="32" spans="2:8">
      <c r="B32" s="2" t="s">
        <v>2789</v>
      </c>
      <c r="C32" s="7" t="s">
        <v>29</v>
      </c>
      <c r="D32" s="2" t="s">
        <v>112</v>
      </c>
      <c r="E32" s="2" t="s">
        <v>181</v>
      </c>
      <c r="F32" s="10">
        <v>436475</v>
      </c>
      <c r="G32" s="10">
        <v>5737.9</v>
      </c>
      <c r="H32" s="10">
        <v>1.44</v>
      </c>
    </row>
    <row r="33" spans="2:8">
      <c r="B33" s="2" t="s">
        <v>3234</v>
      </c>
      <c r="C33" s="7" t="s">
        <v>29</v>
      </c>
      <c r="D33" s="2" t="s">
        <v>98</v>
      </c>
      <c r="E33" s="2" t="s">
        <v>739</v>
      </c>
      <c r="F33" s="10">
        <v>3500000</v>
      </c>
      <c r="G33" s="10">
        <v>5714.1</v>
      </c>
      <c r="H33" s="10">
        <v>1.43</v>
      </c>
    </row>
    <row r="34" spans="2:8">
      <c r="B34" s="2" t="s">
        <v>3428</v>
      </c>
      <c r="C34" s="7" t="s">
        <v>29</v>
      </c>
      <c r="D34" s="2" t="s">
        <v>123</v>
      </c>
      <c r="E34" s="2" t="s">
        <v>740</v>
      </c>
      <c r="F34" s="10">
        <v>5000000</v>
      </c>
      <c r="G34" s="10">
        <v>5669</v>
      </c>
      <c r="H34" s="10">
        <v>1.42</v>
      </c>
    </row>
    <row r="35" spans="2:8">
      <c r="B35" s="2" t="s">
        <v>3149</v>
      </c>
      <c r="C35" s="7" t="s">
        <v>29</v>
      </c>
      <c r="D35" s="2" t="s">
        <v>736</v>
      </c>
      <c r="E35" s="2" t="s">
        <v>737</v>
      </c>
      <c r="F35" s="10">
        <v>150000</v>
      </c>
      <c r="G35" s="10">
        <v>5640</v>
      </c>
      <c r="H35" s="10">
        <v>1.42</v>
      </c>
    </row>
    <row r="36" spans="2:8">
      <c r="B36" s="2" t="s">
        <v>2811</v>
      </c>
      <c r="C36" s="7" t="s">
        <v>29</v>
      </c>
      <c r="D36" s="2" t="s">
        <v>89</v>
      </c>
      <c r="E36" s="2" t="s">
        <v>165</v>
      </c>
      <c r="F36" s="10">
        <v>3000000</v>
      </c>
      <c r="G36" s="10">
        <v>5517.3</v>
      </c>
      <c r="H36" s="10">
        <v>1.39</v>
      </c>
    </row>
    <row r="37" spans="2:8">
      <c r="B37" s="2" t="s">
        <v>3312</v>
      </c>
      <c r="C37" s="7" t="s">
        <v>29</v>
      </c>
      <c r="D37" s="2" t="s">
        <v>89</v>
      </c>
      <c r="E37" s="2" t="s">
        <v>742</v>
      </c>
      <c r="F37" s="10">
        <v>175000</v>
      </c>
      <c r="G37" s="10">
        <v>5489.23</v>
      </c>
      <c r="H37" s="10">
        <v>1.38</v>
      </c>
    </row>
    <row r="38" spans="2:8">
      <c r="B38" s="2" t="s">
        <v>758</v>
      </c>
      <c r="C38" s="7" t="s">
        <v>29</v>
      </c>
      <c r="D38" s="2" t="s">
        <v>759</v>
      </c>
      <c r="E38" s="2" t="s">
        <v>760</v>
      </c>
      <c r="F38" s="10">
        <v>250752</v>
      </c>
      <c r="G38" s="10">
        <v>5282.59</v>
      </c>
      <c r="H38" s="10">
        <v>1.33</v>
      </c>
    </row>
    <row r="39" spans="2:8">
      <c r="B39" s="2" t="s">
        <v>3251</v>
      </c>
      <c r="C39" s="7" t="s">
        <v>29</v>
      </c>
      <c r="D39" s="2" t="s">
        <v>101</v>
      </c>
      <c r="E39" s="2" t="s">
        <v>893</v>
      </c>
      <c r="F39" s="10">
        <v>325000</v>
      </c>
      <c r="G39" s="10">
        <v>5265</v>
      </c>
      <c r="H39" s="10">
        <v>1.32</v>
      </c>
    </row>
    <row r="40" spans="2:8">
      <c r="B40" s="2" t="s">
        <v>3067</v>
      </c>
      <c r="C40" s="7" t="s">
        <v>29</v>
      </c>
      <c r="D40" s="2" t="s">
        <v>85</v>
      </c>
      <c r="E40" s="2" t="s">
        <v>741</v>
      </c>
      <c r="F40" s="10">
        <v>6371995</v>
      </c>
      <c r="G40" s="10">
        <v>5189.3500000000004</v>
      </c>
      <c r="H40" s="10">
        <v>1.3</v>
      </c>
    </row>
    <row r="41" spans="2:8">
      <c r="B41" s="2" t="s">
        <v>3287</v>
      </c>
      <c r="C41" s="7" t="s">
        <v>29</v>
      </c>
      <c r="D41" s="2" t="s">
        <v>724</v>
      </c>
      <c r="E41" s="2" t="s">
        <v>745</v>
      </c>
      <c r="F41" s="10">
        <v>300000</v>
      </c>
      <c r="G41" s="10">
        <v>4968.6000000000004</v>
      </c>
      <c r="H41" s="10">
        <v>1.25</v>
      </c>
    </row>
    <row r="42" spans="2:8">
      <c r="B42" s="2" t="s">
        <v>2831</v>
      </c>
      <c r="C42" s="7" t="s">
        <v>29</v>
      </c>
      <c r="D42" s="2" t="s">
        <v>90</v>
      </c>
      <c r="E42" s="2" t="s">
        <v>91</v>
      </c>
      <c r="F42" s="10">
        <v>1500000</v>
      </c>
      <c r="G42" s="10">
        <v>4800</v>
      </c>
      <c r="H42" s="10">
        <v>1.21</v>
      </c>
    </row>
    <row r="43" spans="2:8">
      <c r="B43" s="2" t="s">
        <v>746</v>
      </c>
      <c r="C43" s="7" t="s">
        <v>29</v>
      </c>
      <c r="D43" s="2" t="s">
        <v>85</v>
      </c>
      <c r="E43" s="2" t="s">
        <v>747</v>
      </c>
      <c r="F43" s="10">
        <v>2000000</v>
      </c>
      <c r="G43" s="10">
        <v>4611</v>
      </c>
      <c r="H43" s="10">
        <v>1.1599999999999999</v>
      </c>
    </row>
    <row r="44" spans="2:8">
      <c r="B44" s="2" t="s">
        <v>3152</v>
      </c>
      <c r="C44" s="7" t="s">
        <v>29</v>
      </c>
      <c r="D44" s="2" t="s">
        <v>748</v>
      </c>
      <c r="E44" s="2" t="s">
        <v>749</v>
      </c>
      <c r="F44" s="10">
        <v>90000</v>
      </c>
      <c r="G44" s="10">
        <v>4485.6000000000004</v>
      </c>
      <c r="H44" s="10">
        <v>1.1299999999999999</v>
      </c>
    </row>
    <row r="45" spans="2:8">
      <c r="B45" s="2" t="s">
        <v>2799</v>
      </c>
      <c r="C45" s="7" t="s">
        <v>29</v>
      </c>
      <c r="D45" s="2" t="s">
        <v>101</v>
      </c>
      <c r="E45" s="2" t="s">
        <v>113</v>
      </c>
      <c r="F45" s="10">
        <v>450000</v>
      </c>
      <c r="G45" s="10">
        <v>4422.1499999999996</v>
      </c>
      <c r="H45" s="10">
        <v>1.1100000000000001</v>
      </c>
    </row>
    <row r="46" spans="2:8">
      <c r="B46" s="2" t="s">
        <v>3147</v>
      </c>
      <c r="C46" s="7" t="s">
        <v>29</v>
      </c>
      <c r="D46" s="2" t="s">
        <v>84</v>
      </c>
      <c r="E46" s="2" t="s">
        <v>750</v>
      </c>
      <c r="F46" s="10">
        <v>100000</v>
      </c>
      <c r="G46" s="10">
        <v>4405.3</v>
      </c>
      <c r="H46" s="10">
        <v>1.1100000000000001</v>
      </c>
    </row>
    <row r="47" spans="2:8">
      <c r="B47" s="2" t="s">
        <v>2797</v>
      </c>
      <c r="C47" s="7" t="s">
        <v>29</v>
      </c>
      <c r="D47" s="2" t="s">
        <v>144</v>
      </c>
      <c r="E47" s="2" t="s">
        <v>175</v>
      </c>
      <c r="F47" s="10">
        <v>1000000</v>
      </c>
      <c r="G47" s="10">
        <v>4320</v>
      </c>
      <c r="H47" s="10">
        <v>1.08</v>
      </c>
    </row>
    <row r="48" spans="2:8">
      <c r="B48" s="2" t="s">
        <v>3204</v>
      </c>
      <c r="C48" s="7" t="s">
        <v>29</v>
      </c>
      <c r="D48" s="2" t="s">
        <v>109</v>
      </c>
      <c r="E48" s="2" t="s">
        <v>756</v>
      </c>
      <c r="F48" s="10">
        <v>350000</v>
      </c>
      <c r="G48" s="10">
        <v>4315.5</v>
      </c>
      <c r="H48" s="10">
        <v>1.08</v>
      </c>
    </row>
    <row r="49" spans="2:8">
      <c r="B49" s="2" t="s">
        <v>4000</v>
      </c>
      <c r="C49" s="7" t="s">
        <v>29</v>
      </c>
      <c r="D49" s="2" t="s">
        <v>85</v>
      </c>
      <c r="E49" s="2" t="s">
        <v>2064</v>
      </c>
      <c r="F49" s="10">
        <v>1268389</v>
      </c>
      <c r="G49" s="10">
        <v>4173</v>
      </c>
      <c r="H49" s="10">
        <v>1.05</v>
      </c>
    </row>
    <row r="50" spans="2:8">
      <c r="B50" s="2" t="s">
        <v>2817</v>
      </c>
      <c r="C50" s="7" t="s">
        <v>29</v>
      </c>
      <c r="D50" s="2" t="s">
        <v>95</v>
      </c>
      <c r="E50" s="2" t="s">
        <v>160</v>
      </c>
      <c r="F50" s="10">
        <v>90000</v>
      </c>
      <c r="G50" s="10">
        <v>4128.3</v>
      </c>
      <c r="H50" s="10">
        <v>1.04</v>
      </c>
    </row>
    <row r="51" spans="2:8">
      <c r="B51" s="2" t="s">
        <v>2801</v>
      </c>
      <c r="C51" s="7" t="s">
        <v>29</v>
      </c>
      <c r="D51" s="2" t="s">
        <v>112</v>
      </c>
      <c r="E51" s="2" t="s">
        <v>169</v>
      </c>
      <c r="F51" s="10">
        <v>2000000</v>
      </c>
      <c r="G51" s="10">
        <v>4080</v>
      </c>
      <c r="H51" s="10">
        <v>1.02</v>
      </c>
    </row>
    <row r="52" spans="2:8">
      <c r="B52" s="2" t="s">
        <v>3373</v>
      </c>
      <c r="C52" s="7" t="s">
        <v>29</v>
      </c>
      <c r="D52" s="2" t="s">
        <v>761</v>
      </c>
      <c r="E52" s="2" t="s">
        <v>762</v>
      </c>
      <c r="F52" s="10">
        <v>138744</v>
      </c>
      <c r="G52" s="10">
        <v>4028.29</v>
      </c>
      <c r="H52" s="10">
        <v>1.01</v>
      </c>
    </row>
    <row r="53" spans="2:8">
      <c r="B53" s="2" t="s">
        <v>3263</v>
      </c>
      <c r="C53" s="7" t="s">
        <v>29</v>
      </c>
      <c r="D53" s="2" t="s">
        <v>104</v>
      </c>
      <c r="E53" s="2" t="s">
        <v>751</v>
      </c>
      <c r="F53" s="10">
        <v>58850</v>
      </c>
      <c r="G53" s="10">
        <v>3987.68</v>
      </c>
      <c r="H53" s="10">
        <v>1</v>
      </c>
    </row>
    <row r="54" spans="2:8">
      <c r="B54" s="2" t="s">
        <v>3045</v>
      </c>
      <c r="C54" s="7" t="s">
        <v>29</v>
      </c>
      <c r="D54" s="2" t="s">
        <v>118</v>
      </c>
      <c r="E54" s="2" t="s">
        <v>754</v>
      </c>
      <c r="F54" s="10">
        <v>700000</v>
      </c>
      <c r="G54" s="10">
        <v>3962</v>
      </c>
      <c r="H54" s="10">
        <v>0.99</v>
      </c>
    </row>
    <row r="55" spans="2:8">
      <c r="B55" s="2" t="s">
        <v>3119</v>
      </c>
      <c r="C55" s="7" t="s">
        <v>29</v>
      </c>
      <c r="D55" s="2" t="s">
        <v>123</v>
      </c>
      <c r="E55" s="2" t="s">
        <v>757</v>
      </c>
      <c r="F55" s="10">
        <v>35000</v>
      </c>
      <c r="G55" s="10">
        <v>3834.6</v>
      </c>
      <c r="H55" s="10">
        <v>0.96</v>
      </c>
    </row>
    <row r="56" spans="2:8">
      <c r="B56" s="2" t="s">
        <v>3371</v>
      </c>
      <c r="C56" s="7" t="s">
        <v>29</v>
      </c>
      <c r="D56" s="2" t="s">
        <v>743</v>
      </c>
      <c r="E56" s="2" t="s">
        <v>744</v>
      </c>
      <c r="F56" s="10">
        <v>200000</v>
      </c>
      <c r="G56" s="10">
        <v>3758.2</v>
      </c>
      <c r="H56" s="10">
        <v>0.94</v>
      </c>
    </row>
    <row r="57" spans="2:8">
      <c r="B57" s="2" t="s">
        <v>752</v>
      </c>
      <c r="C57" s="7" t="s">
        <v>29</v>
      </c>
      <c r="D57" s="2" t="s">
        <v>104</v>
      </c>
      <c r="E57" s="2" t="s">
        <v>753</v>
      </c>
      <c r="F57" s="10">
        <v>423120</v>
      </c>
      <c r="G57" s="10">
        <v>3681.57</v>
      </c>
      <c r="H57" s="10">
        <v>0.92</v>
      </c>
    </row>
    <row r="58" spans="2:8">
      <c r="B58" s="2" t="s">
        <v>3046</v>
      </c>
      <c r="C58" s="7" t="s">
        <v>29</v>
      </c>
      <c r="D58" s="2" t="s">
        <v>87</v>
      </c>
      <c r="E58" s="2" t="s">
        <v>763</v>
      </c>
      <c r="F58" s="10">
        <v>1200000</v>
      </c>
      <c r="G58" s="10">
        <v>3638.4</v>
      </c>
      <c r="H58" s="10">
        <v>0.91</v>
      </c>
    </row>
    <row r="59" spans="2:8">
      <c r="B59" s="2" t="s">
        <v>3480</v>
      </c>
      <c r="C59" s="7" t="s">
        <v>29</v>
      </c>
      <c r="D59" s="2" t="s">
        <v>90</v>
      </c>
      <c r="E59" s="2" t="s">
        <v>755</v>
      </c>
      <c r="F59" s="10">
        <v>910000</v>
      </c>
      <c r="G59" s="10">
        <v>3525.8</v>
      </c>
      <c r="H59" s="10">
        <v>0.89</v>
      </c>
    </row>
    <row r="60" spans="2:8">
      <c r="B60" s="2" t="s">
        <v>2805</v>
      </c>
      <c r="C60" s="7" t="s">
        <v>29</v>
      </c>
      <c r="D60" s="2" t="s">
        <v>157</v>
      </c>
      <c r="E60" s="2" t="s">
        <v>158</v>
      </c>
      <c r="F60" s="10">
        <v>250000</v>
      </c>
      <c r="G60" s="10">
        <v>2659.75</v>
      </c>
      <c r="H60" s="10">
        <v>0.67</v>
      </c>
    </row>
    <row r="61" spans="2:8">
      <c r="B61" s="2" t="s">
        <v>3434</v>
      </c>
      <c r="C61" s="7" t="s">
        <v>29</v>
      </c>
      <c r="D61" s="2" t="s">
        <v>97</v>
      </c>
      <c r="E61" s="2" t="s">
        <v>765</v>
      </c>
      <c r="F61" s="10">
        <v>564510</v>
      </c>
      <c r="G61" s="10">
        <v>2645.58</v>
      </c>
      <c r="H61" s="10">
        <v>0.66</v>
      </c>
    </row>
    <row r="62" spans="2:8">
      <c r="B62" s="2" t="s">
        <v>3438</v>
      </c>
      <c r="C62" s="7" t="s">
        <v>29</v>
      </c>
      <c r="D62" s="2" t="s">
        <v>95</v>
      </c>
      <c r="E62" s="2" t="s">
        <v>766</v>
      </c>
      <c r="F62" s="10">
        <v>940000</v>
      </c>
      <c r="G62" s="10">
        <v>1648.29</v>
      </c>
      <c r="H62" s="10">
        <v>0.41</v>
      </c>
    </row>
    <row r="63" spans="2:8" ht="13">
      <c r="B63" s="4" t="s">
        <v>2567</v>
      </c>
    </row>
    <row r="64" spans="2:8">
      <c r="B64" s="2" t="s">
        <v>11</v>
      </c>
      <c r="C64" s="7" t="s">
        <v>11</v>
      </c>
      <c r="D64" s="2" t="s">
        <v>11</v>
      </c>
      <c r="E64" s="2" t="s">
        <v>11</v>
      </c>
      <c r="F64" s="10" t="s">
        <v>11</v>
      </c>
      <c r="G64" s="10" t="s">
        <v>11</v>
      </c>
      <c r="H64" s="10" t="s">
        <v>11</v>
      </c>
    </row>
    <row r="65" spans="2:8" ht="13">
      <c r="B65" s="4" t="s">
        <v>12</v>
      </c>
      <c r="C65" s="9"/>
      <c r="D65" s="4"/>
      <c r="E65" s="4"/>
      <c r="F65" s="12"/>
      <c r="G65" s="12">
        <f>SUM(G12:G64)</f>
        <v>274444.43</v>
      </c>
      <c r="H65" s="12">
        <f>SUM(H12:H64)</f>
        <v>68.899999999999991</v>
      </c>
    </row>
    <row r="66" spans="2:8" ht="13">
      <c r="B66" s="5" t="s">
        <v>1</v>
      </c>
      <c r="C66" s="8" t="s">
        <v>2</v>
      </c>
      <c r="D66" s="5" t="s">
        <v>14</v>
      </c>
      <c r="E66" s="5" t="s">
        <v>4</v>
      </c>
      <c r="F66" s="11" t="s">
        <v>5</v>
      </c>
      <c r="G66" s="11" t="s">
        <v>6</v>
      </c>
      <c r="H66" s="11" t="s">
        <v>7</v>
      </c>
    </row>
    <row r="67" spans="2:8" ht="13">
      <c r="B67" s="4" t="s">
        <v>15</v>
      </c>
    </row>
    <row r="68" spans="2:8" ht="13">
      <c r="B68" s="4" t="s">
        <v>10</v>
      </c>
    </row>
    <row r="69" spans="2:8" ht="13">
      <c r="B69" s="4" t="s">
        <v>16</v>
      </c>
    </row>
    <row r="70" spans="2:8">
      <c r="B70" s="2" t="s">
        <v>215</v>
      </c>
      <c r="C70" s="7">
        <v>7.18</v>
      </c>
      <c r="D70" s="2" t="s">
        <v>17</v>
      </c>
      <c r="E70" s="2" t="s">
        <v>216</v>
      </c>
      <c r="F70" s="10">
        <v>11497100</v>
      </c>
      <c r="G70" s="10">
        <v>11308.64</v>
      </c>
      <c r="H70" s="10">
        <v>2.84</v>
      </c>
    </row>
    <row r="71" spans="2:8">
      <c r="B71" s="2" t="s">
        <v>345</v>
      </c>
      <c r="C71" s="7">
        <v>7.12</v>
      </c>
      <c r="D71" s="2" t="s">
        <v>17</v>
      </c>
      <c r="E71" s="2" t="s">
        <v>346</v>
      </c>
      <c r="F71" s="10">
        <v>3750000</v>
      </c>
      <c r="G71" s="10">
        <v>3762.33</v>
      </c>
      <c r="H71" s="10">
        <v>0.94</v>
      </c>
    </row>
    <row r="72" spans="2:8">
      <c r="B72" s="2" t="s">
        <v>187</v>
      </c>
      <c r="C72" s="7">
        <v>6.13</v>
      </c>
      <c r="D72" s="2" t="s">
        <v>17</v>
      </c>
      <c r="E72" s="2" t="s">
        <v>188</v>
      </c>
      <c r="F72" s="10">
        <v>3500000</v>
      </c>
      <c r="G72" s="10">
        <v>3529.75</v>
      </c>
      <c r="H72" s="10">
        <v>0.89</v>
      </c>
    </row>
    <row r="73" spans="2:8">
      <c r="B73" s="2" t="s">
        <v>551</v>
      </c>
      <c r="C73" s="7">
        <v>6.87</v>
      </c>
      <c r="D73" s="2" t="s">
        <v>17</v>
      </c>
      <c r="E73" s="2" t="s">
        <v>552</v>
      </c>
      <c r="F73" s="10">
        <v>2500000</v>
      </c>
      <c r="G73" s="10">
        <v>2539.08</v>
      </c>
      <c r="H73" s="10">
        <v>0.64</v>
      </c>
    </row>
    <row r="74" spans="2:8">
      <c r="B74" s="2" t="s">
        <v>4007</v>
      </c>
      <c r="C74" s="7">
        <v>6.87</v>
      </c>
      <c r="D74" s="2" t="s">
        <v>17</v>
      </c>
      <c r="E74" s="2" t="s">
        <v>186</v>
      </c>
      <c r="F74" s="10">
        <v>2500000</v>
      </c>
      <c r="G74" s="10">
        <v>2523.04</v>
      </c>
      <c r="H74" s="10">
        <v>0.63</v>
      </c>
    </row>
    <row r="75" spans="2:8">
      <c r="B75" s="2" t="s">
        <v>769</v>
      </c>
      <c r="C75" s="7">
        <v>7.16</v>
      </c>
      <c r="D75" s="2" t="s">
        <v>17</v>
      </c>
      <c r="E75" s="2" t="s">
        <v>770</v>
      </c>
      <c r="F75" s="10">
        <v>2500000</v>
      </c>
      <c r="G75" s="10">
        <v>2388.0100000000002</v>
      </c>
      <c r="H75" s="10">
        <v>0.6</v>
      </c>
    </row>
    <row r="76" spans="2:8">
      <c r="B76" s="2" t="s">
        <v>343</v>
      </c>
      <c r="C76" s="7">
        <v>7.66</v>
      </c>
      <c r="D76" s="2" t="s">
        <v>17</v>
      </c>
      <c r="E76" s="2" t="s">
        <v>344</v>
      </c>
      <c r="F76" s="10">
        <v>2500000</v>
      </c>
      <c r="G76" s="10">
        <v>2336.5500000000002</v>
      </c>
      <c r="H76" s="10">
        <v>0.59</v>
      </c>
    </row>
    <row r="77" spans="2:8">
      <c r="B77" s="2" t="s">
        <v>771</v>
      </c>
      <c r="C77" s="7">
        <v>7.74</v>
      </c>
      <c r="D77" s="2" t="s">
        <v>17</v>
      </c>
      <c r="E77" s="2" t="s">
        <v>772</v>
      </c>
      <c r="F77" s="10">
        <v>2500000</v>
      </c>
      <c r="G77" s="10">
        <v>2295.0500000000002</v>
      </c>
      <c r="H77" s="10">
        <v>0.57999999999999996</v>
      </c>
    </row>
    <row r="78" spans="2:8">
      <c r="B78" s="2" t="s">
        <v>504</v>
      </c>
      <c r="C78" s="7">
        <v>6.79</v>
      </c>
      <c r="D78" s="2" t="s">
        <v>17</v>
      </c>
      <c r="E78" s="2" t="s">
        <v>505</v>
      </c>
      <c r="F78" s="10">
        <v>1000000</v>
      </c>
      <c r="G78" s="10">
        <v>1011.65</v>
      </c>
      <c r="H78" s="10">
        <v>0.25</v>
      </c>
    </row>
    <row r="79" spans="2:8">
      <c r="B79" s="2" t="s">
        <v>773</v>
      </c>
      <c r="C79" s="7">
        <v>7.87</v>
      </c>
      <c r="D79" s="2" t="s">
        <v>17</v>
      </c>
      <c r="E79" s="2" t="s">
        <v>774</v>
      </c>
      <c r="F79" s="10">
        <v>999600</v>
      </c>
      <c r="G79" s="10">
        <v>969.96</v>
      </c>
      <c r="H79" s="10">
        <v>0.24</v>
      </c>
    </row>
    <row r="80" spans="2:8">
      <c r="B80" s="2" t="s">
        <v>555</v>
      </c>
      <c r="C80" s="7">
        <v>7.86</v>
      </c>
      <c r="D80" s="2" t="s">
        <v>17</v>
      </c>
      <c r="E80" s="2" t="s">
        <v>556</v>
      </c>
      <c r="F80" s="10">
        <v>1000000</v>
      </c>
      <c r="G80" s="10">
        <v>921.95</v>
      </c>
      <c r="H80" s="10">
        <v>0.23</v>
      </c>
    </row>
    <row r="81" spans="2:8">
      <c r="B81" s="2" t="s">
        <v>775</v>
      </c>
      <c r="C81" s="7">
        <v>7.07</v>
      </c>
      <c r="D81" s="2" t="s">
        <v>17</v>
      </c>
      <c r="E81" s="2" t="s">
        <v>776</v>
      </c>
      <c r="F81" s="10">
        <v>500000</v>
      </c>
      <c r="G81" s="10">
        <v>504.5</v>
      </c>
      <c r="H81" s="10">
        <v>0.13</v>
      </c>
    </row>
    <row r="82" spans="2:8">
      <c r="B82" s="2" t="s">
        <v>777</v>
      </c>
      <c r="C82" s="7">
        <v>7.74</v>
      </c>
      <c r="D82" s="2" t="s">
        <v>17</v>
      </c>
      <c r="E82" s="2" t="s">
        <v>778</v>
      </c>
      <c r="F82" s="10">
        <v>500000</v>
      </c>
      <c r="G82" s="10">
        <v>491.28</v>
      </c>
      <c r="H82" s="10">
        <v>0.12</v>
      </c>
    </row>
    <row r="83" spans="2:8">
      <c r="B83" s="2" t="s">
        <v>18</v>
      </c>
      <c r="C83" s="7">
        <v>6.87</v>
      </c>
      <c r="D83" s="2" t="s">
        <v>17</v>
      </c>
      <c r="E83" s="2" t="s">
        <v>19</v>
      </c>
      <c r="F83" s="10">
        <v>500000</v>
      </c>
      <c r="G83" s="10">
        <v>490.48</v>
      </c>
      <c r="H83" s="10">
        <v>0.12</v>
      </c>
    </row>
    <row r="84" spans="2:8">
      <c r="B84" s="2" t="s">
        <v>779</v>
      </c>
      <c r="C84" s="7">
        <v>7.78</v>
      </c>
      <c r="D84" s="2" t="s">
        <v>17</v>
      </c>
      <c r="E84" s="2" t="s">
        <v>780</v>
      </c>
      <c r="F84" s="10">
        <v>449800</v>
      </c>
      <c r="G84" s="10">
        <v>445.31</v>
      </c>
      <c r="H84" s="10">
        <v>0.11</v>
      </c>
    </row>
    <row r="85" spans="2:8">
      <c r="B85" s="2" t="s">
        <v>781</v>
      </c>
      <c r="C85" s="7">
        <v>6.91</v>
      </c>
      <c r="D85" s="2" t="s">
        <v>17</v>
      </c>
      <c r="E85" s="2" t="s">
        <v>782</v>
      </c>
      <c r="F85" s="10">
        <v>421400</v>
      </c>
      <c r="G85" s="10">
        <v>423.17</v>
      </c>
      <c r="H85" s="10">
        <v>0.11</v>
      </c>
    </row>
    <row r="86" spans="2:8">
      <c r="B86" s="2" t="s">
        <v>783</v>
      </c>
      <c r="C86" s="7">
        <v>7.81</v>
      </c>
      <c r="D86" s="2" t="s">
        <v>17</v>
      </c>
      <c r="E86" s="2" t="s">
        <v>784</v>
      </c>
      <c r="F86" s="10">
        <v>300000</v>
      </c>
      <c r="G86" s="10">
        <v>296.77999999999997</v>
      </c>
      <c r="H86" s="10">
        <v>7.0000000000000007E-2</v>
      </c>
    </row>
    <row r="87" spans="2:8">
      <c r="B87" s="2" t="s">
        <v>785</v>
      </c>
      <c r="C87" s="7">
        <v>7.84</v>
      </c>
      <c r="D87" s="2" t="s">
        <v>17</v>
      </c>
      <c r="E87" s="2" t="s">
        <v>786</v>
      </c>
      <c r="F87" s="10">
        <v>300000</v>
      </c>
      <c r="G87" s="10">
        <v>295.82</v>
      </c>
      <c r="H87" s="10">
        <v>7.0000000000000007E-2</v>
      </c>
    </row>
    <row r="88" spans="2:8">
      <c r="B88" s="2" t="s">
        <v>787</v>
      </c>
      <c r="C88" s="7">
        <v>7.84</v>
      </c>
      <c r="D88" s="2" t="s">
        <v>17</v>
      </c>
      <c r="E88" s="2" t="s">
        <v>788</v>
      </c>
      <c r="F88" s="10">
        <v>270800</v>
      </c>
      <c r="G88" s="10">
        <v>264.55</v>
      </c>
      <c r="H88" s="10">
        <v>7.0000000000000007E-2</v>
      </c>
    </row>
    <row r="89" spans="2:8">
      <c r="B89" s="2" t="s">
        <v>492</v>
      </c>
      <c r="C89" s="7">
        <v>6.85</v>
      </c>
      <c r="D89" s="2" t="s">
        <v>17</v>
      </c>
      <c r="E89" s="2" t="s">
        <v>493</v>
      </c>
      <c r="F89" s="10">
        <v>200000</v>
      </c>
      <c r="G89" s="10">
        <v>202.32</v>
      </c>
      <c r="H89" s="10">
        <v>0.05</v>
      </c>
    </row>
    <row r="90" spans="2:8">
      <c r="B90" s="2" t="s">
        <v>789</v>
      </c>
      <c r="C90" s="7">
        <v>7.96</v>
      </c>
      <c r="D90" s="2" t="s">
        <v>17</v>
      </c>
      <c r="E90" s="2" t="s">
        <v>790</v>
      </c>
      <c r="F90" s="10">
        <v>164800</v>
      </c>
      <c r="G90" s="10">
        <v>158.15</v>
      </c>
      <c r="H90" s="10">
        <v>0.04</v>
      </c>
    </row>
    <row r="91" spans="2:8">
      <c r="B91" s="2" t="s">
        <v>557</v>
      </c>
      <c r="C91" s="7">
        <v>7.43</v>
      </c>
      <c r="D91" s="2" t="s">
        <v>17</v>
      </c>
      <c r="E91" s="2" t="s">
        <v>558</v>
      </c>
      <c r="F91" s="10">
        <v>100000</v>
      </c>
      <c r="G91" s="10">
        <v>100.74</v>
      </c>
      <c r="H91" s="10">
        <v>0.03</v>
      </c>
    </row>
    <row r="92" spans="2:8">
      <c r="B92" s="2" t="s">
        <v>791</v>
      </c>
      <c r="C92" s="7">
        <v>7.56</v>
      </c>
      <c r="D92" s="2" t="s">
        <v>17</v>
      </c>
      <c r="E92" s="2" t="s">
        <v>792</v>
      </c>
      <c r="F92" s="10">
        <v>89600</v>
      </c>
      <c r="G92" s="10">
        <v>94.66</v>
      </c>
      <c r="H92" s="10">
        <v>0.02</v>
      </c>
    </row>
    <row r="93" spans="2:8">
      <c r="B93" s="2" t="s">
        <v>793</v>
      </c>
      <c r="C93" s="7">
        <v>7.74</v>
      </c>
      <c r="D93" s="2" t="s">
        <v>17</v>
      </c>
      <c r="E93" s="2" t="s">
        <v>794</v>
      </c>
      <c r="F93" s="10">
        <v>85600</v>
      </c>
      <c r="G93" s="10">
        <v>84.05</v>
      </c>
      <c r="H93" s="10">
        <v>0.02</v>
      </c>
    </row>
    <row r="94" spans="2:8">
      <c r="B94" s="2" t="s">
        <v>795</v>
      </c>
      <c r="C94" s="7">
        <v>7.73</v>
      </c>
      <c r="D94" s="2" t="s">
        <v>17</v>
      </c>
      <c r="E94" s="2" t="s">
        <v>796</v>
      </c>
      <c r="F94" s="10">
        <v>88300</v>
      </c>
      <c r="G94" s="10">
        <v>83.18</v>
      </c>
      <c r="H94" s="10">
        <v>0.02</v>
      </c>
    </row>
    <row r="95" spans="2:8">
      <c r="B95" s="2" t="s">
        <v>797</v>
      </c>
      <c r="C95" s="7">
        <v>7.34</v>
      </c>
      <c r="D95" s="2" t="s">
        <v>17</v>
      </c>
      <c r="E95" s="2" t="s">
        <v>798</v>
      </c>
      <c r="F95" s="10">
        <v>73000</v>
      </c>
      <c r="G95" s="10">
        <v>79</v>
      </c>
      <c r="H95" s="10">
        <v>0.02</v>
      </c>
    </row>
    <row r="96" spans="2:8">
      <c r="B96" s="2" t="s">
        <v>799</v>
      </c>
      <c r="C96" s="7">
        <v>7.81</v>
      </c>
      <c r="D96" s="2" t="s">
        <v>17</v>
      </c>
      <c r="E96" s="2" t="s">
        <v>800</v>
      </c>
      <c r="F96" s="10">
        <v>76900</v>
      </c>
      <c r="G96" s="10">
        <v>74</v>
      </c>
      <c r="H96" s="10">
        <v>0.02</v>
      </c>
    </row>
    <row r="97" spans="2:8">
      <c r="B97" s="2" t="s">
        <v>801</v>
      </c>
      <c r="C97" s="7">
        <v>7.16</v>
      </c>
      <c r="D97" s="2" t="s">
        <v>17</v>
      </c>
      <c r="E97" s="2" t="s">
        <v>802</v>
      </c>
      <c r="F97" s="10">
        <v>31600</v>
      </c>
      <c r="G97" s="10">
        <v>29.76</v>
      </c>
      <c r="H97" s="10">
        <v>0.01</v>
      </c>
    </row>
    <row r="98" spans="2:8">
      <c r="B98" s="2" t="s">
        <v>803</v>
      </c>
      <c r="C98" s="7">
        <v>6.7</v>
      </c>
      <c r="D98" s="2" t="s">
        <v>17</v>
      </c>
      <c r="E98" s="2" t="s">
        <v>804</v>
      </c>
      <c r="F98" s="10">
        <v>29200</v>
      </c>
      <c r="G98" s="10">
        <v>29.54</v>
      </c>
      <c r="H98" s="10">
        <v>0.01</v>
      </c>
    </row>
    <row r="99" spans="2:8">
      <c r="B99" s="2" t="s">
        <v>805</v>
      </c>
      <c r="C99" s="7">
        <v>6.45</v>
      </c>
      <c r="D99" s="2" t="s">
        <v>17</v>
      </c>
      <c r="E99" s="2" t="s">
        <v>806</v>
      </c>
      <c r="F99" s="10">
        <v>13000</v>
      </c>
      <c r="G99" s="10">
        <v>13.1</v>
      </c>
      <c r="H99" s="10">
        <v>0</v>
      </c>
    </row>
    <row r="100" spans="2:8">
      <c r="B100" s="2" t="s">
        <v>807</v>
      </c>
      <c r="C100" s="7">
        <v>7.11</v>
      </c>
      <c r="D100" s="2" t="s">
        <v>17</v>
      </c>
      <c r="E100" s="2" t="s">
        <v>808</v>
      </c>
      <c r="F100" s="10">
        <v>2000</v>
      </c>
      <c r="G100" s="10">
        <v>1.94</v>
      </c>
      <c r="H100" s="10">
        <v>0</v>
      </c>
    </row>
    <row r="101" spans="2:8">
      <c r="B101" s="2" t="s">
        <v>809</v>
      </c>
      <c r="C101" s="7">
        <v>7.26</v>
      </c>
      <c r="D101" s="2" t="s">
        <v>17</v>
      </c>
      <c r="E101" s="2" t="s">
        <v>810</v>
      </c>
      <c r="F101" s="10">
        <v>300</v>
      </c>
      <c r="G101" s="10">
        <v>0.28999999999999998</v>
      </c>
      <c r="H101" s="10">
        <v>0</v>
      </c>
    </row>
    <row r="102" spans="2:8">
      <c r="B102" s="2" t="s">
        <v>341</v>
      </c>
      <c r="C102" s="7">
        <v>7.37</v>
      </c>
      <c r="D102" s="2" t="s">
        <v>17</v>
      </c>
      <c r="E102" s="2" t="s">
        <v>342</v>
      </c>
      <c r="F102" s="10">
        <v>100</v>
      </c>
      <c r="G102" s="10">
        <v>0.1</v>
      </c>
      <c r="H102" s="10">
        <v>0</v>
      </c>
    </row>
    <row r="103" spans="2:8" ht="13">
      <c r="B103" s="4" t="s">
        <v>20</v>
      </c>
      <c r="C103" s="9"/>
      <c r="D103" s="4"/>
      <c r="E103" s="4"/>
      <c r="F103" s="12"/>
      <c r="G103" s="12">
        <f>SUM(G66:G102)</f>
        <v>37748.73000000001</v>
      </c>
      <c r="H103" s="12">
        <f>SUM(H66:H102)</f>
        <v>9.4699999999999953</v>
      </c>
    </row>
    <row r="104" spans="2:8" ht="13">
      <c r="B104" s="4" t="s">
        <v>21</v>
      </c>
    </row>
    <row r="105" spans="2:8">
      <c r="B105" s="2" t="s">
        <v>4001</v>
      </c>
      <c r="C105" s="7">
        <v>7.89</v>
      </c>
      <c r="D105" s="2" t="s">
        <v>22</v>
      </c>
      <c r="E105" s="2" t="s">
        <v>811</v>
      </c>
      <c r="F105" s="10">
        <v>425</v>
      </c>
      <c r="G105" s="10">
        <v>4318.7299999999996</v>
      </c>
      <c r="H105" s="10">
        <v>1.08</v>
      </c>
    </row>
    <row r="106" spans="2:8">
      <c r="B106" s="2" t="s">
        <v>812</v>
      </c>
      <c r="C106" s="7">
        <v>9.3800000000000008</v>
      </c>
      <c r="D106" s="2" t="s">
        <v>611</v>
      </c>
      <c r="E106" s="2" t="s">
        <v>813</v>
      </c>
      <c r="F106" s="10">
        <v>2500</v>
      </c>
      <c r="G106" s="10">
        <v>2655.51</v>
      </c>
      <c r="H106" s="10">
        <v>0.67</v>
      </c>
    </row>
    <row r="107" spans="2:8">
      <c r="B107" s="2" t="s">
        <v>3507</v>
      </c>
      <c r="C107" s="7">
        <v>8.24</v>
      </c>
      <c r="D107" s="2" t="s">
        <v>248</v>
      </c>
      <c r="E107" s="2" t="s">
        <v>815</v>
      </c>
      <c r="F107" s="10">
        <v>2500</v>
      </c>
      <c r="G107" s="10">
        <v>2505.4499999999998</v>
      </c>
      <c r="H107" s="10">
        <v>0.63</v>
      </c>
    </row>
    <row r="108" spans="2:8">
      <c r="B108" s="2" t="s">
        <v>4002</v>
      </c>
      <c r="C108" s="7">
        <v>8.2100000000000009</v>
      </c>
      <c r="D108" s="2" t="s">
        <v>248</v>
      </c>
      <c r="E108" s="2" t="s">
        <v>814</v>
      </c>
      <c r="F108" s="10">
        <v>2500</v>
      </c>
      <c r="G108" s="10">
        <v>2504</v>
      </c>
      <c r="H108" s="10">
        <v>0.63</v>
      </c>
    </row>
    <row r="109" spans="2:8">
      <c r="B109" s="2" t="s">
        <v>2715</v>
      </c>
      <c r="C109" s="7">
        <v>8.73</v>
      </c>
      <c r="D109" s="2" t="s">
        <v>331</v>
      </c>
      <c r="E109" s="2" t="s">
        <v>622</v>
      </c>
      <c r="F109" s="10">
        <v>2500</v>
      </c>
      <c r="G109" s="10">
        <v>2486.64</v>
      </c>
      <c r="H109" s="10">
        <v>0.62</v>
      </c>
    </row>
    <row r="110" spans="2:8">
      <c r="B110" s="2" t="s">
        <v>614</v>
      </c>
      <c r="C110" s="7">
        <v>9.24</v>
      </c>
      <c r="D110" s="2" t="s">
        <v>611</v>
      </c>
      <c r="E110" s="2" t="s">
        <v>615</v>
      </c>
      <c r="F110" s="10">
        <v>2500</v>
      </c>
      <c r="G110" s="10">
        <v>2474.69</v>
      </c>
      <c r="H110" s="10">
        <v>0.62</v>
      </c>
    </row>
    <row r="111" spans="2:8">
      <c r="B111" s="2" t="s">
        <v>261</v>
      </c>
      <c r="C111" s="7">
        <v>7.88</v>
      </c>
      <c r="D111" s="2" t="s">
        <v>22</v>
      </c>
      <c r="E111" s="2" t="s">
        <v>262</v>
      </c>
      <c r="F111" s="10">
        <v>2500</v>
      </c>
      <c r="G111" s="10">
        <v>2472.75</v>
      </c>
      <c r="H111" s="10">
        <v>0.62</v>
      </c>
    </row>
    <row r="112" spans="2:8">
      <c r="B112" s="2" t="s">
        <v>816</v>
      </c>
      <c r="C112" s="7">
        <v>8.42</v>
      </c>
      <c r="D112" s="2" t="s">
        <v>22</v>
      </c>
      <c r="E112" s="2" t="s">
        <v>817</v>
      </c>
      <c r="F112" s="10">
        <v>2500</v>
      </c>
      <c r="G112" s="10">
        <v>2401.11</v>
      </c>
      <c r="H112" s="10">
        <v>0.6</v>
      </c>
    </row>
    <row r="113" spans="2:8">
      <c r="B113" s="2" t="s">
        <v>2939</v>
      </c>
      <c r="C113" s="7">
        <v>9.01</v>
      </c>
      <c r="D113" s="2" t="s">
        <v>248</v>
      </c>
      <c r="E113" s="2" t="s">
        <v>249</v>
      </c>
      <c r="F113" s="10">
        <v>1200</v>
      </c>
      <c r="G113" s="10">
        <v>1203.8599999999999</v>
      </c>
      <c r="H113" s="10">
        <v>0.3</v>
      </c>
    </row>
    <row r="114" spans="2:8">
      <c r="B114" s="2" t="s">
        <v>4003</v>
      </c>
      <c r="C114" s="7">
        <v>7.36</v>
      </c>
      <c r="D114" s="2" t="s">
        <v>22</v>
      </c>
      <c r="E114" s="2" t="s">
        <v>818</v>
      </c>
      <c r="F114" s="10">
        <v>500</v>
      </c>
      <c r="G114" s="10">
        <v>500.82</v>
      </c>
      <c r="H114" s="10">
        <v>0.13</v>
      </c>
    </row>
    <row r="115" spans="2:8">
      <c r="B115" s="2" t="s">
        <v>3042</v>
      </c>
      <c r="C115" s="7">
        <v>8.68</v>
      </c>
      <c r="D115" s="2" t="s">
        <v>22</v>
      </c>
      <c r="E115" s="2" t="s">
        <v>819</v>
      </c>
      <c r="F115" s="10">
        <v>500</v>
      </c>
      <c r="G115" s="10">
        <v>495.33</v>
      </c>
      <c r="H115" s="10">
        <v>0.12</v>
      </c>
    </row>
    <row r="116" spans="2:8">
      <c r="B116" s="2" t="s">
        <v>3118</v>
      </c>
      <c r="C116" s="7">
        <v>7.59</v>
      </c>
      <c r="D116" s="2" t="s">
        <v>328</v>
      </c>
      <c r="E116" s="2" t="s">
        <v>820</v>
      </c>
      <c r="F116" s="10">
        <v>250</v>
      </c>
      <c r="G116" s="10">
        <v>494.9</v>
      </c>
      <c r="H116" s="10">
        <v>0.12</v>
      </c>
    </row>
    <row r="117" spans="2:8">
      <c r="B117" s="2" t="s">
        <v>4004</v>
      </c>
      <c r="C117" s="7">
        <v>7.81</v>
      </c>
      <c r="D117" s="2" t="s">
        <v>22</v>
      </c>
      <c r="E117" s="2" t="s">
        <v>821</v>
      </c>
      <c r="F117" s="10">
        <v>40</v>
      </c>
      <c r="G117" s="10">
        <v>385.91</v>
      </c>
      <c r="H117" s="10">
        <v>0.1</v>
      </c>
    </row>
    <row r="118" spans="2:8" ht="13">
      <c r="B118" s="4" t="s">
        <v>23</v>
      </c>
      <c r="C118" s="9"/>
      <c r="D118" s="4"/>
      <c r="E118" s="4"/>
      <c r="F118" s="12"/>
      <c r="G118" s="12">
        <f>SUM(G104:G117)</f>
        <v>24899.7</v>
      </c>
      <c r="H118" s="12">
        <f>SUM(H104:H117)</f>
        <v>6.2399999999999993</v>
      </c>
    </row>
    <row r="119" spans="2:8" ht="13">
      <c r="B119" s="4" t="s">
        <v>24</v>
      </c>
    </row>
    <row r="120" spans="2:8">
      <c r="B120" s="2" t="s">
        <v>11</v>
      </c>
      <c r="C120" s="7" t="s">
        <v>11</v>
      </c>
      <c r="D120" s="2" t="s">
        <v>11</v>
      </c>
      <c r="E120" s="2" t="s">
        <v>11</v>
      </c>
      <c r="F120" s="10" t="s">
        <v>11</v>
      </c>
      <c r="G120" s="10" t="s">
        <v>11</v>
      </c>
      <c r="H120" s="10" t="s">
        <v>11</v>
      </c>
    </row>
    <row r="121" spans="2:8" ht="13">
      <c r="B121" s="4" t="s">
        <v>25</v>
      </c>
      <c r="C121" s="9"/>
      <c r="D121" s="4"/>
      <c r="E121" s="4"/>
      <c r="F121" s="12"/>
      <c r="G121" s="12">
        <f>SUM(G119:G120)</f>
        <v>0</v>
      </c>
      <c r="H121" s="12">
        <f>SUM(H119:H120)</f>
        <v>0</v>
      </c>
    </row>
    <row r="122" spans="2:8" ht="13">
      <c r="B122" s="4" t="s">
        <v>193</v>
      </c>
    </row>
    <row r="123" spans="2:8">
      <c r="B123" s="2" t="s">
        <v>1852</v>
      </c>
      <c r="C123" s="7">
        <v>9.89</v>
      </c>
      <c r="D123" s="2" t="s">
        <v>289</v>
      </c>
      <c r="E123" s="2" t="s">
        <v>296</v>
      </c>
      <c r="F123" s="10">
        <v>500000000</v>
      </c>
      <c r="G123" s="10">
        <v>2898.5</v>
      </c>
      <c r="H123" s="10">
        <v>0.73</v>
      </c>
    </row>
    <row r="124" spans="2:8">
      <c r="B124" s="2" t="s">
        <v>194</v>
      </c>
      <c r="C124" s="7">
        <v>8.14</v>
      </c>
      <c r="D124" s="2" t="s">
        <v>22</v>
      </c>
      <c r="E124" s="2" t="s">
        <v>195</v>
      </c>
      <c r="F124" s="10">
        <v>25</v>
      </c>
      <c r="G124" s="10">
        <v>2386.0700000000002</v>
      </c>
      <c r="H124" s="10">
        <v>0.6</v>
      </c>
    </row>
    <row r="125" spans="2:8" ht="13">
      <c r="B125" s="4" t="s">
        <v>126</v>
      </c>
      <c r="C125" s="9"/>
      <c r="D125" s="4"/>
      <c r="E125" s="4"/>
      <c r="F125" s="12"/>
      <c r="G125" s="12">
        <f>SUM(G122:G124)</f>
        <v>5284.57</v>
      </c>
      <c r="H125" s="12">
        <f>SUM(H122:H124)</f>
        <v>1.33</v>
      </c>
    </row>
    <row r="126" spans="2:8" ht="13">
      <c r="B126" s="4" t="s">
        <v>26</v>
      </c>
    </row>
    <row r="127" spans="2:8">
      <c r="B127" s="2" t="s">
        <v>11</v>
      </c>
      <c r="C127" s="7" t="s">
        <v>11</v>
      </c>
      <c r="D127" s="2" t="s">
        <v>11</v>
      </c>
      <c r="E127" s="2" t="s">
        <v>11</v>
      </c>
      <c r="F127" s="10" t="s">
        <v>11</v>
      </c>
      <c r="G127" s="10" t="s">
        <v>11</v>
      </c>
      <c r="H127" s="10" t="s">
        <v>11</v>
      </c>
    </row>
    <row r="128" spans="2:8" ht="13">
      <c r="B128" s="4" t="s">
        <v>125</v>
      </c>
      <c r="C128" s="9"/>
      <c r="D128" s="4"/>
      <c r="E128" s="4"/>
      <c r="F128" s="12"/>
      <c r="G128" s="12">
        <f>SUM(G126:G127)</f>
        <v>0</v>
      </c>
      <c r="H128" s="12">
        <f>SUM(H126:H127)</f>
        <v>0</v>
      </c>
    </row>
    <row r="129" spans="2:8" ht="13">
      <c r="B129" s="4" t="s">
        <v>27</v>
      </c>
    </row>
    <row r="130" spans="2:8">
      <c r="B130" s="2" t="s">
        <v>822</v>
      </c>
      <c r="C130" s="7">
        <v>7.67</v>
      </c>
      <c r="D130" s="2" t="s">
        <v>366</v>
      </c>
      <c r="E130" s="2" t="s">
        <v>823</v>
      </c>
      <c r="F130" s="10">
        <v>1000</v>
      </c>
      <c r="G130" s="10">
        <v>4836.43</v>
      </c>
      <c r="H130" s="10">
        <v>1.21</v>
      </c>
    </row>
    <row r="131" spans="2:8">
      <c r="B131" s="2" t="s">
        <v>4005</v>
      </c>
      <c r="C131" s="7">
        <v>7.7</v>
      </c>
      <c r="D131" s="2" t="s">
        <v>366</v>
      </c>
      <c r="E131" s="2" t="s">
        <v>824</v>
      </c>
      <c r="F131" s="10">
        <v>1000</v>
      </c>
      <c r="G131" s="10">
        <v>4834.7700000000004</v>
      </c>
      <c r="H131" s="10">
        <v>1.21</v>
      </c>
    </row>
    <row r="132" spans="2:8" ht="13">
      <c r="B132" s="4" t="s">
        <v>28</v>
      </c>
      <c r="C132" s="9"/>
      <c r="D132" s="4"/>
      <c r="E132" s="4"/>
      <c r="F132" s="12"/>
      <c r="G132" s="12">
        <f>SUM(G129:G131)</f>
        <v>9671.2000000000007</v>
      </c>
      <c r="H132" s="12">
        <f>SUM(H129:H131)</f>
        <v>2.42</v>
      </c>
    </row>
    <row r="133" spans="2:8" ht="13">
      <c r="B133" s="4" t="s">
        <v>128</v>
      </c>
    </row>
    <row r="134" spans="2:8">
      <c r="B134" s="2" t="s">
        <v>11</v>
      </c>
      <c r="C134" s="7" t="s">
        <v>11</v>
      </c>
      <c r="D134" s="2" t="s">
        <v>11</v>
      </c>
      <c r="E134" s="2" t="s">
        <v>11</v>
      </c>
      <c r="F134" s="10" t="s">
        <v>11</v>
      </c>
      <c r="G134" s="10" t="s">
        <v>11</v>
      </c>
      <c r="H134" s="10" t="s">
        <v>11</v>
      </c>
    </row>
    <row r="135" spans="2:8" ht="13">
      <c r="B135" s="4" t="s">
        <v>30</v>
      </c>
      <c r="C135" s="9"/>
      <c r="D135" s="4"/>
      <c r="E135" s="4"/>
      <c r="F135" s="12"/>
      <c r="G135" s="12">
        <f>SUM(G133:G134)</f>
        <v>0</v>
      </c>
      <c r="H135" s="12">
        <f>SUM(H133:H134)</f>
        <v>0</v>
      </c>
    </row>
    <row r="136" spans="2:8" ht="13">
      <c r="B136" s="4" t="s">
        <v>129</v>
      </c>
    </row>
    <row r="137" spans="2:8">
      <c r="B137" s="2" t="s">
        <v>11</v>
      </c>
      <c r="C137" s="7" t="s">
        <v>11</v>
      </c>
      <c r="D137" s="2" t="s">
        <v>11</v>
      </c>
      <c r="E137" s="2" t="s">
        <v>11</v>
      </c>
      <c r="F137" s="10" t="s">
        <v>11</v>
      </c>
      <c r="G137" s="10" t="s">
        <v>11</v>
      </c>
      <c r="H137" s="10" t="s">
        <v>11</v>
      </c>
    </row>
    <row r="138" spans="2:8" ht="13">
      <c r="B138" s="4" t="s">
        <v>31</v>
      </c>
      <c r="C138" s="9"/>
      <c r="D138" s="4"/>
      <c r="E138" s="4"/>
      <c r="F138" s="12"/>
      <c r="G138" s="12">
        <f>SUM(G136:G137)</f>
        <v>0</v>
      </c>
      <c r="H138" s="12">
        <f>SUM(H136:H137)</f>
        <v>0</v>
      </c>
    </row>
    <row r="139" spans="2:8" ht="13">
      <c r="B139" s="4" t="s">
        <v>130</v>
      </c>
    </row>
    <row r="140" spans="2:8">
      <c r="B140" s="2" t="s">
        <v>1876</v>
      </c>
      <c r="C140" s="7" t="s">
        <v>29</v>
      </c>
      <c r="D140" s="2" t="s">
        <v>580</v>
      </c>
      <c r="E140" s="2" t="s">
        <v>2065</v>
      </c>
      <c r="F140" s="10">
        <v>104994750.26199999</v>
      </c>
      <c r="G140" s="10">
        <v>10513.02</v>
      </c>
      <c r="H140" s="10">
        <v>2.64</v>
      </c>
    </row>
    <row r="141" spans="2:8">
      <c r="B141" s="2" t="s">
        <v>198</v>
      </c>
      <c r="C141" s="7" t="s">
        <v>29</v>
      </c>
      <c r="D141" s="2" t="s">
        <v>580</v>
      </c>
      <c r="E141" s="2" t="s">
        <v>825</v>
      </c>
      <c r="F141" s="10">
        <v>42248314.314000003</v>
      </c>
      <c r="G141" s="10">
        <v>5676.74</v>
      </c>
      <c r="H141" s="10">
        <v>1.43</v>
      </c>
    </row>
    <row r="142" spans="2:8" ht="13">
      <c r="B142" s="4" t="s">
        <v>124</v>
      </c>
      <c r="C142" s="9"/>
      <c r="D142" s="4"/>
      <c r="E142" s="4"/>
      <c r="F142" s="12"/>
      <c r="G142" s="12">
        <f>SUM(G139:G141)</f>
        <v>16189.76</v>
      </c>
      <c r="H142" s="12">
        <f>SUM(H139:H141)</f>
        <v>4.07</v>
      </c>
    </row>
    <row r="143" spans="2:8" ht="13">
      <c r="B143" s="4" t="s">
        <v>131</v>
      </c>
    </row>
    <row r="144" spans="2:8">
      <c r="B144" s="2" t="s">
        <v>11</v>
      </c>
      <c r="C144" s="7" t="s">
        <v>11</v>
      </c>
      <c r="D144" s="2" t="s">
        <v>11</v>
      </c>
      <c r="E144" s="2" t="s">
        <v>11</v>
      </c>
      <c r="F144" s="10" t="s">
        <v>11</v>
      </c>
      <c r="G144" s="10" t="s">
        <v>11</v>
      </c>
      <c r="H144" s="10" t="s">
        <v>11</v>
      </c>
    </row>
    <row r="145" spans="2:8" ht="13">
      <c r="B145" s="4" t="s">
        <v>13</v>
      </c>
      <c r="C145" s="9"/>
      <c r="D145" s="4"/>
      <c r="E145" s="4"/>
      <c r="F145" s="12"/>
      <c r="G145" s="12">
        <f>SUM(G143:G144)</f>
        <v>0</v>
      </c>
      <c r="H145" s="12">
        <f>SUM(H143:H144)</f>
        <v>0</v>
      </c>
    </row>
    <row r="146" spans="2:8" ht="13">
      <c r="B146" s="4" t="s">
        <v>467</v>
      </c>
      <c r="C146" s="9"/>
      <c r="D146" s="4"/>
      <c r="E146" s="4"/>
      <c r="F146" s="12"/>
      <c r="G146" s="12">
        <v>16300</v>
      </c>
      <c r="H146" s="12">
        <v>4.09</v>
      </c>
    </row>
    <row r="147" spans="2:8" ht="13">
      <c r="B147" s="4" t="s">
        <v>468</v>
      </c>
      <c r="C147" s="9"/>
      <c r="D147" s="4"/>
      <c r="E147" s="4"/>
      <c r="F147" s="12"/>
      <c r="G147" s="12">
        <v>6946.11</v>
      </c>
      <c r="H147" s="12">
        <v>1.74</v>
      </c>
    </row>
    <row r="148" spans="2:8" ht="13">
      <c r="B148" s="4" t="s">
        <v>32</v>
      </c>
      <c r="C148" s="9"/>
      <c r="D148" s="4"/>
      <c r="E148" s="4"/>
      <c r="F148" s="12"/>
      <c r="G148" s="12">
        <v>391484.5</v>
      </c>
      <c r="H148" s="12">
        <v>98.26</v>
      </c>
    </row>
    <row r="149" spans="2:8" ht="13">
      <c r="B149" s="4" t="s">
        <v>33</v>
      </c>
      <c r="C149" s="9"/>
      <c r="D149" s="4"/>
      <c r="E149" s="4"/>
      <c r="F149" s="12"/>
      <c r="G149" s="12">
        <v>6771.7359534099678</v>
      </c>
      <c r="H149" s="12">
        <v>1.7399999999999949</v>
      </c>
    </row>
    <row r="150" spans="2:8" ht="13">
      <c r="B150" s="4" t="s">
        <v>34</v>
      </c>
      <c r="C150" s="9"/>
      <c r="D150" s="4"/>
      <c r="E150" s="4"/>
      <c r="F150" s="12"/>
      <c r="G150" s="12">
        <v>398256.23595340998</v>
      </c>
      <c r="H150" s="12">
        <v>100</v>
      </c>
    </row>
    <row r="151" spans="2:8">
      <c r="B151" s="2" t="s">
        <v>35</v>
      </c>
    </row>
    <row r="152" spans="2:8" ht="13">
      <c r="B152" s="4" t="s">
        <v>36</v>
      </c>
    </row>
    <row r="153" spans="2:8" ht="13">
      <c r="B153" s="4" t="s">
        <v>37</v>
      </c>
      <c r="C153" s="7" t="s">
        <v>1854</v>
      </c>
    </row>
    <row r="154" spans="2:8" ht="13">
      <c r="B154" s="4" t="s">
        <v>40</v>
      </c>
      <c r="C154" s="7" t="s">
        <v>39</v>
      </c>
    </row>
    <row r="155" spans="2:8" ht="13">
      <c r="B155" s="4" t="s">
        <v>718</v>
      </c>
      <c r="C155" s="7" t="s">
        <v>39</v>
      </c>
    </row>
    <row r="156" spans="2:8" ht="13">
      <c r="B156" s="4" t="s">
        <v>41</v>
      </c>
      <c r="C156" s="7" t="s">
        <v>42</v>
      </c>
    </row>
    <row r="157" spans="2:8" ht="13">
      <c r="B157" s="4" t="s">
        <v>2066</v>
      </c>
      <c r="C157" s="9"/>
    </row>
    <row r="158" spans="2:8" ht="13">
      <c r="B158" s="4" t="s">
        <v>2067</v>
      </c>
      <c r="C158" s="9"/>
    </row>
    <row r="159" spans="2:8" ht="13">
      <c r="B159" s="4" t="s">
        <v>2068</v>
      </c>
      <c r="C159" s="9"/>
    </row>
    <row r="160" spans="2:8" ht="13">
      <c r="B160" s="4" t="s">
        <v>2069</v>
      </c>
      <c r="C160" s="9"/>
    </row>
    <row r="161" spans="2:3" ht="13">
      <c r="B161" s="4" t="s">
        <v>2070</v>
      </c>
      <c r="C161" s="9"/>
    </row>
    <row r="162" spans="2:3" ht="13">
      <c r="B162" s="4" t="s">
        <v>2071</v>
      </c>
      <c r="C162" s="9"/>
    </row>
    <row r="163" spans="2:3" ht="13">
      <c r="B163" s="4" t="s">
        <v>2072</v>
      </c>
      <c r="C163" s="9"/>
    </row>
    <row r="164" spans="2:3" ht="13">
      <c r="B164" s="4" t="s">
        <v>2073</v>
      </c>
      <c r="C164" s="9"/>
    </row>
    <row r="165" spans="2:3" ht="13">
      <c r="B165" s="4" t="s">
        <v>2074</v>
      </c>
      <c r="C165" s="9"/>
    </row>
    <row r="166" spans="2:3" ht="13">
      <c r="B166" s="4" t="s">
        <v>2075</v>
      </c>
      <c r="C166" s="9"/>
    </row>
    <row r="167" spans="2:3" ht="13">
      <c r="B167" s="4" t="s">
        <v>2076</v>
      </c>
      <c r="C167" s="9"/>
    </row>
    <row r="168" spans="2:3" ht="13">
      <c r="B168" s="4" t="s">
        <v>2077</v>
      </c>
      <c r="C168" s="9"/>
    </row>
    <row r="169" spans="2:3" ht="13">
      <c r="B169" s="4" t="s">
        <v>2078</v>
      </c>
      <c r="C169" s="9"/>
    </row>
    <row r="170" spans="2:3">
      <c r="B170" s="2" t="s">
        <v>2432</v>
      </c>
    </row>
    <row r="171" spans="2:3">
      <c r="B171" s="2" t="s">
        <v>2590</v>
      </c>
    </row>
    <row r="172" spans="2:3">
      <c r="B172" s="2" t="s">
        <v>826</v>
      </c>
    </row>
    <row r="173" spans="2:3" ht="13">
      <c r="B173" s="4" t="s">
        <v>4006</v>
      </c>
    </row>
    <row r="175" spans="2:3" ht="14.5">
      <c r="B175" s="71" t="s">
        <v>2079</v>
      </c>
      <c r="C175" s="72"/>
    </row>
    <row r="176" spans="2:3" ht="14.5">
      <c r="B176" s="71" t="s">
        <v>827</v>
      </c>
      <c r="C176" s="73" t="s">
        <v>828</v>
      </c>
    </row>
    <row r="177" spans="2:7" ht="14.5">
      <c r="B177" s="16" t="s">
        <v>829</v>
      </c>
      <c r="C177" s="17">
        <v>0</v>
      </c>
    </row>
    <row r="178" spans="2:7" ht="14.5">
      <c r="B178" s="16" t="s">
        <v>831</v>
      </c>
      <c r="C178" s="17">
        <v>0</v>
      </c>
    </row>
    <row r="179" spans="2:7" ht="14.5">
      <c r="B179" s="16" t="s">
        <v>832</v>
      </c>
      <c r="C179" s="17">
        <v>2500</v>
      </c>
    </row>
    <row r="180" spans="2:7" ht="14.5">
      <c r="B180" s="16" t="s">
        <v>833</v>
      </c>
      <c r="C180" s="17">
        <v>0</v>
      </c>
    </row>
    <row r="181" spans="2:7" ht="14.5">
      <c r="B181" s="16" t="s">
        <v>834</v>
      </c>
      <c r="C181" s="17">
        <v>0</v>
      </c>
    </row>
    <row r="182" spans="2:7" ht="14.5">
      <c r="B182" s="16" t="s">
        <v>835</v>
      </c>
      <c r="C182" s="17">
        <v>0</v>
      </c>
    </row>
    <row r="183" spans="2:7" ht="14.5">
      <c r="B183" s="71" t="s">
        <v>836</v>
      </c>
      <c r="C183" s="72">
        <v>2500</v>
      </c>
    </row>
    <row r="185" spans="2:7" ht="14.5">
      <c r="B185" s="16" t="s">
        <v>52</v>
      </c>
      <c r="C185" s="17"/>
      <c r="D185" s="16"/>
    </row>
    <row r="186" spans="2:7" ht="29">
      <c r="B186" s="20" t="s">
        <v>53</v>
      </c>
      <c r="C186" s="18" t="s">
        <v>54</v>
      </c>
      <c r="D186" s="20" t="s">
        <v>55</v>
      </c>
    </row>
    <row r="187" spans="2:7" ht="14.5">
      <c r="B187" s="16" t="s">
        <v>39</v>
      </c>
      <c r="C187" s="17" t="s">
        <v>39</v>
      </c>
      <c r="D187" s="16" t="s">
        <v>39</v>
      </c>
    </row>
    <row r="189" spans="2:7" ht="13">
      <c r="B189" s="24" t="s">
        <v>56</v>
      </c>
      <c r="C189" s="25">
        <v>46295</v>
      </c>
      <c r="D189" s="14"/>
      <c r="E189" s="13"/>
      <c r="F189" s="30"/>
    </row>
    <row r="190" spans="2:7" ht="13">
      <c r="B190" s="24" t="s">
        <v>57</v>
      </c>
      <c r="C190" s="26" t="s">
        <v>58</v>
      </c>
      <c r="D190" s="24" t="s">
        <v>59</v>
      </c>
      <c r="E190" s="27" t="s">
        <v>60</v>
      </c>
      <c r="F190" s="29" t="s">
        <v>61</v>
      </c>
      <c r="G190" s="12"/>
    </row>
    <row r="191" spans="2:7">
      <c r="B191" s="22" t="s">
        <v>39</v>
      </c>
      <c r="C191" s="23" t="s">
        <v>39</v>
      </c>
      <c r="D191" s="22" t="s">
        <v>39</v>
      </c>
      <c r="E191" s="19" t="s">
        <v>39</v>
      </c>
      <c r="F191" s="28" t="s">
        <v>39</v>
      </c>
    </row>
    <row r="194" spans="2:4" ht="13">
      <c r="B194" s="4" t="s">
        <v>62</v>
      </c>
    </row>
    <row r="195" spans="2:4" ht="13">
      <c r="B195" s="4"/>
    </row>
    <row r="196" spans="2:4" ht="13">
      <c r="B196" s="4" t="s">
        <v>1871</v>
      </c>
    </row>
    <row r="197" spans="2:4" ht="13">
      <c r="B197" s="27" t="s">
        <v>63</v>
      </c>
      <c r="C197" s="26" t="s">
        <v>64</v>
      </c>
      <c r="D197" s="4"/>
    </row>
    <row r="198" spans="2:4">
      <c r="B198" s="13" t="s">
        <v>3427</v>
      </c>
      <c r="C198" s="15">
        <v>698</v>
      </c>
    </row>
    <row r="199" spans="2:4">
      <c r="B199" s="13" t="s">
        <v>837</v>
      </c>
      <c r="C199" s="15">
        <v>500</v>
      </c>
    </row>
    <row r="201" spans="2:4" ht="13">
      <c r="B201" s="27" t="s">
        <v>65</v>
      </c>
      <c r="C201" s="26" t="s">
        <v>64</v>
      </c>
    </row>
    <row r="202" spans="2:4">
      <c r="B202" s="13" t="s">
        <v>3427</v>
      </c>
      <c r="C202" s="15">
        <v>698</v>
      </c>
    </row>
    <row r="203" spans="2:4">
      <c r="B203" s="13" t="s">
        <v>837</v>
      </c>
      <c r="C203" s="15">
        <v>500</v>
      </c>
    </row>
    <row r="206" spans="2:4" ht="13">
      <c r="B206" s="27" t="s">
        <v>66</v>
      </c>
      <c r="C206" s="26" t="s">
        <v>67</v>
      </c>
    </row>
    <row r="207" spans="2:4">
      <c r="B207" s="13" t="s">
        <v>3427</v>
      </c>
      <c r="C207" s="15">
        <v>542095156.25</v>
      </c>
    </row>
    <row r="208" spans="2:4">
      <c r="B208" s="13" t="s">
        <v>837</v>
      </c>
      <c r="C208" s="15">
        <v>358345500</v>
      </c>
    </row>
    <row r="209" spans="2:7" ht="13">
      <c r="C209" s="26">
        <f>SUM(C206:C208)</f>
        <v>900440656.25</v>
      </c>
    </row>
    <row r="211" spans="2:7" ht="13">
      <c r="B211" s="27" t="s">
        <v>68</v>
      </c>
      <c r="C211" s="26" t="s">
        <v>67</v>
      </c>
    </row>
    <row r="212" spans="2:7">
      <c r="B212" s="13" t="s">
        <v>3427</v>
      </c>
      <c r="C212" s="15">
        <v>516480894.55000001</v>
      </c>
    </row>
    <row r="213" spans="2:7">
      <c r="B213" s="13" t="s">
        <v>837</v>
      </c>
      <c r="C213" s="15">
        <v>324212850</v>
      </c>
    </row>
    <row r="214" spans="2:7" ht="13">
      <c r="C214" s="26">
        <f>SUM(C211:C213)</f>
        <v>840693744.54999995</v>
      </c>
    </row>
    <row r="217" spans="2:7" ht="13">
      <c r="B217" s="24" t="s">
        <v>69</v>
      </c>
      <c r="C217" s="26">
        <f xml:space="preserve"> C214-C209</f>
        <v>-59746911.700000048</v>
      </c>
    </row>
    <row r="219" spans="2:7" ht="13">
      <c r="B219" s="24" t="s">
        <v>70</v>
      </c>
      <c r="C219" s="25">
        <v>46295</v>
      </c>
      <c r="D219" s="14"/>
      <c r="E219" s="13"/>
      <c r="F219" s="30"/>
    </row>
    <row r="220" spans="2:7" ht="13">
      <c r="B220" s="24" t="s">
        <v>57</v>
      </c>
      <c r="C220" s="26" t="s">
        <v>58</v>
      </c>
      <c r="D220" s="24" t="s">
        <v>59</v>
      </c>
      <c r="E220" s="27" t="s">
        <v>60</v>
      </c>
      <c r="F220" s="29" t="s">
        <v>61</v>
      </c>
      <c r="G220" s="12"/>
    </row>
    <row r="221" spans="2:7">
      <c r="B221" s="22" t="s">
        <v>39</v>
      </c>
      <c r="C221" s="23" t="s">
        <v>39</v>
      </c>
      <c r="D221" s="22" t="s">
        <v>39</v>
      </c>
      <c r="E221" s="19" t="s">
        <v>39</v>
      </c>
      <c r="F221" s="28" t="s">
        <v>39</v>
      </c>
    </row>
    <row r="222" spans="2:7" ht="13">
      <c r="B222" s="4" t="s">
        <v>62</v>
      </c>
    </row>
    <row r="223" spans="2:7" ht="13">
      <c r="B223" s="4"/>
    </row>
    <row r="224" spans="2:7" ht="13">
      <c r="B224" s="4" t="s">
        <v>1871</v>
      </c>
    </row>
    <row r="225" spans="2:4" ht="13">
      <c r="B225" s="24" t="s">
        <v>63</v>
      </c>
      <c r="C225" s="26" t="s">
        <v>64</v>
      </c>
      <c r="D225" s="4"/>
    </row>
    <row r="226" spans="2:4">
      <c r="B226" s="14" t="s">
        <v>39</v>
      </c>
      <c r="C226" s="15" t="s">
        <v>39</v>
      </c>
    </row>
    <row r="228" spans="2:4" ht="13">
      <c r="B228" s="24" t="s">
        <v>65</v>
      </c>
      <c r="C228" s="26" t="s">
        <v>64</v>
      </c>
    </row>
    <row r="229" spans="2:4">
      <c r="B229" s="14" t="s">
        <v>39</v>
      </c>
      <c r="C229" s="15" t="s">
        <v>39</v>
      </c>
    </row>
    <row r="231" spans="2:4" ht="13">
      <c r="B231" s="24" t="s">
        <v>66</v>
      </c>
      <c r="C231" s="26" t="s">
        <v>67</v>
      </c>
    </row>
    <row r="232" spans="2:4">
      <c r="B232" s="14" t="s">
        <v>39</v>
      </c>
      <c r="C232" s="15" t="s">
        <v>39</v>
      </c>
    </row>
    <row r="234" spans="2:4" ht="13">
      <c r="B234" s="27" t="s">
        <v>68</v>
      </c>
      <c r="C234" s="26" t="s">
        <v>67</v>
      </c>
    </row>
    <row r="235" spans="2:4">
      <c r="B235" s="13" t="s">
        <v>39</v>
      </c>
      <c r="C235" s="15" t="s">
        <v>39</v>
      </c>
    </row>
    <row r="237" spans="2:4" ht="13">
      <c r="B237" s="24" t="s">
        <v>69</v>
      </c>
      <c r="C237" s="26" t="s">
        <v>39</v>
      </c>
    </row>
    <row r="240" spans="2:4" ht="13">
      <c r="B240" s="4" t="s">
        <v>1872</v>
      </c>
    </row>
    <row r="242" spans="2:80" ht="13">
      <c r="B242" s="24" t="s">
        <v>57</v>
      </c>
      <c r="C242" s="26" t="s">
        <v>71</v>
      </c>
      <c r="D242" s="24" t="s">
        <v>72</v>
      </c>
      <c r="E242" s="24" t="s">
        <v>73</v>
      </c>
      <c r="F242" s="12"/>
    </row>
    <row r="243" spans="2:80">
      <c r="B243" s="14" t="s">
        <v>39</v>
      </c>
      <c r="C243" s="15" t="s">
        <v>39</v>
      </c>
      <c r="D243" s="14" t="s">
        <v>39</v>
      </c>
      <c r="E243" s="14" t="s">
        <v>39</v>
      </c>
    </row>
    <row r="246" spans="2:80" ht="13">
      <c r="B246" s="4" t="s">
        <v>74</v>
      </c>
      <c r="C246" s="9" t="s">
        <v>39</v>
      </c>
      <c r="D246" s="4"/>
      <c r="E246" s="4"/>
      <c r="F246" s="12"/>
      <c r="G246" s="12"/>
      <c r="H246" s="12"/>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row>
    <row r="248" spans="2:80" ht="13">
      <c r="B248" s="4" t="s">
        <v>1873</v>
      </c>
    </row>
    <row r="250" spans="2:80" ht="13">
      <c r="B250" s="24" t="s">
        <v>75</v>
      </c>
      <c r="C250" s="26" t="s">
        <v>64</v>
      </c>
      <c r="D250" s="4"/>
    </row>
    <row r="251" spans="2:80">
      <c r="B251" s="14" t="s">
        <v>39</v>
      </c>
      <c r="C251" s="15" t="s">
        <v>39</v>
      </c>
    </row>
    <row r="254" spans="2:80" ht="13">
      <c r="B254" s="24" t="s">
        <v>76</v>
      </c>
      <c r="C254" s="26" t="s">
        <v>77</v>
      </c>
      <c r="D254" s="4"/>
    </row>
    <row r="255" spans="2:80">
      <c r="B255" s="14" t="s">
        <v>39</v>
      </c>
      <c r="C255" s="15" t="s">
        <v>39</v>
      </c>
    </row>
    <row r="258" spans="2:80" ht="13">
      <c r="B258" s="4" t="s">
        <v>78</v>
      </c>
    </row>
    <row r="261" spans="2:80" ht="13">
      <c r="B261" s="4" t="s">
        <v>1874</v>
      </c>
    </row>
    <row r="263" spans="2:80" ht="13">
      <c r="B263" s="24" t="s">
        <v>57</v>
      </c>
      <c r="C263" s="26" t="s">
        <v>79</v>
      </c>
      <c r="D263" s="24" t="s">
        <v>71</v>
      </c>
      <c r="E263" s="24" t="s">
        <v>72</v>
      </c>
      <c r="F263" s="29" t="s">
        <v>73</v>
      </c>
      <c r="G263" s="12"/>
    </row>
    <row r="264" spans="2:80">
      <c r="B264" s="14" t="s">
        <v>39</v>
      </c>
      <c r="C264" s="15" t="s">
        <v>39</v>
      </c>
      <c r="D264" s="14" t="s">
        <v>39</v>
      </c>
      <c r="E264" s="14" t="s">
        <v>39</v>
      </c>
      <c r="F264" s="21" t="s">
        <v>39</v>
      </c>
    </row>
    <row r="267" spans="2:80" ht="13">
      <c r="B267" s="4" t="s">
        <v>74</v>
      </c>
      <c r="C267" s="9" t="s">
        <v>39</v>
      </c>
      <c r="D267" s="4"/>
      <c r="E267" s="4"/>
      <c r="F267" s="12"/>
      <c r="G267" s="12"/>
      <c r="H267" s="12"/>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row>
    <row r="269" spans="2:80" ht="13">
      <c r="B269" s="4" t="s">
        <v>1873</v>
      </c>
    </row>
    <row r="271" spans="2:80" ht="13">
      <c r="B271" s="24" t="s">
        <v>75</v>
      </c>
      <c r="C271" s="26" t="s">
        <v>64</v>
      </c>
      <c r="D271" s="4"/>
    </row>
    <row r="272" spans="2:80">
      <c r="B272" s="14" t="s">
        <v>39</v>
      </c>
      <c r="C272" s="15" t="s">
        <v>39</v>
      </c>
    </row>
    <row r="275" spans="2:7" ht="13">
      <c r="B275" s="24" t="s">
        <v>76</v>
      </c>
      <c r="C275" s="26" t="s">
        <v>77</v>
      </c>
      <c r="D275" s="4"/>
    </row>
    <row r="276" spans="2:7">
      <c r="B276" s="14" t="s">
        <v>39</v>
      </c>
      <c r="C276" s="15" t="s">
        <v>39</v>
      </c>
    </row>
    <row r="279" spans="2:7" ht="13">
      <c r="B279" s="4" t="s">
        <v>78</v>
      </c>
    </row>
    <row r="282" spans="2:7" ht="13">
      <c r="B282" s="4" t="s">
        <v>1875</v>
      </c>
    </row>
    <row r="283" spans="2:7" ht="13">
      <c r="B283" s="24" t="s">
        <v>57</v>
      </c>
      <c r="C283" s="26" t="s">
        <v>80</v>
      </c>
      <c r="D283" s="24" t="s">
        <v>81</v>
      </c>
      <c r="E283" s="24" t="s">
        <v>82</v>
      </c>
      <c r="F283" s="29" t="s">
        <v>83</v>
      </c>
      <c r="G283" s="12"/>
    </row>
    <row r="284" spans="2:7">
      <c r="B284" s="14" t="s">
        <v>39</v>
      </c>
      <c r="C284" s="15" t="s">
        <v>39</v>
      </c>
      <c r="D284" s="14" t="s">
        <v>39</v>
      </c>
      <c r="E284" s="14" t="s">
        <v>39</v>
      </c>
      <c r="F284" s="21" t="s">
        <v>39</v>
      </c>
    </row>
    <row r="285" spans="2:7">
      <c r="B285" s="2" t="s">
        <v>127</v>
      </c>
    </row>
  </sheetData>
  <mergeCells count="3">
    <mergeCell ref="B1:E1"/>
    <mergeCell ref="C3:C7"/>
    <mergeCell ref="D3:D7"/>
  </mergeCells>
  <hyperlinks>
    <hyperlink ref="A1" location="Index!A1" display="Index" xr:uid="{A341E646-DCB5-43D4-9029-FA38B61B9387}"/>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D39CE-33B1-453F-A493-39901ADA3352}">
  <sheetPr codeName="Sheet15"/>
  <dimension ref="A1:CB18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43" t="s">
        <v>700</v>
      </c>
      <c r="C1" s="243"/>
      <c r="D1" s="243"/>
      <c r="E1" s="243"/>
    </row>
    <row r="3" spans="1:9" ht="14.5">
      <c r="B3" s="65" t="s">
        <v>700</v>
      </c>
      <c r="C3" s="258"/>
      <c r="D3" s="261"/>
    </row>
    <row r="4" spans="1:9" ht="29">
      <c r="B4" s="66" t="s">
        <v>701</v>
      </c>
      <c r="C4" s="259"/>
      <c r="D4" s="262"/>
    </row>
    <row r="5" spans="1:9" ht="14.5">
      <c r="B5" s="65"/>
      <c r="C5" s="259"/>
      <c r="D5" s="262"/>
    </row>
    <row r="6" spans="1:9" ht="14.5">
      <c r="B6" s="66" t="s">
        <v>135</v>
      </c>
      <c r="C6" s="259"/>
      <c r="D6" s="262"/>
    </row>
    <row r="7" spans="1:9" ht="14.5">
      <c r="B7" s="66" t="s">
        <v>702</v>
      </c>
      <c r="C7" s="259"/>
      <c r="D7" s="262"/>
    </row>
    <row r="8" spans="1:9" ht="29">
      <c r="B8" s="67" t="s">
        <v>703</v>
      </c>
      <c r="C8" s="260"/>
      <c r="D8" s="263"/>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11</v>
      </c>
      <c r="C15" s="7" t="s">
        <v>11</v>
      </c>
      <c r="D15" s="2" t="s">
        <v>11</v>
      </c>
      <c r="E15" s="2" t="s">
        <v>11</v>
      </c>
      <c r="F15" s="10" t="s">
        <v>11</v>
      </c>
      <c r="G15" s="10" t="s">
        <v>11</v>
      </c>
      <c r="H15" s="10" t="s">
        <v>11</v>
      </c>
    </row>
    <row r="16" spans="1:9" ht="13">
      <c r="B16" s="4" t="s">
        <v>2567</v>
      </c>
    </row>
    <row r="17" spans="2:8">
      <c r="B17" s="2" t="s">
        <v>11</v>
      </c>
      <c r="C17" s="7" t="s">
        <v>11</v>
      </c>
      <c r="D17" s="2" t="s">
        <v>11</v>
      </c>
      <c r="E17" s="2" t="s">
        <v>11</v>
      </c>
      <c r="F17" s="10" t="s">
        <v>11</v>
      </c>
      <c r="G17" s="10" t="s">
        <v>11</v>
      </c>
      <c r="H17" s="10" t="s">
        <v>11</v>
      </c>
    </row>
    <row r="18" spans="2:8" ht="13">
      <c r="B18" s="4" t="s">
        <v>4078</v>
      </c>
    </row>
    <row r="19" spans="2:8">
      <c r="B19" s="2" t="s">
        <v>704</v>
      </c>
      <c r="C19" s="7" t="s">
        <v>29</v>
      </c>
      <c r="D19" s="2" t="s">
        <v>580</v>
      </c>
      <c r="E19" s="2" t="s">
        <v>705</v>
      </c>
      <c r="F19" s="10">
        <v>6654262.4929999998</v>
      </c>
      <c r="G19" s="10">
        <v>996.05</v>
      </c>
      <c r="H19" s="10">
        <v>13.55</v>
      </c>
    </row>
    <row r="20" spans="2:8">
      <c r="B20" s="2" t="s">
        <v>714</v>
      </c>
      <c r="C20" s="7" t="s">
        <v>29</v>
      </c>
      <c r="D20" s="2" t="s">
        <v>580</v>
      </c>
      <c r="E20" s="2" t="s">
        <v>715</v>
      </c>
      <c r="F20" s="10">
        <v>8849264.9250000007</v>
      </c>
      <c r="G20" s="10">
        <v>823.22</v>
      </c>
      <c r="H20" s="10">
        <v>11.19</v>
      </c>
    </row>
    <row r="21" spans="2:8">
      <c r="B21" s="2" t="s">
        <v>710</v>
      </c>
      <c r="C21" s="7" t="s">
        <v>29</v>
      </c>
      <c r="D21" s="2" t="s">
        <v>580</v>
      </c>
      <c r="E21" s="2" t="s">
        <v>711</v>
      </c>
      <c r="F21" s="10">
        <v>9185870.9670000002</v>
      </c>
      <c r="G21" s="10">
        <v>799.91</v>
      </c>
      <c r="H21" s="10">
        <v>10.88</v>
      </c>
    </row>
    <row r="22" spans="2:8">
      <c r="B22" s="2" t="s">
        <v>1530</v>
      </c>
      <c r="C22" s="7" t="s">
        <v>29</v>
      </c>
      <c r="D22" s="2" t="s">
        <v>580</v>
      </c>
      <c r="E22" s="2" t="s">
        <v>2053</v>
      </c>
      <c r="F22" s="10">
        <v>6645040.6969999997</v>
      </c>
      <c r="G22" s="10">
        <v>797.61</v>
      </c>
      <c r="H22" s="10">
        <v>10.85</v>
      </c>
    </row>
    <row r="23" spans="2:8">
      <c r="B23" s="2" t="s">
        <v>708</v>
      </c>
      <c r="C23" s="7" t="s">
        <v>29</v>
      </c>
      <c r="D23" s="2" t="s">
        <v>580</v>
      </c>
      <c r="E23" s="2" t="s">
        <v>709</v>
      </c>
      <c r="F23" s="10">
        <v>6209052.1459999997</v>
      </c>
      <c r="G23" s="10">
        <v>739.25</v>
      </c>
      <c r="H23" s="10">
        <v>10.050000000000001</v>
      </c>
    </row>
    <row r="24" spans="2:8">
      <c r="B24" s="2" t="s">
        <v>1246</v>
      </c>
      <c r="C24" s="7" t="s">
        <v>29</v>
      </c>
      <c r="D24" s="2" t="s">
        <v>580</v>
      </c>
      <c r="E24" s="2" t="s">
        <v>1247</v>
      </c>
      <c r="F24" s="10">
        <v>844774</v>
      </c>
      <c r="G24" s="10">
        <v>700.99</v>
      </c>
      <c r="H24" s="10">
        <v>9.5299999999999994</v>
      </c>
    </row>
    <row r="25" spans="2:8">
      <c r="B25" s="2" t="s">
        <v>712</v>
      </c>
      <c r="C25" s="7" t="s">
        <v>29</v>
      </c>
      <c r="D25" s="2" t="s">
        <v>580</v>
      </c>
      <c r="E25" s="2" t="s">
        <v>713</v>
      </c>
      <c r="F25" s="10">
        <v>7637981.2769999998</v>
      </c>
      <c r="G25" s="10">
        <v>673.62</v>
      </c>
      <c r="H25" s="10">
        <v>9.16</v>
      </c>
    </row>
    <row r="26" spans="2:8">
      <c r="B26" s="2" t="s">
        <v>716</v>
      </c>
      <c r="C26" s="7" t="s">
        <v>29</v>
      </c>
      <c r="D26" s="2" t="s">
        <v>580</v>
      </c>
      <c r="E26" s="2" t="s">
        <v>717</v>
      </c>
      <c r="F26" s="10">
        <v>220850</v>
      </c>
      <c r="G26" s="10">
        <v>607.07000000000005</v>
      </c>
      <c r="H26" s="10">
        <v>8.26</v>
      </c>
    </row>
    <row r="27" spans="2:8">
      <c r="B27" s="2" t="s">
        <v>706</v>
      </c>
      <c r="C27" s="7" t="s">
        <v>29</v>
      </c>
      <c r="D27" s="2" t="s">
        <v>89</v>
      </c>
      <c r="E27" s="2" t="s">
        <v>707</v>
      </c>
      <c r="F27" s="10">
        <v>592686</v>
      </c>
      <c r="G27" s="10">
        <v>603.71</v>
      </c>
      <c r="H27" s="10">
        <v>8.2100000000000009</v>
      </c>
    </row>
    <row r="28" spans="2:8">
      <c r="B28" s="2" t="s">
        <v>2054</v>
      </c>
      <c r="C28" s="7" t="s">
        <v>29</v>
      </c>
      <c r="D28" s="2" t="s">
        <v>580</v>
      </c>
      <c r="E28" s="2" t="s">
        <v>2055</v>
      </c>
      <c r="F28" s="10">
        <v>4808943.6459999997</v>
      </c>
      <c r="G28" s="10">
        <v>558.11</v>
      </c>
      <c r="H28" s="10">
        <v>7.59</v>
      </c>
    </row>
    <row r="29" spans="2:8" ht="13">
      <c r="B29" s="4" t="s">
        <v>12</v>
      </c>
      <c r="C29" s="9"/>
      <c r="D29" s="4"/>
      <c r="E29" s="4"/>
      <c r="F29" s="12"/>
      <c r="G29" s="12">
        <f>SUM(G19:G28)</f>
        <v>7299.5399999999991</v>
      </c>
      <c r="H29" s="12">
        <f>SUM(H19:H28)</f>
        <v>99.27000000000001</v>
      </c>
    </row>
    <row r="30" spans="2:8" ht="13">
      <c r="B30" s="5" t="s">
        <v>1</v>
      </c>
      <c r="C30" s="8" t="s">
        <v>2</v>
      </c>
      <c r="D30" s="5" t="s">
        <v>14</v>
      </c>
      <c r="E30" s="5" t="s">
        <v>4</v>
      </c>
      <c r="F30" s="11" t="s">
        <v>5</v>
      </c>
      <c r="G30" s="11" t="s">
        <v>6</v>
      </c>
      <c r="H30" s="11" t="s">
        <v>7</v>
      </c>
    </row>
    <row r="31" spans="2:8" ht="13">
      <c r="B31" s="4" t="s">
        <v>15</v>
      </c>
    </row>
    <row r="32" spans="2:8" ht="13">
      <c r="B32" s="4" t="s">
        <v>10</v>
      </c>
    </row>
    <row r="33" spans="2:8" ht="13">
      <c r="B33" s="4" t="s">
        <v>16</v>
      </c>
    </row>
    <row r="34" spans="2:8">
      <c r="B34" s="2" t="s">
        <v>11</v>
      </c>
      <c r="C34" s="7" t="s">
        <v>11</v>
      </c>
      <c r="D34" s="2" t="s">
        <v>11</v>
      </c>
      <c r="E34" s="2" t="s">
        <v>11</v>
      </c>
      <c r="F34" s="10" t="s">
        <v>11</v>
      </c>
      <c r="G34" s="10" t="s">
        <v>11</v>
      </c>
      <c r="H34" s="10" t="s">
        <v>11</v>
      </c>
    </row>
    <row r="35" spans="2:8" ht="13">
      <c r="B35" s="4" t="s">
        <v>20</v>
      </c>
      <c r="C35" s="9"/>
      <c r="D35" s="4"/>
      <c r="E35" s="4"/>
      <c r="F35" s="12"/>
      <c r="G35" s="12">
        <f>SUM(G30:G34)</f>
        <v>0</v>
      </c>
      <c r="H35" s="12">
        <f>SUM(H30:H34)</f>
        <v>0</v>
      </c>
    </row>
    <row r="36" spans="2:8" ht="13">
      <c r="B36" s="4" t="s">
        <v>21</v>
      </c>
    </row>
    <row r="37" spans="2:8">
      <c r="B37" s="2" t="s">
        <v>11</v>
      </c>
      <c r="C37" s="7" t="s">
        <v>11</v>
      </c>
      <c r="D37" s="2" t="s">
        <v>11</v>
      </c>
      <c r="E37" s="2" t="s">
        <v>11</v>
      </c>
      <c r="F37" s="10" t="s">
        <v>11</v>
      </c>
      <c r="G37" s="10" t="s">
        <v>11</v>
      </c>
      <c r="H37" s="10" t="s">
        <v>11</v>
      </c>
    </row>
    <row r="38" spans="2:8" ht="13">
      <c r="B38" s="4" t="s">
        <v>23</v>
      </c>
      <c r="C38" s="9"/>
      <c r="D38" s="4"/>
      <c r="E38" s="4"/>
      <c r="F38" s="12"/>
      <c r="G38" s="12">
        <f>SUM(G36:G37)</f>
        <v>0</v>
      </c>
      <c r="H38" s="12">
        <f>SUM(H36:H37)</f>
        <v>0</v>
      </c>
    </row>
    <row r="39" spans="2:8" ht="13">
      <c r="B39" s="4" t="s">
        <v>24</v>
      </c>
    </row>
    <row r="40" spans="2:8">
      <c r="B40" s="2" t="s">
        <v>11</v>
      </c>
      <c r="C40" s="7" t="s">
        <v>11</v>
      </c>
      <c r="D40" s="2" t="s">
        <v>11</v>
      </c>
      <c r="E40" s="2" t="s">
        <v>11</v>
      </c>
      <c r="F40" s="10" t="s">
        <v>11</v>
      </c>
      <c r="G40" s="10" t="s">
        <v>11</v>
      </c>
      <c r="H40" s="10" t="s">
        <v>11</v>
      </c>
    </row>
    <row r="41" spans="2:8" ht="13">
      <c r="B41" s="4" t="s">
        <v>25</v>
      </c>
      <c r="C41" s="9"/>
      <c r="D41" s="4"/>
      <c r="E41" s="4"/>
      <c r="F41" s="12"/>
      <c r="G41" s="12">
        <f>SUM(G39:G40)</f>
        <v>0</v>
      </c>
      <c r="H41" s="12">
        <f>SUM(H39:H40)</f>
        <v>0</v>
      </c>
    </row>
    <row r="42" spans="2:8" ht="13">
      <c r="B42" s="4" t="s">
        <v>349</v>
      </c>
    </row>
    <row r="43" spans="2:8">
      <c r="B43" s="2" t="s">
        <v>11</v>
      </c>
      <c r="C43" s="7" t="s">
        <v>11</v>
      </c>
      <c r="D43" s="2" t="s">
        <v>11</v>
      </c>
      <c r="E43" s="2" t="s">
        <v>11</v>
      </c>
      <c r="F43" s="10" t="s">
        <v>11</v>
      </c>
      <c r="G43" s="10" t="s">
        <v>11</v>
      </c>
      <c r="H43" s="10" t="s">
        <v>11</v>
      </c>
    </row>
    <row r="44" spans="2:8" ht="13">
      <c r="B44" s="4" t="s">
        <v>126</v>
      </c>
      <c r="C44" s="9"/>
      <c r="D44" s="4"/>
      <c r="E44" s="4"/>
      <c r="F44" s="12"/>
      <c r="G44" s="12">
        <f>SUM(G42:G43)</f>
        <v>0</v>
      </c>
      <c r="H44" s="12">
        <f>SUM(H42:H43)</f>
        <v>0</v>
      </c>
    </row>
    <row r="45" spans="2:8" ht="13">
      <c r="B45" s="4" t="s">
        <v>26</v>
      </c>
    </row>
    <row r="46" spans="2:8">
      <c r="B46" s="2" t="s">
        <v>11</v>
      </c>
      <c r="C46" s="7" t="s">
        <v>11</v>
      </c>
      <c r="D46" s="2" t="s">
        <v>11</v>
      </c>
      <c r="E46" s="2" t="s">
        <v>11</v>
      </c>
      <c r="F46" s="10" t="s">
        <v>11</v>
      </c>
      <c r="G46" s="10" t="s">
        <v>11</v>
      </c>
      <c r="H46" s="10" t="s">
        <v>11</v>
      </c>
    </row>
    <row r="47" spans="2:8" ht="13">
      <c r="B47" s="4" t="s">
        <v>125</v>
      </c>
      <c r="C47" s="9"/>
      <c r="D47" s="4"/>
      <c r="E47" s="4"/>
      <c r="F47" s="12"/>
      <c r="G47" s="12">
        <f>SUM(G45:G46)</f>
        <v>0</v>
      </c>
      <c r="H47" s="12">
        <f>SUM(H45:H46)</f>
        <v>0</v>
      </c>
    </row>
    <row r="48" spans="2:8" ht="13">
      <c r="B48" s="4" t="s">
        <v>27</v>
      </c>
    </row>
    <row r="49" spans="2:8">
      <c r="B49" s="2" t="s">
        <v>11</v>
      </c>
      <c r="C49" s="7" t="s">
        <v>11</v>
      </c>
      <c r="D49" s="2" t="s">
        <v>11</v>
      </c>
      <c r="E49" s="2" t="s">
        <v>11</v>
      </c>
      <c r="F49" s="10" t="s">
        <v>11</v>
      </c>
      <c r="G49" s="10" t="s">
        <v>11</v>
      </c>
      <c r="H49" s="10" t="s">
        <v>11</v>
      </c>
    </row>
    <row r="50" spans="2:8" ht="13">
      <c r="B50" s="4" t="s">
        <v>28</v>
      </c>
      <c r="C50" s="9"/>
      <c r="D50" s="4"/>
      <c r="E50" s="4"/>
      <c r="F50" s="12"/>
      <c r="G50" s="12">
        <f>SUM(G48:G49)</f>
        <v>0</v>
      </c>
      <c r="H50" s="12">
        <f>SUM(H48:H49)</f>
        <v>0</v>
      </c>
    </row>
    <row r="51" spans="2:8" ht="13">
      <c r="B51" s="4" t="s">
        <v>128</v>
      </c>
    </row>
    <row r="52" spans="2:8">
      <c r="B52" s="2" t="s">
        <v>11</v>
      </c>
      <c r="C52" s="7" t="s">
        <v>11</v>
      </c>
      <c r="D52" s="2" t="s">
        <v>11</v>
      </c>
      <c r="E52" s="2" t="s">
        <v>11</v>
      </c>
      <c r="F52" s="10" t="s">
        <v>11</v>
      </c>
      <c r="G52" s="10" t="s">
        <v>11</v>
      </c>
      <c r="H52" s="10" t="s">
        <v>11</v>
      </c>
    </row>
    <row r="53" spans="2:8" ht="13">
      <c r="B53" s="4" t="s">
        <v>30</v>
      </c>
      <c r="C53" s="9"/>
      <c r="D53" s="4"/>
      <c r="E53" s="4"/>
      <c r="F53" s="12"/>
      <c r="G53" s="12">
        <f>SUM(G51:G52)</f>
        <v>0</v>
      </c>
      <c r="H53" s="12">
        <f>SUM(H51:H52)</f>
        <v>0</v>
      </c>
    </row>
    <row r="54" spans="2:8" ht="13">
      <c r="B54" s="4" t="s">
        <v>129</v>
      </c>
    </row>
    <row r="55" spans="2:8">
      <c r="B55" s="2" t="s">
        <v>11</v>
      </c>
      <c r="C55" s="7" t="s">
        <v>11</v>
      </c>
      <c r="D55" s="2" t="s">
        <v>11</v>
      </c>
      <c r="E55" s="2" t="s">
        <v>11</v>
      </c>
      <c r="F55" s="10" t="s">
        <v>11</v>
      </c>
      <c r="G55" s="10" t="s">
        <v>11</v>
      </c>
      <c r="H55" s="10" t="s">
        <v>11</v>
      </c>
    </row>
    <row r="56" spans="2:8" ht="13">
      <c r="B56" s="4" t="s">
        <v>31</v>
      </c>
      <c r="C56" s="9"/>
      <c r="D56" s="4"/>
      <c r="E56" s="4"/>
      <c r="F56" s="12"/>
      <c r="G56" s="12">
        <f>SUM(G54:G55)</f>
        <v>0</v>
      </c>
      <c r="H56" s="12">
        <f>SUM(H54:H55)</f>
        <v>0</v>
      </c>
    </row>
    <row r="57" spans="2:8" ht="13">
      <c r="B57" s="4" t="s">
        <v>4079</v>
      </c>
    </row>
    <row r="58" spans="2:8">
      <c r="B58" s="2" t="s">
        <v>11</v>
      </c>
      <c r="C58" s="7" t="s">
        <v>11</v>
      </c>
      <c r="D58" s="2" t="s">
        <v>11</v>
      </c>
      <c r="E58" s="2" t="s">
        <v>11</v>
      </c>
      <c r="F58" s="10" t="s">
        <v>11</v>
      </c>
      <c r="G58" s="10" t="s">
        <v>11</v>
      </c>
      <c r="H58" s="10" t="s">
        <v>11</v>
      </c>
    </row>
    <row r="59" spans="2:8" ht="13">
      <c r="B59" s="4" t="s">
        <v>13</v>
      </c>
      <c r="C59" s="9"/>
      <c r="D59" s="4"/>
      <c r="E59" s="4"/>
      <c r="F59" s="12"/>
      <c r="G59" s="12">
        <f>SUM(G57:G58)</f>
        <v>0</v>
      </c>
      <c r="H59" s="12">
        <f>SUM(H57:H58)</f>
        <v>0</v>
      </c>
    </row>
    <row r="60" spans="2:8" ht="13">
      <c r="B60" s="4" t="s">
        <v>4080</v>
      </c>
      <c r="C60" s="9"/>
      <c r="D60" s="4"/>
      <c r="E60" s="4"/>
      <c r="F60" s="12"/>
      <c r="G60" s="12">
        <v>64.959999999999994</v>
      </c>
      <c r="H60" s="12">
        <v>0.88</v>
      </c>
    </row>
    <row r="61" spans="2:8" ht="13">
      <c r="B61" s="4" t="s">
        <v>32</v>
      </c>
      <c r="C61" s="9"/>
      <c r="D61" s="4"/>
      <c r="E61" s="4"/>
      <c r="F61" s="12"/>
      <c r="G61" s="12">
        <f>G60+G59+G56+G53+G50+G47+G44+G41+G38+G35+G29</f>
        <v>7364.4999999999991</v>
      </c>
      <c r="H61" s="12">
        <f>H60+H59+H56+H53+H50+H47+H44+H41+H38+H35+H29</f>
        <v>100.15</v>
      </c>
    </row>
    <row r="62" spans="2:8" ht="13">
      <c r="B62" s="4" t="s">
        <v>336</v>
      </c>
      <c r="C62" s="9"/>
      <c r="D62" s="4"/>
      <c r="E62" s="4"/>
      <c r="F62" s="12"/>
      <c r="G62" s="12">
        <f>G63-G61</f>
        <v>-10.887144769999395</v>
      </c>
      <c r="H62" s="12">
        <f>H63-H61</f>
        <v>-0.15000000000000568</v>
      </c>
    </row>
    <row r="63" spans="2:8" ht="13">
      <c r="B63" s="4" t="s">
        <v>34</v>
      </c>
      <c r="C63" s="9"/>
      <c r="D63" s="4"/>
      <c r="E63" s="4"/>
      <c r="F63" s="12"/>
      <c r="G63" s="12">
        <v>7353.6128552299997</v>
      </c>
      <c r="H63" s="12">
        <v>100</v>
      </c>
    </row>
    <row r="64" spans="2:8">
      <c r="B64" s="2" t="s">
        <v>35</v>
      </c>
    </row>
    <row r="65" spans="2:3">
      <c r="B65" s="2" t="s">
        <v>36</v>
      </c>
    </row>
    <row r="66" spans="2:3">
      <c r="B66" s="2" t="s">
        <v>37</v>
      </c>
      <c r="C66" s="7" t="s">
        <v>1854</v>
      </c>
    </row>
    <row r="68" spans="2:3" ht="26">
      <c r="B68" s="6" t="s">
        <v>38</v>
      </c>
      <c r="C68" s="7" t="s">
        <v>39</v>
      </c>
    </row>
    <row r="69" spans="2:3" ht="13">
      <c r="B69" s="4"/>
    </row>
    <row r="70" spans="2:3" ht="13">
      <c r="B70" s="4" t="s">
        <v>40</v>
      </c>
      <c r="C70" s="7" t="s">
        <v>39</v>
      </c>
    </row>
    <row r="71" spans="2:3" ht="13">
      <c r="B71" s="4" t="s">
        <v>718</v>
      </c>
      <c r="C71" s="7" t="s">
        <v>39</v>
      </c>
    </row>
    <row r="72" spans="2:3" ht="13">
      <c r="B72" s="4" t="s">
        <v>41</v>
      </c>
      <c r="C72" s="7" t="s">
        <v>42</v>
      </c>
    </row>
    <row r="73" spans="2:3" ht="13">
      <c r="B73" s="4" t="s">
        <v>2056</v>
      </c>
      <c r="C73" s="9"/>
    </row>
    <row r="74" spans="2:3" ht="13">
      <c r="B74" s="4" t="s">
        <v>2057</v>
      </c>
      <c r="C74" s="9"/>
    </row>
    <row r="75" spans="2:3" ht="13">
      <c r="B75" s="4" t="s">
        <v>2058</v>
      </c>
      <c r="C75" s="9"/>
    </row>
    <row r="76" spans="2:3" ht="13">
      <c r="B76" s="4" t="s">
        <v>2059</v>
      </c>
      <c r="C76" s="9"/>
    </row>
    <row r="77" spans="2:3" ht="13">
      <c r="B77" s="4" t="s">
        <v>2060</v>
      </c>
      <c r="C77" s="9"/>
    </row>
    <row r="78" spans="2:3" ht="13">
      <c r="B78" s="4" t="s">
        <v>2061</v>
      </c>
      <c r="C78" s="9"/>
    </row>
    <row r="79" spans="2:3" ht="13">
      <c r="B79" s="4" t="s">
        <v>2062</v>
      </c>
      <c r="C79" s="9"/>
    </row>
    <row r="80" spans="2:3" ht="13">
      <c r="B80" s="4" t="s">
        <v>2063</v>
      </c>
      <c r="C80" s="9"/>
    </row>
    <row r="81" spans="2:3" ht="13">
      <c r="B81" s="4" t="s">
        <v>542</v>
      </c>
      <c r="C81" s="9"/>
    </row>
    <row r="82" spans="2:3">
      <c r="B82" s="2" t="s">
        <v>43</v>
      </c>
    </row>
    <row r="83" spans="2:3">
      <c r="B83" s="2" t="s">
        <v>3022</v>
      </c>
    </row>
    <row r="85" spans="2:3" ht="14.5">
      <c r="B85" s="16"/>
      <c r="C85" s="17" t="s">
        <v>44</v>
      </c>
    </row>
    <row r="86" spans="2:3" ht="14.5">
      <c r="B86" s="16" t="s">
        <v>45</v>
      </c>
      <c r="C86" s="18" t="s">
        <v>700</v>
      </c>
    </row>
    <row r="87" spans="2:3" ht="14.5">
      <c r="B87" s="16" t="s">
        <v>46</v>
      </c>
      <c r="C87" s="17"/>
    </row>
    <row r="88" spans="2:3" ht="14.5">
      <c r="B88" s="16"/>
      <c r="C88" s="17"/>
    </row>
    <row r="89" spans="2:3" ht="14.5">
      <c r="B89" s="16" t="s">
        <v>47</v>
      </c>
      <c r="C89" s="17"/>
    </row>
    <row r="90" spans="2:3" ht="14.5">
      <c r="B90" s="16"/>
      <c r="C90" s="17"/>
    </row>
    <row r="91" spans="2:3" ht="14.5">
      <c r="B91" s="16" t="s">
        <v>48</v>
      </c>
      <c r="C91" s="17"/>
    </row>
    <row r="92" spans="2:3" ht="14.5">
      <c r="B92" s="16" t="s">
        <v>49</v>
      </c>
      <c r="C92" s="17"/>
    </row>
    <row r="93" spans="2:3" ht="14.5">
      <c r="B93" s="16"/>
      <c r="C93" s="17"/>
    </row>
    <row r="94" spans="2:3" ht="14.5">
      <c r="B94" s="16" t="s">
        <v>50</v>
      </c>
      <c r="C94" s="17" t="s">
        <v>1854</v>
      </c>
    </row>
    <row r="95" spans="2:3" ht="14.5">
      <c r="B95" s="246" t="s">
        <v>51</v>
      </c>
      <c r="C95" s="246"/>
    </row>
    <row r="97" spans="2:7" ht="14.5">
      <c r="B97" s="16" t="s">
        <v>52</v>
      </c>
      <c r="C97" s="17"/>
      <c r="D97" s="16"/>
    </row>
    <row r="98" spans="2:7" ht="29">
      <c r="B98" s="20" t="s">
        <v>53</v>
      </c>
      <c r="C98" s="18" t="s">
        <v>54</v>
      </c>
      <c r="D98" s="20" t="s">
        <v>55</v>
      </c>
    </row>
    <row r="99" spans="2:7" ht="14.5">
      <c r="B99" s="16" t="s">
        <v>39</v>
      </c>
      <c r="C99" s="17" t="s">
        <v>39</v>
      </c>
      <c r="D99" s="16" t="s">
        <v>39</v>
      </c>
    </row>
    <row r="101" spans="2:7" ht="13">
      <c r="B101" s="24" t="s">
        <v>56</v>
      </c>
      <c r="C101" s="25">
        <v>46295</v>
      </c>
      <c r="D101" s="14"/>
      <c r="E101" s="13"/>
      <c r="F101" s="30"/>
    </row>
    <row r="102" spans="2:7" ht="13">
      <c r="B102" s="24" t="s">
        <v>57</v>
      </c>
      <c r="C102" s="26" t="s">
        <v>58</v>
      </c>
      <c r="D102" s="24" t="s">
        <v>59</v>
      </c>
      <c r="E102" s="27" t="s">
        <v>60</v>
      </c>
      <c r="F102" s="29" t="s">
        <v>61</v>
      </c>
      <c r="G102" s="12"/>
    </row>
    <row r="103" spans="2:7">
      <c r="B103" s="22" t="s">
        <v>39</v>
      </c>
      <c r="C103" s="23" t="s">
        <v>39</v>
      </c>
      <c r="D103" s="22" t="s">
        <v>39</v>
      </c>
      <c r="E103" s="19" t="s">
        <v>39</v>
      </c>
      <c r="F103" s="28" t="s">
        <v>39</v>
      </c>
    </row>
    <row r="106" spans="2:7" ht="13">
      <c r="B106" s="4" t="s">
        <v>62</v>
      </c>
    </row>
    <row r="107" spans="2:7" ht="13">
      <c r="B107" s="4"/>
    </row>
    <row r="108" spans="2:7" ht="13">
      <c r="B108" s="4" t="s">
        <v>1871</v>
      </c>
    </row>
    <row r="109" spans="2:7" ht="13">
      <c r="B109" s="24" t="s">
        <v>63</v>
      </c>
      <c r="C109" s="26" t="s">
        <v>64</v>
      </c>
      <c r="D109" s="4"/>
    </row>
    <row r="110" spans="2:7">
      <c r="B110" s="14" t="s">
        <v>39</v>
      </c>
      <c r="C110" s="15" t="s">
        <v>39</v>
      </c>
    </row>
    <row r="112" spans="2:7" ht="13">
      <c r="B112" s="24" t="s">
        <v>65</v>
      </c>
      <c r="C112" s="26" t="s">
        <v>64</v>
      </c>
    </row>
    <row r="113" spans="2:7">
      <c r="B113" s="14" t="s">
        <v>39</v>
      </c>
      <c r="C113" s="15" t="s">
        <v>39</v>
      </c>
    </row>
    <row r="115" spans="2:7" ht="13">
      <c r="B115" s="24" t="s">
        <v>66</v>
      </c>
      <c r="C115" s="26" t="s">
        <v>67</v>
      </c>
    </row>
    <row r="116" spans="2:7">
      <c r="B116" s="14" t="s">
        <v>39</v>
      </c>
      <c r="C116" s="15" t="s">
        <v>39</v>
      </c>
    </row>
    <row r="118" spans="2:7" ht="13">
      <c r="B118" s="27" t="s">
        <v>68</v>
      </c>
      <c r="C118" s="26" t="s">
        <v>67</v>
      </c>
    </row>
    <row r="119" spans="2:7">
      <c r="B119" s="13" t="s">
        <v>39</v>
      </c>
      <c r="C119" s="15" t="s">
        <v>39</v>
      </c>
    </row>
    <row r="121" spans="2:7" ht="13">
      <c r="B121" s="24" t="s">
        <v>69</v>
      </c>
      <c r="C121" s="26" t="s">
        <v>39</v>
      </c>
    </row>
    <row r="123" spans="2:7" ht="13">
      <c r="B123" s="24" t="s">
        <v>70</v>
      </c>
      <c r="C123" s="25">
        <v>46295</v>
      </c>
      <c r="D123" s="14"/>
      <c r="E123" s="13"/>
      <c r="F123" s="30"/>
    </row>
    <row r="124" spans="2:7" ht="13">
      <c r="B124" s="24" t="s">
        <v>57</v>
      </c>
      <c r="C124" s="26" t="s">
        <v>58</v>
      </c>
      <c r="D124" s="24" t="s">
        <v>59</v>
      </c>
      <c r="E124" s="27" t="s">
        <v>60</v>
      </c>
      <c r="F124" s="29" t="s">
        <v>61</v>
      </c>
      <c r="G124" s="12"/>
    </row>
    <row r="125" spans="2:7">
      <c r="B125" s="22" t="s">
        <v>39</v>
      </c>
      <c r="C125" s="23" t="s">
        <v>39</v>
      </c>
      <c r="D125" s="22" t="s">
        <v>39</v>
      </c>
      <c r="E125" s="19" t="s">
        <v>39</v>
      </c>
      <c r="F125" s="28" t="s">
        <v>39</v>
      </c>
    </row>
    <row r="126" spans="2:7" ht="13">
      <c r="B126" s="4" t="s">
        <v>62</v>
      </c>
    </row>
    <row r="127" spans="2:7" ht="13">
      <c r="B127" s="4"/>
    </row>
    <row r="128" spans="2:7" ht="13">
      <c r="B128" s="4" t="s">
        <v>1871</v>
      </c>
    </row>
    <row r="129" spans="2:4" ht="13">
      <c r="B129" s="24" t="s">
        <v>63</v>
      </c>
      <c r="C129" s="26" t="s">
        <v>64</v>
      </c>
      <c r="D129" s="4"/>
    </row>
    <row r="130" spans="2:4">
      <c r="B130" s="14" t="s">
        <v>39</v>
      </c>
      <c r="C130" s="15" t="s">
        <v>39</v>
      </c>
    </row>
    <row r="132" spans="2:4" ht="13">
      <c r="B132" s="24" t="s">
        <v>65</v>
      </c>
      <c r="C132" s="26" t="s">
        <v>64</v>
      </c>
    </row>
    <row r="133" spans="2:4">
      <c r="B133" s="14" t="s">
        <v>39</v>
      </c>
      <c r="C133" s="15" t="s">
        <v>39</v>
      </c>
    </row>
    <row r="135" spans="2:4" ht="13">
      <c r="B135" s="24" t="s">
        <v>66</v>
      </c>
      <c r="C135" s="26" t="s">
        <v>67</v>
      </c>
    </row>
    <row r="136" spans="2:4">
      <c r="B136" s="14" t="s">
        <v>39</v>
      </c>
      <c r="C136" s="15" t="s">
        <v>39</v>
      </c>
    </row>
    <row r="138" spans="2:4" ht="13">
      <c r="B138" s="27" t="s">
        <v>68</v>
      </c>
      <c r="C138" s="26" t="s">
        <v>67</v>
      </c>
    </row>
    <row r="139" spans="2:4">
      <c r="B139" s="13" t="s">
        <v>39</v>
      </c>
      <c r="C139" s="15" t="s">
        <v>39</v>
      </c>
    </row>
    <row r="141" spans="2:4" ht="13">
      <c r="B141" s="24" t="s">
        <v>69</v>
      </c>
      <c r="C141" s="26" t="s">
        <v>39</v>
      </c>
    </row>
    <row r="144" spans="2:4" ht="13">
      <c r="B144" s="4" t="s">
        <v>1872</v>
      </c>
    </row>
    <row r="146" spans="2:80" ht="13">
      <c r="B146" s="24" t="s">
        <v>57</v>
      </c>
      <c r="C146" s="26" t="s">
        <v>71</v>
      </c>
      <c r="D146" s="24" t="s">
        <v>72</v>
      </c>
      <c r="E146" s="24" t="s">
        <v>73</v>
      </c>
      <c r="F146" s="12"/>
    </row>
    <row r="147" spans="2:80">
      <c r="B147" s="14" t="s">
        <v>39</v>
      </c>
      <c r="C147" s="15" t="s">
        <v>39</v>
      </c>
      <c r="D147" s="14" t="s">
        <v>39</v>
      </c>
      <c r="E147" s="14" t="s">
        <v>39</v>
      </c>
    </row>
    <row r="150" spans="2:80" ht="13">
      <c r="B150" s="4" t="s">
        <v>74</v>
      </c>
      <c r="C150" s="9" t="s">
        <v>39</v>
      </c>
      <c r="D150" s="4"/>
      <c r="E150" s="4"/>
      <c r="F150" s="12"/>
      <c r="G150" s="12"/>
      <c r="H150" s="12"/>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row>
    <row r="152" spans="2:80" ht="13">
      <c r="B152" s="4" t="s">
        <v>1873</v>
      </c>
    </row>
    <row r="154" spans="2:80" ht="13">
      <c r="B154" s="24" t="s">
        <v>75</v>
      </c>
      <c r="C154" s="26" t="s">
        <v>64</v>
      </c>
      <c r="D154" s="4"/>
    </row>
    <row r="155" spans="2:80">
      <c r="B155" s="14" t="s">
        <v>39</v>
      </c>
      <c r="C155" s="15" t="s">
        <v>39</v>
      </c>
    </row>
    <row r="158" spans="2:80" ht="13">
      <c r="B158" s="24" t="s">
        <v>76</v>
      </c>
      <c r="C158" s="26" t="s">
        <v>77</v>
      </c>
      <c r="D158" s="4"/>
    </row>
    <row r="159" spans="2:80">
      <c r="B159" s="14" t="s">
        <v>39</v>
      </c>
      <c r="C159" s="15" t="s">
        <v>39</v>
      </c>
    </row>
    <row r="162" spans="2:80" ht="13">
      <c r="B162" s="4" t="s">
        <v>78</v>
      </c>
    </row>
    <row r="165" spans="2:80" ht="13">
      <c r="B165" s="4" t="s">
        <v>1874</v>
      </c>
    </row>
    <row r="167" spans="2:80" ht="13">
      <c r="B167" s="24" t="s">
        <v>57</v>
      </c>
      <c r="C167" s="26" t="s">
        <v>79</v>
      </c>
      <c r="D167" s="24" t="s">
        <v>71</v>
      </c>
      <c r="E167" s="24" t="s">
        <v>72</v>
      </c>
      <c r="F167" s="29" t="s">
        <v>73</v>
      </c>
      <c r="G167" s="12"/>
    </row>
    <row r="168" spans="2:80">
      <c r="B168" s="14" t="s">
        <v>39</v>
      </c>
      <c r="C168" s="15" t="s">
        <v>39</v>
      </c>
      <c r="D168" s="14" t="s">
        <v>39</v>
      </c>
      <c r="E168" s="14" t="s">
        <v>39</v>
      </c>
      <c r="F168" s="21" t="s">
        <v>39</v>
      </c>
    </row>
    <row r="171" spans="2:80" ht="13">
      <c r="B171" s="4" t="s">
        <v>74</v>
      </c>
      <c r="C171" s="9" t="s">
        <v>39</v>
      </c>
      <c r="D171" s="4"/>
      <c r="E171" s="4"/>
      <c r="F171" s="12"/>
      <c r="G171" s="12"/>
      <c r="H171" s="12"/>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row>
    <row r="173" spans="2:80" ht="13">
      <c r="B173" s="4" t="s">
        <v>1873</v>
      </c>
    </row>
    <row r="175" spans="2:80" ht="13">
      <c r="B175" s="24" t="s">
        <v>75</v>
      </c>
      <c r="C175" s="26" t="s">
        <v>64</v>
      </c>
      <c r="D175" s="4"/>
    </row>
    <row r="176" spans="2:80">
      <c r="B176" s="14" t="s">
        <v>39</v>
      </c>
      <c r="C176" s="15" t="s">
        <v>39</v>
      </c>
    </row>
    <row r="179" spans="2:7" ht="13">
      <c r="B179" s="24" t="s">
        <v>76</v>
      </c>
      <c r="C179" s="26" t="s">
        <v>77</v>
      </c>
      <c r="D179" s="4"/>
    </row>
    <row r="180" spans="2:7">
      <c r="B180" s="14" t="s">
        <v>39</v>
      </c>
      <c r="C180" s="15" t="s">
        <v>39</v>
      </c>
    </row>
    <row r="183" spans="2:7" ht="13">
      <c r="B183" s="4" t="s">
        <v>78</v>
      </c>
    </row>
    <row r="186" spans="2:7" ht="13">
      <c r="B186" s="4" t="s">
        <v>1875</v>
      </c>
    </row>
    <row r="187" spans="2:7" ht="13">
      <c r="B187" s="24" t="s">
        <v>57</v>
      </c>
      <c r="C187" s="26" t="s">
        <v>80</v>
      </c>
      <c r="D187" s="24" t="s">
        <v>81</v>
      </c>
      <c r="E187" s="24" t="s">
        <v>82</v>
      </c>
      <c r="F187" s="29" t="s">
        <v>83</v>
      </c>
      <c r="G187" s="12"/>
    </row>
    <row r="188" spans="2:7">
      <c r="B188" s="14" t="s">
        <v>39</v>
      </c>
      <c r="C188" s="15" t="s">
        <v>39</v>
      </c>
      <c r="D188" s="14" t="s">
        <v>39</v>
      </c>
      <c r="E188" s="14" t="s">
        <v>39</v>
      </c>
      <c r="F188" s="21" t="s">
        <v>39</v>
      </c>
    </row>
    <row r="189" spans="2:7">
      <c r="B189" s="2" t="s">
        <v>127</v>
      </c>
    </row>
  </sheetData>
  <mergeCells count="4">
    <mergeCell ref="B1:E1"/>
    <mergeCell ref="C3:C8"/>
    <mergeCell ref="D3:D8"/>
    <mergeCell ref="B95:C95"/>
  </mergeCells>
  <hyperlinks>
    <hyperlink ref="A1" location="Index!A1" display="Index" xr:uid="{6F3BC289-362C-478D-ABDF-ACE334CBF80E}"/>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0C685-A170-4361-B350-4A2DE5E68448}">
  <dimension ref="A1:CB26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43" t="s">
        <v>1729</v>
      </c>
      <c r="C1" s="243"/>
      <c r="D1" s="243"/>
      <c r="E1" s="243"/>
    </row>
    <row r="3" spans="1:5" ht="14.5">
      <c r="B3" s="37" t="s">
        <v>1730</v>
      </c>
      <c r="C3" s="265"/>
      <c r="D3" s="266"/>
      <c r="E3" s="32"/>
    </row>
    <row r="4" spans="1:5" ht="14.5">
      <c r="B4" s="81" t="s">
        <v>1731</v>
      </c>
      <c r="C4" s="265"/>
      <c r="D4" s="266"/>
      <c r="E4" s="32"/>
    </row>
    <row r="5" spans="1:5" ht="14.5">
      <c r="B5" s="33" t="s">
        <v>135</v>
      </c>
      <c r="C5" s="265"/>
      <c r="D5" s="266"/>
      <c r="E5" s="32"/>
    </row>
    <row r="6" spans="1:5" ht="14.5">
      <c r="B6" s="33" t="s">
        <v>1732</v>
      </c>
      <c r="C6" s="265"/>
      <c r="D6" s="266"/>
      <c r="E6" s="32"/>
    </row>
    <row r="7" spans="1:5" ht="14.5">
      <c r="B7" s="81" t="s">
        <v>1733</v>
      </c>
      <c r="C7" s="265"/>
      <c r="D7" s="266"/>
      <c r="E7" s="32"/>
    </row>
    <row r="8" spans="1:5" ht="14.5">
      <c r="B8" s="34" t="s">
        <v>137</v>
      </c>
      <c r="C8" s="265"/>
      <c r="D8" s="266"/>
      <c r="E8" s="32"/>
    </row>
    <row r="9" spans="1:5" ht="14.5">
      <c r="B9" s="34"/>
      <c r="C9" s="35" t="s">
        <v>138</v>
      </c>
      <c r="D9" s="35" t="s">
        <v>139</v>
      </c>
      <c r="E9" s="32"/>
    </row>
    <row r="10" spans="1:5" ht="14.5">
      <c r="B10" s="32"/>
      <c r="C10" s="51"/>
      <c r="D10" s="32"/>
      <c r="E10" s="32"/>
    </row>
    <row r="11" spans="1:5" ht="14.5">
      <c r="B11" s="267" t="s">
        <v>202</v>
      </c>
      <c r="C11" s="267"/>
      <c r="D11" s="267"/>
      <c r="E11" s="267"/>
    </row>
    <row r="12" spans="1:5" ht="14.5">
      <c r="B12" s="40" t="s">
        <v>203</v>
      </c>
      <c r="C12" s="268" t="s">
        <v>204</v>
      </c>
      <c r="D12" s="267" t="s">
        <v>205</v>
      </c>
      <c r="E12" s="267" t="s">
        <v>206</v>
      </c>
    </row>
    <row r="13" spans="1:5" ht="14.5">
      <c r="B13" s="40" t="s">
        <v>207</v>
      </c>
      <c r="C13" s="268"/>
      <c r="D13" s="267"/>
      <c r="E13" s="267"/>
    </row>
    <row r="14" spans="1:5" ht="14.5">
      <c r="B14" s="37" t="s">
        <v>208</v>
      </c>
      <c r="C14" s="42"/>
      <c r="D14" s="82" t="s">
        <v>355</v>
      </c>
      <c r="E14" s="43"/>
    </row>
    <row r="15" spans="1:5" ht="14.5">
      <c r="B15" s="37" t="s">
        <v>209</v>
      </c>
      <c r="C15" s="42"/>
      <c r="D15" s="43"/>
      <c r="E15" s="43"/>
    </row>
    <row r="16" spans="1:5" ht="14.5">
      <c r="B16" s="37" t="s">
        <v>210</v>
      </c>
      <c r="C16" s="42"/>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2639</v>
      </c>
      <c r="C33" s="7">
        <v>5.39</v>
      </c>
      <c r="D33" s="2" t="s">
        <v>17</v>
      </c>
      <c r="E33" s="2" t="s">
        <v>2475</v>
      </c>
      <c r="F33" s="10">
        <v>31000000</v>
      </c>
      <c r="G33" s="10">
        <v>31046.1</v>
      </c>
      <c r="H33" s="10">
        <v>1.1100000000000001</v>
      </c>
    </row>
    <row r="34" spans="2:8">
      <c r="B34" s="2" t="s">
        <v>2476</v>
      </c>
      <c r="C34" s="7">
        <v>5.62</v>
      </c>
      <c r="D34" s="2" t="s">
        <v>17</v>
      </c>
      <c r="E34" s="2" t="s">
        <v>2477</v>
      </c>
      <c r="F34" s="10">
        <v>2500000</v>
      </c>
      <c r="G34" s="10">
        <v>2504.0300000000002</v>
      </c>
      <c r="H34" s="10">
        <v>0.09</v>
      </c>
    </row>
    <row r="35" spans="2:8">
      <c r="B35" s="2" t="s">
        <v>2478</v>
      </c>
      <c r="C35" s="7">
        <v>5.62</v>
      </c>
      <c r="D35" s="2" t="s">
        <v>17</v>
      </c>
      <c r="E35" s="2" t="s">
        <v>2479</v>
      </c>
      <c r="F35" s="10">
        <v>1000000</v>
      </c>
      <c r="G35" s="10">
        <v>1001.8</v>
      </c>
      <c r="H35" s="10">
        <v>0.04</v>
      </c>
    </row>
    <row r="36" spans="2:8">
      <c r="B36" s="2" t="s">
        <v>2480</v>
      </c>
      <c r="C36" s="7">
        <v>5.62</v>
      </c>
      <c r="D36" s="2" t="s">
        <v>17</v>
      </c>
      <c r="E36" s="2" t="s">
        <v>2481</v>
      </c>
      <c r="F36" s="10">
        <v>1000000</v>
      </c>
      <c r="G36" s="10">
        <v>1001.59</v>
      </c>
      <c r="H36" s="10">
        <v>0.04</v>
      </c>
    </row>
    <row r="37" spans="2:8">
      <c r="B37" s="2" t="s">
        <v>2482</v>
      </c>
      <c r="C37" s="7">
        <v>5.52</v>
      </c>
      <c r="D37" s="2" t="s">
        <v>17</v>
      </c>
      <c r="E37" s="2" t="s">
        <v>2483</v>
      </c>
      <c r="F37" s="10">
        <v>1000000</v>
      </c>
      <c r="G37" s="10">
        <v>1000.51</v>
      </c>
      <c r="H37" s="10">
        <v>0.04</v>
      </c>
    </row>
    <row r="38" spans="2:8" ht="13">
      <c r="B38" s="4" t="s">
        <v>20</v>
      </c>
      <c r="C38" s="9"/>
      <c r="D38" s="4"/>
      <c r="E38" s="4"/>
      <c r="F38" s="12"/>
      <c r="G38" s="12">
        <f>SUM(G29:G37)</f>
        <v>36554.03</v>
      </c>
      <c r="H38" s="12">
        <f>SUM(H29:H37)</f>
        <v>1.3200000000000003</v>
      </c>
    </row>
    <row r="39" spans="2:8" ht="13">
      <c r="B39" s="4" t="s">
        <v>21</v>
      </c>
    </row>
    <row r="40" spans="2:8">
      <c r="B40" s="2" t="s">
        <v>11</v>
      </c>
      <c r="C40" s="7" t="s">
        <v>11</v>
      </c>
      <c r="D40" s="2" t="s">
        <v>11</v>
      </c>
      <c r="E40" s="2" t="s">
        <v>11</v>
      </c>
      <c r="F40" s="10" t="s">
        <v>11</v>
      </c>
      <c r="G40" s="10" t="s">
        <v>11</v>
      </c>
      <c r="H40" s="10" t="s">
        <v>11</v>
      </c>
    </row>
    <row r="41" spans="2:8" ht="13">
      <c r="B41" s="4" t="s">
        <v>23</v>
      </c>
      <c r="C41" s="9"/>
      <c r="D41" s="4"/>
      <c r="E41" s="4"/>
      <c r="F41" s="12"/>
      <c r="G41" s="12">
        <f>SUM(G39:G40)</f>
        <v>0</v>
      </c>
      <c r="H41" s="12">
        <f>SUM(H39:H40)</f>
        <v>0</v>
      </c>
    </row>
    <row r="42" spans="2:8" ht="13">
      <c r="B42" s="4" t="s">
        <v>24</v>
      </c>
    </row>
    <row r="43" spans="2:8">
      <c r="B43" s="2" t="s">
        <v>11</v>
      </c>
      <c r="C43" s="7" t="s">
        <v>11</v>
      </c>
      <c r="D43" s="2" t="s">
        <v>11</v>
      </c>
      <c r="E43" s="2" t="s">
        <v>11</v>
      </c>
      <c r="F43" s="10" t="s">
        <v>11</v>
      </c>
      <c r="G43" s="10" t="s">
        <v>11</v>
      </c>
      <c r="H43" s="10" t="s">
        <v>11</v>
      </c>
    </row>
    <row r="44" spans="2:8" ht="13">
      <c r="B44" s="4" t="s">
        <v>25</v>
      </c>
      <c r="C44" s="9"/>
      <c r="D44" s="4"/>
      <c r="E44" s="4"/>
      <c r="F44" s="12"/>
      <c r="G44" s="12">
        <f>SUM(G42:G43)</f>
        <v>0</v>
      </c>
      <c r="H44" s="12">
        <f>SUM(H42:H43)</f>
        <v>0</v>
      </c>
    </row>
    <row r="45" spans="2:8" ht="13">
      <c r="B45" s="4" t="s">
        <v>349</v>
      </c>
    </row>
    <row r="46" spans="2:8">
      <c r="B46" s="2" t="s">
        <v>11</v>
      </c>
      <c r="C46" s="7" t="s">
        <v>11</v>
      </c>
      <c r="D46" s="2" t="s">
        <v>11</v>
      </c>
      <c r="E46" s="2" t="s">
        <v>11</v>
      </c>
      <c r="F46" s="10" t="s">
        <v>11</v>
      </c>
      <c r="G46" s="10" t="s">
        <v>11</v>
      </c>
      <c r="H46" s="10" t="s">
        <v>11</v>
      </c>
    </row>
    <row r="47" spans="2:8" ht="13">
      <c r="B47" s="4" t="s">
        <v>126</v>
      </c>
      <c r="C47" s="9"/>
      <c r="D47" s="4"/>
      <c r="E47" s="4"/>
      <c r="F47" s="12"/>
      <c r="G47" s="12">
        <f>SUM(G45:G46)</f>
        <v>0</v>
      </c>
      <c r="H47" s="12">
        <f>SUM(H45:H46)</f>
        <v>0</v>
      </c>
    </row>
    <row r="48" spans="2:8" ht="13">
      <c r="B48" s="4" t="s">
        <v>26</v>
      </c>
    </row>
    <row r="49" spans="2:8">
      <c r="B49" s="2" t="s">
        <v>11</v>
      </c>
      <c r="C49" s="7" t="s">
        <v>11</v>
      </c>
      <c r="D49" s="2" t="s">
        <v>11</v>
      </c>
      <c r="E49" s="2" t="s">
        <v>11</v>
      </c>
      <c r="F49" s="10" t="s">
        <v>11</v>
      </c>
      <c r="G49" s="10" t="s">
        <v>11</v>
      </c>
      <c r="H49" s="10" t="s">
        <v>11</v>
      </c>
    </row>
    <row r="50" spans="2:8" ht="13">
      <c r="B50" s="4" t="s">
        <v>125</v>
      </c>
      <c r="C50" s="9"/>
      <c r="D50" s="4"/>
      <c r="E50" s="4"/>
      <c r="F50" s="12"/>
      <c r="G50" s="12">
        <f>SUM(G48:G49)</f>
        <v>0</v>
      </c>
      <c r="H50" s="12">
        <f>SUM(H48:H49)</f>
        <v>0</v>
      </c>
    </row>
    <row r="51" spans="2:8" ht="13">
      <c r="B51" s="4" t="s">
        <v>27</v>
      </c>
    </row>
    <row r="52" spans="2:8">
      <c r="B52" s="2" t="s">
        <v>2638</v>
      </c>
      <c r="C52" s="7">
        <v>5.35</v>
      </c>
      <c r="D52" s="2" t="s">
        <v>17</v>
      </c>
      <c r="E52" s="2" t="s">
        <v>1734</v>
      </c>
      <c r="F52" s="10">
        <v>106000000</v>
      </c>
      <c r="G52" s="10">
        <v>105244.75</v>
      </c>
      <c r="H52" s="10">
        <v>3.75</v>
      </c>
    </row>
    <row r="53" spans="2:8">
      <c r="B53" s="2" t="s">
        <v>2484</v>
      </c>
      <c r="C53" s="7">
        <v>5.85</v>
      </c>
      <c r="D53" s="2" t="s">
        <v>1744</v>
      </c>
      <c r="E53" s="2" t="s">
        <v>2485</v>
      </c>
      <c r="F53" s="10">
        <v>19500</v>
      </c>
      <c r="G53" s="10">
        <v>97095.38</v>
      </c>
      <c r="H53" s="10">
        <v>3.46</v>
      </c>
    </row>
    <row r="54" spans="2:8">
      <c r="B54" s="2" t="s">
        <v>1736</v>
      </c>
      <c r="C54" s="7">
        <v>6.44</v>
      </c>
      <c r="D54" s="2" t="s">
        <v>366</v>
      </c>
      <c r="E54" s="2" t="s">
        <v>1737</v>
      </c>
      <c r="F54" s="10">
        <v>19000</v>
      </c>
      <c r="G54" s="10">
        <v>94400.36</v>
      </c>
      <c r="H54" s="10">
        <v>3.37</v>
      </c>
    </row>
    <row r="55" spans="2:8">
      <c r="B55" s="2" t="s">
        <v>2637</v>
      </c>
      <c r="C55" s="7">
        <v>5.37</v>
      </c>
      <c r="D55" s="2" t="s">
        <v>17</v>
      </c>
      <c r="E55" s="2" t="s">
        <v>2486</v>
      </c>
      <c r="F55" s="10">
        <v>82500000</v>
      </c>
      <c r="G55" s="10">
        <v>81659.820000000007</v>
      </c>
      <c r="H55" s="10">
        <v>2.91</v>
      </c>
    </row>
    <row r="56" spans="2:8">
      <c r="B56" s="2" t="s">
        <v>2636</v>
      </c>
      <c r="C56" s="7">
        <v>6.21</v>
      </c>
      <c r="D56" s="2" t="s">
        <v>366</v>
      </c>
      <c r="E56" s="2" t="s">
        <v>1735</v>
      </c>
      <c r="F56" s="10">
        <v>15500</v>
      </c>
      <c r="G56" s="10">
        <v>77080.34</v>
      </c>
      <c r="H56" s="10">
        <v>2.75</v>
      </c>
    </row>
    <row r="57" spans="2:8">
      <c r="B57" s="2" t="s">
        <v>2635</v>
      </c>
      <c r="C57" s="7">
        <v>6.4</v>
      </c>
      <c r="D57" s="2" t="s">
        <v>366</v>
      </c>
      <c r="E57" s="2" t="s">
        <v>2487</v>
      </c>
      <c r="F57" s="10">
        <v>15500</v>
      </c>
      <c r="G57" s="10">
        <v>76573.570000000007</v>
      </c>
      <c r="H57" s="10">
        <v>2.73</v>
      </c>
    </row>
    <row r="58" spans="2:8">
      <c r="B58" s="2" t="s">
        <v>2634</v>
      </c>
      <c r="C58" s="7">
        <v>6.52</v>
      </c>
      <c r="D58" s="2" t="s">
        <v>366</v>
      </c>
      <c r="E58" s="2" t="s">
        <v>1742</v>
      </c>
      <c r="F58" s="10">
        <v>15000</v>
      </c>
      <c r="G58" s="10">
        <v>74388.75</v>
      </c>
      <c r="H58" s="10">
        <v>2.65</v>
      </c>
    </row>
    <row r="59" spans="2:8">
      <c r="B59" s="2" t="s">
        <v>2633</v>
      </c>
      <c r="C59" s="7">
        <v>7.06</v>
      </c>
      <c r="D59" s="2" t="s">
        <v>366</v>
      </c>
      <c r="E59" s="2" t="s">
        <v>1743</v>
      </c>
      <c r="F59" s="10">
        <v>15000</v>
      </c>
      <c r="G59" s="10">
        <v>74295.83</v>
      </c>
      <c r="H59" s="10">
        <v>2.65</v>
      </c>
    </row>
    <row r="60" spans="2:8">
      <c r="B60" s="2" t="s">
        <v>2488</v>
      </c>
      <c r="C60" s="7">
        <v>6.28</v>
      </c>
      <c r="D60" s="2" t="s">
        <v>366</v>
      </c>
      <c r="E60" s="2" t="s">
        <v>2489</v>
      </c>
      <c r="F60" s="10">
        <v>15000</v>
      </c>
      <c r="G60" s="10">
        <v>74195.78</v>
      </c>
      <c r="H60" s="10">
        <v>2.65</v>
      </c>
    </row>
    <row r="61" spans="2:8">
      <c r="B61" s="2" t="s">
        <v>1941</v>
      </c>
      <c r="C61" s="7">
        <v>5.5</v>
      </c>
      <c r="D61" s="2" t="s">
        <v>17</v>
      </c>
      <c r="E61" s="2" t="s">
        <v>1942</v>
      </c>
      <c r="F61" s="10">
        <v>75000000</v>
      </c>
      <c r="G61" s="10">
        <v>74139.83</v>
      </c>
      <c r="H61" s="10">
        <v>2.64</v>
      </c>
    </row>
    <row r="62" spans="2:8">
      <c r="B62" s="2" t="s">
        <v>2490</v>
      </c>
      <c r="C62" s="7">
        <v>6.45</v>
      </c>
      <c r="D62" s="2" t="s">
        <v>366</v>
      </c>
      <c r="E62" s="2" t="s">
        <v>2491</v>
      </c>
      <c r="F62" s="10">
        <v>15000</v>
      </c>
      <c r="G62" s="10">
        <v>73993.95</v>
      </c>
      <c r="H62" s="10">
        <v>2.64</v>
      </c>
    </row>
    <row r="63" spans="2:8">
      <c r="B63" s="2" t="s">
        <v>2632</v>
      </c>
      <c r="C63" s="7">
        <v>6.2</v>
      </c>
      <c r="D63" s="2" t="s">
        <v>366</v>
      </c>
      <c r="E63" s="2" t="s">
        <v>1741</v>
      </c>
      <c r="F63" s="10">
        <v>14000</v>
      </c>
      <c r="G63" s="10">
        <v>69375.460000000006</v>
      </c>
      <c r="H63" s="10">
        <v>2.4700000000000002</v>
      </c>
    </row>
    <row r="64" spans="2:8">
      <c r="B64" s="2" t="s">
        <v>2631</v>
      </c>
      <c r="C64" s="7">
        <v>5.37</v>
      </c>
      <c r="D64" s="2" t="s">
        <v>17</v>
      </c>
      <c r="E64" s="2" t="s">
        <v>2492</v>
      </c>
      <c r="F64" s="10">
        <v>67500000</v>
      </c>
      <c r="G64" s="10">
        <v>66880.69</v>
      </c>
      <c r="H64" s="10">
        <v>2.39</v>
      </c>
    </row>
    <row r="65" spans="2:8">
      <c r="B65" s="2" t="s">
        <v>2493</v>
      </c>
      <c r="C65" s="7">
        <v>6.42</v>
      </c>
      <c r="D65" s="2" t="s">
        <v>366</v>
      </c>
      <c r="E65" s="2" t="s">
        <v>2494</v>
      </c>
      <c r="F65" s="10">
        <v>13500</v>
      </c>
      <c r="G65" s="10">
        <v>66772.42</v>
      </c>
      <c r="H65" s="10">
        <v>2.38</v>
      </c>
    </row>
    <row r="66" spans="2:8">
      <c r="B66" s="2" t="s">
        <v>629</v>
      </c>
      <c r="C66" s="7">
        <v>6.27</v>
      </c>
      <c r="D66" s="2" t="s">
        <v>366</v>
      </c>
      <c r="E66" s="2" t="s">
        <v>630</v>
      </c>
      <c r="F66" s="10">
        <v>13500</v>
      </c>
      <c r="G66" s="10">
        <v>66686.69</v>
      </c>
      <c r="H66" s="10">
        <v>2.38</v>
      </c>
    </row>
    <row r="67" spans="2:8">
      <c r="B67" s="2" t="s">
        <v>2630</v>
      </c>
      <c r="C67" s="7">
        <v>5.28</v>
      </c>
      <c r="D67" s="2" t="s">
        <v>17</v>
      </c>
      <c r="E67" s="2" t="s">
        <v>687</v>
      </c>
      <c r="F67" s="10">
        <v>60000000</v>
      </c>
      <c r="G67" s="10">
        <v>59637.66</v>
      </c>
      <c r="H67" s="10">
        <v>2.13</v>
      </c>
    </row>
    <row r="68" spans="2:8">
      <c r="B68" s="2" t="s">
        <v>2629</v>
      </c>
      <c r="C68" s="7">
        <v>6.28</v>
      </c>
      <c r="D68" s="2" t="s">
        <v>366</v>
      </c>
      <c r="E68" s="2" t="s">
        <v>1747</v>
      </c>
      <c r="F68" s="10">
        <v>10000</v>
      </c>
      <c r="G68" s="10">
        <v>49785.85</v>
      </c>
      <c r="H68" s="10">
        <v>1.78</v>
      </c>
    </row>
    <row r="69" spans="2:8">
      <c r="B69" s="2" t="s">
        <v>1745</v>
      </c>
      <c r="C69" s="7">
        <v>5.99</v>
      </c>
      <c r="D69" s="2" t="s">
        <v>366</v>
      </c>
      <c r="E69" s="2" t="s">
        <v>1746</v>
      </c>
      <c r="F69" s="10">
        <v>10000</v>
      </c>
      <c r="G69" s="10">
        <v>49779.6</v>
      </c>
      <c r="H69" s="10">
        <v>1.78</v>
      </c>
    </row>
    <row r="70" spans="2:8">
      <c r="B70" s="2" t="s">
        <v>2628</v>
      </c>
      <c r="C70" s="7">
        <v>6.21</v>
      </c>
      <c r="D70" s="2" t="s">
        <v>366</v>
      </c>
      <c r="E70" s="2" t="s">
        <v>1014</v>
      </c>
      <c r="F70" s="10">
        <v>10000</v>
      </c>
      <c r="G70" s="10">
        <v>49695.65</v>
      </c>
      <c r="H70" s="10">
        <v>1.77</v>
      </c>
    </row>
    <row r="71" spans="2:8">
      <c r="B71" s="2" t="s">
        <v>2627</v>
      </c>
      <c r="C71" s="7">
        <v>6.6</v>
      </c>
      <c r="D71" s="2" t="s">
        <v>366</v>
      </c>
      <c r="E71" s="2" t="s">
        <v>1748</v>
      </c>
      <c r="F71" s="10">
        <v>10000</v>
      </c>
      <c r="G71" s="10">
        <v>49685.35</v>
      </c>
      <c r="H71" s="10">
        <v>1.77</v>
      </c>
    </row>
    <row r="72" spans="2:8">
      <c r="B72" s="2" t="s">
        <v>2626</v>
      </c>
      <c r="C72" s="7">
        <v>7.33</v>
      </c>
      <c r="D72" s="2" t="s">
        <v>366</v>
      </c>
      <c r="E72" s="2" t="s">
        <v>1753</v>
      </c>
      <c r="F72" s="10">
        <v>10000</v>
      </c>
      <c r="G72" s="10">
        <v>49671.05</v>
      </c>
      <c r="H72" s="10">
        <v>1.77</v>
      </c>
    </row>
    <row r="73" spans="2:8">
      <c r="B73" s="2" t="s">
        <v>1749</v>
      </c>
      <c r="C73" s="7">
        <v>6.35</v>
      </c>
      <c r="D73" s="2" t="s">
        <v>366</v>
      </c>
      <c r="E73" s="2" t="s">
        <v>1750</v>
      </c>
      <c r="F73" s="10">
        <v>10000</v>
      </c>
      <c r="G73" s="10">
        <v>49645.9</v>
      </c>
      <c r="H73" s="10">
        <v>1.77</v>
      </c>
    </row>
    <row r="74" spans="2:8">
      <c r="B74" s="2" t="s">
        <v>1751</v>
      </c>
      <c r="C74" s="7">
        <v>6.23</v>
      </c>
      <c r="D74" s="2" t="s">
        <v>366</v>
      </c>
      <c r="E74" s="2" t="s">
        <v>1752</v>
      </c>
      <c r="F74" s="10">
        <v>10000</v>
      </c>
      <c r="G74" s="10">
        <v>49636</v>
      </c>
      <c r="H74" s="10">
        <v>1.77</v>
      </c>
    </row>
    <row r="75" spans="2:8">
      <c r="B75" s="2" t="s">
        <v>1754</v>
      </c>
      <c r="C75" s="7">
        <v>6.37</v>
      </c>
      <c r="D75" s="2" t="s">
        <v>366</v>
      </c>
      <c r="E75" s="2" t="s">
        <v>1755</v>
      </c>
      <c r="F75" s="10">
        <v>10000</v>
      </c>
      <c r="G75" s="10">
        <v>49541.8</v>
      </c>
      <c r="H75" s="10">
        <v>1.77</v>
      </c>
    </row>
    <row r="76" spans="2:8">
      <c r="B76" s="2" t="s">
        <v>2625</v>
      </c>
      <c r="C76" s="7">
        <v>6.89</v>
      </c>
      <c r="D76" s="2" t="s">
        <v>366</v>
      </c>
      <c r="E76" s="2" t="s">
        <v>1756</v>
      </c>
      <c r="F76" s="10">
        <v>10000</v>
      </c>
      <c r="G76" s="10">
        <v>49541.75</v>
      </c>
      <c r="H76" s="10">
        <v>1.77</v>
      </c>
    </row>
    <row r="77" spans="2:8">
      <c r="B77" s="2" t="s">
        <v>2495</v>
      </c>
      <c r="C77" s="7">
        <v>6.27</v>
      </c>
      <c r="D77" s="2" t="s">
        <v>366</v>
      </c>
      <c r="E77" s="2" t="s">
        <v>2496</v>
      </c>
      <c r="F77" s="10">
        <v>10000</v>
      </c>
      <c r="G77" s="10">
        <v>49456.3</v>
      </c>
      <c r="H77" s="10">
        <v>1.76</v>
      </c>
    </row>
    <row r="78" spans="2:8">
      <c r="B78" s="2" t="s">
        <v>2497</v>
      </c>
      <c r="C78" s="7">
        <v>6.4</v>
      </c>
      <c r="D78" s="2" t="s">
        <v>366</v>
      </c>
      <c r="E78" s="2" t="s">
        <v>2498</v>
      </c>
      <c r="F78" s="10">
        <v>10000</v>
      </c>
      <c r="G78" s="10">
        <v>49454.05</v>
      </c>
      <c r="H78" s="10">
        <v>1.76</v>
      </c>
    </row>
    <row r="79" spans="2:8">
      <c r="B79" s="2" t="s">
        <v>2624</v>
      </c>
      <c r="C79" s="7">
        <v>6.32</v>
      </c>
      <c r="D79" s="2" t="s">
        <v>366</v>
      </c>
      <c r="E79" s="2" t="s">
        <v>2499</v>
      </c>
      <c r="F79" s="10">
        <v>10000</v>
      </c>
      <c r="G79" s="10">
        <v>49451.75</v>
      </c>
      <c r="H79" s="10">
        <v>1.76</v>
      </c>
    </row>
    <row r="80" spans="2:8">
      <c r="B80" s="2" t="s">
        <v>2623</v>
      </c>
      <c r="C80" s="7">
        <v>6.93</v>
      </c>
      <c r="D80" s="2" t="s">
        <v>366</v>
      </c>
      <c r="E80" s="2" t="s">
        <v>2500</v>
      </c>
      <c r="F80" s="10">
        <v>10000</v>
      </c>
      <c r="G80" s="10">
        <v>49399.75</v>
      </c>
      <c r="H80" s="10">
        <v>1.76</v>
      </c>
    </row>
    <row r="81" spans="2:8">
      <c r="B81" s="2" t="s">
        <v>2622</v>
      </c>
      <c r="C81" s="7">
        <v>6.33</v>
      </c>
      <c r="D81" s="2" t="s">
        <v>366</v>
      </c>
      <c r="E81" s="2" t="s">
        <v>2501</v>
      </c>
      <c r="F81" s="10">
        <v>10000</v>
      </c>
      <c r="G81" s="10">
        <v>49358.5</v>
      </c>
      <c r="H81" s="10">
        <v>1.76</v>
      </c>
    </row>
    <row r="82" spans="2:8">
      <c r="B82" s="2" t="s">
        <v>2621</v>
      </c>
      <c r="C82" s="7">
        <v>8.0500000000000007</v>
      </c>
      <c r="D82" s="2" t="s">
        <v>385</v>
      </c>
      <c r="E82" s="2" t="s">
        <v>2502</v>
      </c>
      <c r="F82" s="10">
        <v>10000</v>
      </c>
      <c r="G82" s="10">
        <v>49314.8</v>
      </c>
      <c r="H82" s="10">
        <v>1.76</v>
      </c>
    </row>
    <row r="83" spans="2:8">
      <c r="B83" s="2" t="s">
        <v>2620</v>
      </c>
      <c r="C83" s="7">
        <v>8.0500000000000007</v>
      </c>
      <c r="D83" s="2" t="s">
        <v>385</v>
      </c>
      <c r="E83" s="2" t="s">
        <v>2503</v>
      </c>
      <c r="F83" s="10">
        <v>10000</v>
      </c>
      <c r="G83" s="10">
        <v>49271.95</v>
      </c>
      <c r="H83" s="10">
        <v>1.76</v>
      </c>
    </row>
    <row r="84" spans="2:8">
      <c r="B84" s="2" t="s">
        <v>2504</v>
      </c>
      <c r="C84" s="7">
        <v>6.13</v>
      </c>
      <c r="D84" s="2" t="s">
        <v>366</v>
      </c>
      <c r="E84" s="2" t="s">
        <v>2505</v>
      </c>
      <c r="F84" s="10">
        <v>9500</v>
      </c>
      <c r="G84" s="10">
        <v>47175.43</v>
      </c>
      <c r="H84" s="10">
        <v>1.68</v>
      </c>
    </row>
    <row r="85" spans="2:8">
      <c r="B85" s="2" t="s">
        <v>2619</v>
      </c>
      <c r="C85" s="7">
        <v>5.86</v>
      </c>
      <c r="D85" s="2" t="s">
        <v>366</v>
      </c>
      <c r="E85" s="2" t="s">
        <v>1757</v>
      </c>
      <c r="F85" s="10">
        <v>8500</v>
      </c>
      <c r="G85" s="10">
        <v>42472.76</v>
      </c>
      <c r="H85" s="10">
        <v>1.51</v>
      </c>
    </row>
    <row r="86" spans="2:8">
      <c r="B86" s="2" t="s">
        <v>2618</v>
      </c>
      <c r="C86" s="7">
        <v>6.6</v>
      </c>
      <c r="D86" s="2" t="s">
        <v>366</v>
      </c>
      <c r="E86" s="2" t="s">
        <v>2506</v>
      </c>
      <c r="F86" s="10">
        <v>7000</v>
      </c>
      <c r="G86" s="10">
        <v>34829.83</v>
      </c>
      <c r="H86" s="10">
        <v>1.24</v>
      </c>
    </row>
    <row r="87" spans="2:8">
      <c r="B87" s="2" t="s">
        <v>2617</v>
      </c>
      <c r="C87" s="7">
        <v>6.4</v>
      </c>
      <c r="D87" s="2" t="s">
        <v>366</v>
      </c>
      <c r="E87" s="2" t="s">
        <v>2507</v>
      </c>
      <c r="F87" s="10">
        <v>7000</v>
      </c>
      <c r="G87" s="10">
        <v>34569.64</v>
      </c>
      <c r="H87" s="10">
        <v>1.23</v>
      </c>
    </row>
    <row r="88" spans="2:8">
      <c r="B88" s="2" t="s">
        <v>2616</v>
      </c>
      <c r="C88" s="7">
        <v>8.64</v>
      </c>
      <c r="D88" s="2" t="s">
        <v>366</v>
      </c>
      <c r="E88" s="2" t="s">
        <v>2508</v>
      </c>
      <c r="F88" s="10">
        <v>7000</v>
      </c>
      <c r="G88" s="10">
        <v>34494.080000000002</v>
      </c>
      <c r="H88" s="10">
        <v>1.23</v>
      </c>
    </row>
    <row r="89" spans="2:8">
      <c r="B89" s="2" t="s">
        <v>2615</v>
      </c>
      <c r="C89" s="7">
        <v>5.15</v>
      </c>
      <c r="D89" s="2" t="s">
        <v>17</v>
      </c>
      <c r="E89" s="2" t="s">
        <v>1740</v>
      </c>
      <c r="F89" s="10">
        <v>30500000</v>
      </c>
      <c r="G89" s="10">
        <v>30379.98</v>
      </c>
      <c r="H89" s="10">
        <v>1.08</v>
      </c>
    </row>
    <row r="90" spans="2:8">
      <c r="B90" s="2" t="s">
        <v>2614</v>
      </c>
      <c r="C90" s="7">
        <v>6.45</v>
      </c>
      <c r="D90" s="2" t="s">
        <v>366</v>
      </c>
      <c r="E90" s="2" t="s">
        <v>1758</v>
      </c>
      <c r="F90" s="10">
        <v>6000</v>
      </c>
      <c r="G90" s="10">
        <v>29826.21</v>
      </c>
      <c r="H90" s="10">
        <v>1.06</v>
      </c>
    </row>
    <row r="91" spans="2:8">
      <c r="B91" s="2" t="s">
        <v>2613</v>
      </c>
      <c r="C91" s="7">
        <v>7.06</v>
      </c>
      <c r="D91" s="2" t="s">
        <v>366</v>
      </c>
      <c r="E91" s="2" t="s">
        <v>1759</v>
      </c>
      <c r="F91" s="10">
        <v>6000</v>
      </c>
      <c r="G91" s="10">
        <v>29712.66</v>
      </c>
      <c r="H91" s="10">
        <v>1.06</v>
      </c>
    </row>
    <row r="92" spans="2:8">
      <c r="B92" s="2" t="s">
        <v>2612</v>
      </c>
      <c r="C92" s="7">
        <v>6.58</v>
      </c>
      <c r="D92" s="2" t="s">
        <v>366</v>
      </c>
      <c r="E92" s="2" t="s">
        <v>2509</v>
      </c>
      <c r="F92" s="10">
        <v>6000</v>
      </c>
      <c r="G92" s="10">
        <v>29657.82</v>
      </c>
      <c r="H92" s="10">
        <v>1.06</v>
      </c>
    </row>
    <row r="93" spans="2:8">
      <c r="B93" s="2" t="s">
        <v>2510</v>
      </c>
      <c r="C93" s="7">
        <v>6.27</v>
      </c>
      <c r="D93" s="2" t="s">
        <v>366</v>
      </c>
      <c r="E93" s="2" t="s">
        <v>2511</v>
      </c>
      <c r="F93" s="10">
        <v>6000</v>
      </c>
      <c r="G93" s="10">
        <v>29643.57</v>
      </c>
      <c r="H93" s="10">
        <v>1.06</v>
      </c>
    </row>
    <row r="94" spans="2:8">
      <c r="B94" s="2" t="s">
        <v>2611</v>
      </c>
      <c r="C94" s="7">
        <v>7.41</v>
      </c>
      <c r="D94" s="2" t="s">
        <v>366</v>
      </c>
      <c r="E94" s="2" t="s">
        <v>2512</v>
      </c>
      <c r="F94" s="10">
        <v>6000</v>
      </c>
      <c r="G94" s="10">
        <v>29615.22</v>
      </c>
      <c r="H94" s="10">
        <v>1.06</v>
      </c>
    </row>
    <row r="95" spans="2:8">
      <c r="B95" s="2" t="s">
        <v>2610</v>
      </c>
      <c r="C95" s="7">
        <v>8.64</v>
      </c>
      <c r="D95" s="2" t="s">
        <v>366</v>
      </c>
      <c r="E95" s="2" t="s">
        <v>2513</v>
      </c>
      <c r="F95" s="10">
        <v>6000</v>
      </c>
      <c r="G95" s="10">
        <v>29525.040000000001</v>
      </c>
      <c r="H95" s="10">
        <v>1.05</v>
      </c>
    </row>
    <row r="96" spans="2:8">
      <c r="B96" s="2" t="s">
        <v>690</v>
      </c>
      <c r="C96" s="7">
        <v>6.21</v>
      </c>
      <c r="D96" s="2" t="s">
        <v>578</v>
      </c>
      <c r="E96" s="2" t="s">
        <v>691</v>
      </c>
      <c r="F96" s="10">
        <v>5000</v>
      </c>
      <c r="G96" s="10">
        <v>24768.23</v>
      </c>
      <c r="H96" s="10">
        <v>0.88</v>
      </c>
    </row>
    <row r="97" spans="2:8">
      <c r="B97" s="2" t="s">
        <v>2609</v>
      </c>
      <c r="C97" s="7">
        <v>6.42</v>
      </c>
      <c r="D97" s="2" t="s">
        <v>366</v>
      </c>
      <c r="E97" s="2" t="s">
        <v>2514</v>
      </c>
      <c r="F97" s="10">
        <v>5000</v>
      </c>
      <c r="G97" s="10">
        <v>24756.15</v>
      </c>
      <c r="H97" s="10">
        <v>0.88</v>
      </c>
    </row>
    <row r="98" spans="2:8">
      <c r="B98" s="2" t="s">
        <v>2608</v>
      </c>
      <c r="C98" s="7">
        <v>7.13</v>
      </c>
      <c r="D98" s="2" t="s">
        <v>366</v>
      </c>
      <c r="E98" s="2" t="s">
        <v>2515</v>
      </c>
      <c r="F98" s="10">
        <v>5000</v>
      </c>
      <c r="G98" s="10">
        <v>24705.83</v>
      </c>
      <c r="H98" s="10">
        <v>0.88</v>
      </c>
    </row>
    <row r="99" spans="2:8">
      <c r="B99" s="2" t="s">
        <v>2516</v>
      </c>
      <c r="C99" s="7">
        <v>6.26</v>
      </c>
      <c r="D99" s="2" t="s">
        <v>366</v>
      </c>
      <c r="E99" s="2" t="s">
        <v>2517</v>
      </c>
      <c r="F99" s="10">
        <v>5000</v>
      </c>
      <c r="G99" s="10">
        <v>24703.43</v>
      </c>
      <c r="H99" s="10">
        <v>0.88</v>
      </c>
    </row>
    <row r="100" spans="2:8">
      <c r="B100" s="2" t="s">
        <v>2607</v>
      </c>
      <c r="C100" s="7">
        <v>8.8800000000000008</v>
      </c>
      <c r="D100" s="2" t="s">
        <v>366</v>
      </c>
      <c r="E100" s="2" t="s">
        <v>2518</v>
      </c>
      <c r="F100" s="10">
        <v>5000</v>
      </c>
      <c r="G100" s="10">
        <v>24640.53</v>
      </c>
      <c r="H100" s="10">
        <v>0.88</v>
      </c>
    </row>
    <row r="101" spans="2:8">
      <c r="B101" s="2" t="s">
        <v>2606</v>
      </c>
      <c r="C101" s="7">
        <v>7.72</v>
      </c>
      <c r="D101" s="2" t="s">
        <v>385</v>
      </c>
      <c r="E101" s="2" t="s">
        <v>1760</v>
      </c>
      <c r="F101" s="10">
        <v>4000</v>
      </c>
      <c r="G101" s="10">
        <v>19886.52</v>
      </c>
      <c r="H101" s="10">
        <v>0.71</v>
      </c>
    </row>
    <row r="102" spans="2:8">
      <c r="B102" s="2" t="s">
        <v>2605</v>
      </c>
      <c r="C102" s="7">
        <v>6.21</v>
      </c>
      <c r="D102" s="2" t="s">
        <v>366</v>
      </c>
      <c r="E102" s="2" t="s">
        <v>1761</v>
      </c>
      <c r="F102" s="10">
        <v>4000</v>
      </c>
      <c r="G102" s="10">
        <v>19854.759999999998</v>
      </c>
      <c r="H102" s="10">
        <v>0.71</v>
      </c>
    </row>
    <row r="103" spans="2:8">
      <c r="B103" s="2" t="s">
        <v>2604</v>
      </c>
      <c r="C103" s="7">
        <v>6.55</v>
      </c>
      <c r="D103" s="2" t="s">
        <v>366</v>
      </c>
      <c r="E103" s="2" t="s">
        <v>2519</v>
      </c>
      <c r="F103" s="10">
        <v>4000</v>
      </c>
      <c r="G103" s="10">
        <v>19758.88</v>
      </c>
      <c r="H103" s="10">
        <v>0.7</v>
      </c>
    </row>
    <row r="104" spans="2:8">
      <c r="B104" s="2" t="s">
        <v>2603</v>
      </c>
      <c r="C104" s="7">
        <v>6.32</v>
      </c>
      <c r="D104" s="2" t="s">
        <v>366</v>
      </c>
      <c r="E104" s="2" t="s">
        <v>2520</v>
      </c>
      <c r="F104" s="10">
        <v>4000</v>
      </c>
      <c r="G104" s="10">
        <v>19736.86</v>
      </c>
      <c r="H104" s="10">
        <v>0.7</v>
      </c>
    </row>
    <row r="105" spans="2:8">
      <c r="B105" s="2" t="s">
        <v>1762</v>
      </c>
      <c r="C105" s="7">
        <v>5.35</v>
      </c>
      <c r="D105" s="2" t="s">
        <v>17</v>
      </c>
      <c r="E105" s="2" t="s">
        <v>1763</v>
      </c>
      <c r="F105" s="10">
        <v>18500000</v>
      </c>
      <c r="G105" s="10">
        <v>18346.84</v>
      </c>
      <c r="H105" s="10">
        <v>0.65</v>
      </c>
    </row>
    <row r="106" spans="2:8">
      <c r="B106" s="2" t="s">
        <v>2602</v>
      </c>
      <c r="C106" s="7">
        <v>6.69</v>
      </c>
      <c r="D106" s="2" t="s">
        <v>366</v>
      </c>
      <c r="E106" s="2" t="s">
        <v>1764</v>
      </c>
      <c r="F106" s="10">
        <v>3000</v>
      </c>
      <c r="G106" s="10">
        <v>14931.59</v>
      </c>
      <c r="H106" s="10">
        <v>0.53</v>
      </c>
    </row>
    <row r="107" spans="2:8">
      <c r="B107" s="2" t="s">
        <v>1765</v>
      </c>
      <c r="C107" s="7">
        <v>8.2200000000000006</v>
      </c>
      <c r="D107" s="2" t="s">
        <v>366</v>
      </c>
      <c r="E107" s="2" t="s">
        <v>1766</v>
      </c>
      <c r="F107" s="10">
        <v>3000</v>
      </c>
      <c r="G107" s="10">
        <v>14889.29</v>
      </c>
      <c r="H107" s="10">
        <v>0.53</v>
      </c>
    </row>
    <row r="108" spans="2:8">
      <c r="B108" s="2" t="s">
        <v>2601</v>
      </c>
      <c r="C108" s="7">
        <v>8.3000000000000007</v>
      </c>
      <c r="D108" s="2" t="s">
        <v>366</v>
      </c>
      <c r="E108" s="2" t="s">
        <v>1767</v>
      </c>
      <c r="F108" s="10">
        <v>3000</v>
      </c>
      <c r="G108" s="10">
        <v>14841.38</v>
      </c>
      <c r="H108" s="10">
        <v>0.53</v>
      </c>
    </row>
    <row r="109" spans="2:8">
      <c r="B109" s="2" t="s">
        <v>379</v>
      </c>
      <c r="C109" s="7">
        <v>6.27</v>
      </c>
      <c r="D109" s="2" t="s">
        <v>366</v>
      </c>
      <c r="E109" s="2" t="s">
        <v>380</v>
      </c>
      <c r="F109" s="10">
        <v>3000</v>
      </c>
      <c r="G109" s="10">
        <v>14811.72</v>
      </c>
      <c r="H109" s="10">
        <v>0.53</v>
      </c>
    </row>
    <row r="110" spans="2:8">
      <c r="B110" s="2" t="s">
        <v>2600</v>
      </c>
      <c r="C110" s="7">
        <v>8.35</v>
      </c>
      <c r="D110" s="2" t="s">
        <v>366</v>
      </c>
      <c r="E110" s="2" t="s">
        <v>2521</v>
      </c>
      <c r="F110" s="10">
        <v>3000</v>
      </c>
      <c r="G110" s="10">
        <v>14786.88</v>
      </c>
      <c r="H110" s="10">
        <v>0.53</v>
      </c>
    </row>
    <row r="111" spans="2:8">
      <c r="B111" s="2" t="s">
        <v>2599</v>
      </c>
      <c r="C111" s="7">
        <v>8.0500000000000007</v>
      </c>
      <c r="D111" s="2" t="s">
        <v>385</v>
      </c>
      <c r="E111" s="2" t="s">
        <v>2522</v>
      </c>
      <c r="F111" s="10">
        <v>3000</v>
      </c>
      <c r="G111" s="10">
        <v>14778.38</v>
      </c>
      <c r="H111" s="10">
        <v>0.53</v>
      </c>
    </row>
    <row r="112" spans="2:8">
      <c r="B112" s="2" t="s">
        <v>2598</v>
      </c>
      <c r="C112" s="7">
        <v>7.32</v>
      </c>
      <c r="D112" s="2" t="s">
        <v>366</v>
      </c>
      <c r="E112" s="2" t="s">
        <v>2523</v>
      </c>
      <c r="F112" s="10">
        <v>2500</v>
      </c>
      <c r="G112" s="10">
        <v>12343.99</v>
      </c>
      <c r="H112" s="10">
        <v>0.44</v>
      </c>
    </row>
    <row r="113" spans="2:8">
      <c r="B113" s="2" t="s">
        <v>2597</v>
      </c>
      <c r="C113" s="7">
        <v>7.93</v>
      </c>
      <c r="D113" s="2" t="s">
        <v>366</v>
      </c>
      <c r="E113" s="2" t="s">
        <v>1768</v>
      </c>
      <c r="F113" s="10">
        <v>2000</v>
      </c>
      <c r="G113" s="10">
        <v>9907.5</v>
      </c>
      <c r="H113" s="10">
        <v>0.35</v>
      </c>
    </row>
    <row r="114" spans="2:8">
      <c r="B114" s="2" t="s">
        <v>2596</v>
      </c>
      <c r="C114" s="7">
        <v>7.4</v>
      </c>
      <c r="D114" s="2" t="s">
        <v>366</v>
      </c>
      <c r="E114" s="2" t="s">
        <v>2524</v>
      </c>
      <c r="F114" s="10">
        <v>2000</v>
      </c>
      <c r="G114" s="10">
        <v>9875.86</v>
      </c>
      <c r="H114" s="10">
        <v>0.35</v>
      </c>
    </row>
    <row r="115" spans="2:8">
      <c r="B115" s="2" t="s">
        <v>2595</v>
      </c>
      <c r="C115" s="7">
        <v>7.34</v>
      </c>
      <c r="D115" s="2" t="s">
        <v>366</v>
      </c>
      <c r="E115" s="2" t="s">
        <v>2525</v>
      </c>
      <c r="F115" s="10">
        <v>2000</v>
      </c>
      <c r="G115" s="10">
        <v>9853.2800000000007</v>
      </c>
      <c r="H115" s="10">
        <v>0.35</v>
      </c>
    </row>
    <row r="116" spans="2:8">
      <c r="B116" s="2" t="s">
        <v>2594</v>
      </c>
      <c r="C116" s="7">
        <v>8.93</v>
      </c>
      <c r="D116" s="2" t="s">
        <v>366</v>
      </c>
      <c r="E116" s="2" t="s">
        <v>2526</v>
      </c>
      <c r="F116" s="10">
        <v>2000</v>
      </c>
      <c r="G116" s="10">
        <v>9834.08</v>
      </c>
      <c r="H116" s="10">
        <v>0.35</v>
      </c>
    </row>
    <row r="117" spans="2:8">
      <c r="B117" s="2" t="s">
        <v>1769</v>
      </c>
      <c r="C117" s="7">
        <v>6.24</v>
      </c>
      <c r="D117" s="2" t="s">
        <v>366</v>
      </c>
      <c r="E117" s="2" t="s">
        <v>1770</v>
      </c>
      <c r="F117" s="10">
        <v>1500</v>
      </c>
      <c r="G117" s="10">
        <v>7454.12</v>
      </c>
      <c r="H117" s="10">
        <v>0.27</v>
      </c>
    </row>
    <row r="118" spans="2:8">
      <c r="B118" s="2" t="s">
        <v>2527</v>
      </c>
      <c r="C118" s="7">
        <v>8.2200000000000006</v>
      </c>
      <c r="D118" s="2" t="s">
        <v>366</v>
      </c>
      <c r="E118" s="2" t="s">
        <v>2528</v>
      </c>
      <c r="F118" s="10">
        <v>1000</v>
      </c>
      <c r="G118" s="10">
        <v>4961.99</v>
      </c>
      <c r="H118" s="10">
        <v>0.18</v>
      </c>
    </row>
    <row r="119" spans="2:8">
      <c r="B119" s="2" t="s">
        <v>2593</v>
      </c>
      <c r="C119" s="7">
        <v>8.93</v>
      </c>
      <c r="D119" s="2" t="s">
        <v>366</v>
      </c>
      <c r="E119" s="2" t="s">
        <v>2529</v>
      </c>
      <c r="F119" s="10">
        <v>1000</v>
      </c>
      <c r="G119" s="10">
        <v>4914.68</v>
      </c>
      <c r="H119" s="10">
        <v>0.18</v>
      </c>
    </row>
    <row r="120" spans="2:8" ht="13">
      <c r="B120" s="4" t="s">
        <v>28</v>
      </c>
      <c r="C120" s="9"/>
      <c r="D120" s="4"/>
      <c r="E120" s="4"/>
      <c r="F120" s="12"/>
      <c r="G120" s="12">
        <f>SUM(G51:G119)</f>
        <v>2806356.3399999994</v>
      </c>
      <c r="H120" s="12">
        <f>SUM(H51:H119)</f>
        <v>100.06000000000003</v>
      </c>
    </row>
    <row r="121" spans="2:8" ht="13">
      <c r="B121" s="4" t="s">
        <v>128</v>
      </c>
    </row>
    <row r="122" spans="2:8">
      <c r="B122" s="2" t="s">
        <v>301</v>
      </c>
      <c r="C122" s="7" t="s">
        <v>29</v>
      </c>
      <c r="E122" s="2" t="s">
        <v>302</v>
      </c>
      <c r="F122" s="10">
        <v>58022.87</v>
      </c>
      <c r="G122" s="10">
        <v>6966.45</v>
      </c>
      <c r="H122" s="10">
        <v>0.25</v>
      </c>
    </row>
    <row r="123" spans="2:8" ht="13">
      <c r="B123" s="4" t="s">
        <v>30</v>
      </c>
      <c r="C123" s="9"/>
      <c r="D123" s="4"/>
      <c r="E123" s="4"/>
      <c r="F123" s="12"/>
      <c r="G123" s="12">
        <f>SUM(G121:G122)</f>
        <v>6966.45</v>
      </c>
      <c r="H123" s="12">
        <f>SUM(H121:H122)</f>
        <v>0.25</v>
      </c>
    </row>
    <row r="124" spans="2:8" ht="13">
      <c r="B124" s="4" t="s">
        <v>129</v>
      </c>
    </row>
    <row r="125" spans="2:8">
      <c r="B125" s="2" t="s">
        <v>11</v>
      </c>
      <c r="C125" s="7" t="s">
        <v>11</v>
      </c>
      <c r="D125" s="2" t="s">
        <v>11</v>
      </c>
      <c r="E125" s="2" t="s">
        <v>11</v>
      </c>
      <c r="F125" s="10" t="s">
        <v>11</v>
      </c>
      <c r="G125" s="10" t="s">
        <v>11</v>
      </c>
      <c r="H125" s="10" t="s">
        <v>11</v>
      </c>
    </row>
    <row r="126" spans="2:8" ht="13">
      <c r="B126" s="4" t="s">
        <v>31</v>
      </c>
      <c r="C126" s="9"/>
      <c r="D126" s="4"/>
      <c r="E126" s="4"/>
      <c r="F126" s="12"/>
      <c r="G126" s="12">
        <f>SUM(G124:G125)</f>
        <v>0</v>
      </c>
      <c r="H126" s="12">
        <f>SUM(H124:H125)</f>
        <v>0</v>
      </c>
    </row>
    <row r="127" spans="2:8" ht="13">
      <c r="B127" s="4" t="s">
        <v>130</v>
      </c>
    </row>
    <row r="128" spans="2:8">
      <c r="B128" s="2" t="s">
        <v>11</v>
      </c>
      <c r="C128" s="7" t="s">
        <v>11</v>
      </c>
      <c r="D128" s="2" t="s">
        <v>11</v>
      </c>
      <c r="E128" s="2" t="s">
        <v>11</v>
      </c>
      <c r="F128" s="10" t="s">
        <v>11</v>
      </c>
      <c r="G128" s="10" t="s">
        <v>11</v>
      </c>
      <c r="H128" s="10" t="s">
        <v>11</v>
      </c>
    </row>
    <row r="129" spans="2:8" ht="13">
      <c r="B129" s="4" t="s">
        <v>124</v>
      </c>
      <c r="C129" s="9"/>
      <c r="D129" s="4"/>
      <c r="E129" s="4"/>
      <c r="F129" s="12"/>
      <c r="G129" s="12">
        <f>SUM(G127:G128)</f>
        <v>0</v>
      </c>
      <c r="H129" s="12">
        <f>SUM(H127:H128)</f>
        <v>0</v>
      </c>
    </row>
    <row r="130" spans="2:8" ht="13">
      <c r="B130" s="4" t="s">
        <v>131</v>
      </c>
    </row>
    <row r="131" spans="2:8">
      <c r="B131" s="2" t="s">
        <v>11</v>
      </c>
      <c r="C131" s="7" t="s">
        <v>11</v>
      </c>
      <c r="D131" s="2" t="s">
        <v>11</v>
      </c>
      <c r="E131" s="2" t="s">
        <v>11</v>
      </c>
      <c r="F131" s="10" t="s">
        <v>11</v>
      </c>
      <c r="G131" s="10" t="s">
        <v>11</v>
      </c>
      <c r="H131" s="10" t="s">
        <v>11</v>
      </c>
    </row>
    <row r="132" spans="2:8" ht="13">
      <c r="B132" s="4" t="s">
        <v>13</v>
      </c>
      <c r="C132" s="9"/>
      <c r="D132" s="4"/>
      <c r="E132" s="4"/>
      <c r="F132" s="12"/>
      <c r="G132" s="12">
        <f>SUM(G130:G131)</f>
        <v>0</v>
      </c>
      <c r="H132" s="12">
        <f>SUM(H130:H131)</f>
        <v>0</v>
      </c>
    </row>
    <row r="133" spans="2:8" ht="13">
      <c r="B133" s="4" t="s">
        <v>132</v>
      </c>
      <c r="C133" s="9"/>
      <c r="D133" s="4"/>
      <c r="E133" s="4"/>
      <c r="F133" s="12"/>
      <c r="G133" s="12">
        <v>476.36</v>
      </c>
      <c r="H133" s="12">
        <v>0.02</v>
      </c>
    </row>
    <row r="134" spans="2:8" ht="13">
      <c r="B134" s="4" t="s">
        <v>32</v>
      </c>
      <c r="C134" s="9"/>
      <c r="D134" s="4"/>
      <c r="E134" s="4"/>
      <c r="F134" s="12"/>
      <c r="G134" s="12">
        <v>2850353.1799999997</v>
      </c>
      <c r="H134" s="12">
        <v>101.65</v>
      </c>
    </row>
    <row r="135" spans="2:8" ht="13">
      <c r="B135" s="4" t="s">
        <v>336</v>
      </c>
      <c r="C135" s="9"/>
      <c r="D135" s="4"/>
      <c r="E135" s="4"/>
      <c r="F135" s="12"/>
      <c r="G135" s="12">
        <v>-46610.685258589816</v>
      </c>
      <c r="H135" s="12">
        <v>-1.6500000000000057</v>
      </c>
    </row>
    <row r="136" spans="2:8" ht="13">
      <c r="B136" s="4" t="s">
        <v>34</v>
      </c>
      <c r="C136" s="9"/>
      <c r="D136" s="4"/>
      <c r="E136" s="4"/>
      <c r="F136" s="12"/>
      <c r="G136" s="12">
        <v>2803742.49474141</v>
      </c>
      <c r="H136" s="12">
        <v>100</v>
      </c>
    </row>
    <row r="137" spans="2:8">
      <c r="B137" s="2" t="s">
        <v>35</v>
      </c>
    </row>
    <row r="138" spans="2:8">
      <c r="B138" s="2" t="s">
        <v>36</v>
      </c>
    </row>
    <row r="139" spans="2:8">
      <c r="B139" s="2" t="s">
        <v>37</v>
      </c>
      <c r="C139" s="7" t="s">
        <v>1854</v>
      </c>
    </row>
    <row r="140" spans="2:8" ht="13">
      <c r="B140" s="4" t="s">
        <v>2592</v>
      </c>
    </row>
    <row r="141" spans="2:8" ht="26">
      <c r="B141" s="6" t="s">
        <v>38</v>
      </c>
      <c r="C141" s="7" t="s">
        <v>39</v>
      </c>
    </row>
    <row r="142" spans="2:8" ht="13">
      <c r="B142" s="4"/>
    </row>
    <row r="143" spans="2:8" ht="13">
      <c r="B143" s="4" t="s">
        <v>40</v>
      </c>
      <c r="C143" s="7" t="s">
        <v>39</v>
      </c>
    </row>
    <row r="144" spans="2:8" ht="13">
      <c r="B144" s="4" t="s">
        <v>41</v>
      </c>
      <c r="C144" s="7" t="s">
        <v>42</v>
      </c>
    </row>
    <row r="145" spans="2:3" ht="13">
      <c r="B145" s="4" t="s">
        <v>2530</v>
      </c>
      <c r="C145" s="9"/>
    </row>
    <row r="146" spans="2:3" ht="13">
      <c r="B146" s="4" t="s">
        <v>2531</v>
      </c>
      <c r="C146" s="9"/>
    </row>
    <row r="147" spans="2:3" ht="13">
      <c r="B147" s="4" t="s">
        <v>2532</v>
      </c>
      <c r="C147" s="9"/>
    </row>
    <row r="148" spans="2:3" ht="13">
      <c r="B148" s="4" t="s">
        <v>2533</v>
      </c>
      <c r="C148" s="9"/>
    </row>
    <row r="149" spans="2:3" ht="13">
      <c r="B149" s="4" t="s">
        <v>2534</v>
      </c>
      <c r="C149" s="9"/>
    </row>
    <row r="150" spans="2:3" ht="13">
      <c r="B150" s="4" t="s">
        <v>2535</v>
      </c>
      <c r="C150" s="9"/>
    </row>
    <row r="151" spans="2:3" ht="13">
      <c r="B151" s="4" t="s">
        <v>2536</v>
      </c>
      <c r="C151" s="9"/>
    </row>
    <row r="152" spans="2:3" ht="13">
      <c r="B152" s="4" t="s">
        <v>2537</v>
      </c>
      <c r="C152" s="9"/>
    </row>
    <row r="153" spans="2:3" ht="13">
      <c r="B153" s="4" t="s">
        <v>2538</v>
      </c>
      <c r="C153" s="9"/>
    </row>
    <row r="154" spans="2:3" ht="13">
      <c r="B154" s="4" t="s">
        <v>2539</v>
      </c>
      <c r="C154" s="9"/>
    </row>
    <row r="155" spans="2:3" ht="13">
      <c r="B155" s="4" t="s">
        <v>2540</v>
      </c>
      <c r="C155" s="9"/>
    </row>
    <row r="156" spans="2:3" ht="13">
      <c r="B156" s="4" t="s">
        <v>2541</v>
      </c>
      <c r="C156" s="9"/>
    </row>
    <row r="157" spans="2:3" ht="13">
      <c r="B157" s="4" t="s">
        <v>2591</v>
      </c>
      <c r="C157" s="9"/>
    </row>
    <row r="158" spans="2:3">
      <c r="B158" s="2" t="s">
        <v>2590</v>
      </c>
    </row>
    <row r="160" spans="2:3" ht="14.5">
      <c r="B160" s="16"/>
      <c r="C160" s="17" t="s">
        <v>44</v>
      </c>
    </row>
    <row r="161" spans="2:5" ht="14.5">
      <c r="B161" s="16" t="s">
        <v>45</v>
      </c>
      <c r="C161" s="18" t="s">
        <v>1729</v>
      </c>
    </row>
    <row r="162" spans="2:5" ht="14.5">
      <c r="B162" s="16" t="s">
        <v>46</v>
      </c>
      <c r="C162" s="17"/>
    </row>
    <row r="163" spans="2:5" ht="14.5">
      <c r="B163" s="16"/>
      <c r="C163" s="17"/>
    </row>
    <row r="164" spans="2:5" ht="14.5">
      <c r="B164" s="16" t="s">
        <v>47</v>
      </c>
      <c r="C164" s="86">
        <v>6.4399999999999999E-2</v>
      </c>
    </row>
    <row r="165" spans="2:5" ht="14.5">
      <c r="B165" s="16"/>
      <c r="C165" s="17"/>
    </row>
    <row r="166" spans="2:5" ht="14.5">
      <c r="B166" s="16" t="s">
        <v>48</v>
      </c>
      <c r="C166" s="85" t="s">
        <v>2589</v>
      </c>
    </row>
    <row r="167" spans="2:5" ht="14.5">
      <c r="B167" s="16" t="s">
        <v>49</v>
      </c>
      <c r="C167" s="85" t="s">
        <v>2589</v>
      </c>
    </row>
    <row r="168" spans="2:5" ht="14.5">
      <c r="B168" s="16"/>
      <c r="C168" s="17"/>
    </row>
    <row r="169" spans="2:5" ht="14.5">
      <c r="B169" s="16" t="s">
        <v>50</v>
      </c>
      <c r="C169" s="17" t="s">
        <v>1854</v>
      </c>
    </row>
    <row r="170" spans="2:5" ht="14.5">
      <c r="B170" s="246" t="s">
        <v>51</v>
      </c>
      <c r="C170" s="246"/>
    </row>
    <row r="171" spans="2:5" ht="14.5">
      <c r="B171" s="84"/>
      <c r="C171" s="84"/>
    </row>
    <row r="172" spans="2:5" ht="14.5">
      <c r="B172" s="264" t="s">
        <v>2588</v>
      </c>
      <c r="C172" s="264"/>
      <c r="D172" s="264"/>
      <c r="E172" s="264"/>
    </row>
    <row r="174" spans="2:5" ht="14.5">
      <c r="B174" s="16" t="s">
        <v>52</v>
      </c>
      <c r="C174" s="17"/>
      <c r="D174" s="16"/>
    </row>
    <row r="175" spans="2:5" ht="29">
      <c r="B175" s="20" t="s">
        <v>53</v>
      </c>
      <c r="C175" s="18" t="s">
        <v>54</v>
      </c>
      <c r="D175" s="20" t="s">
        <v>55</v>
      </c>
    </row>
    <row r="176" spans="2:5" ht="14.5">
      <c r="B176" s="16" t="s">
        <v>39</v>
      </c>
      <c r="C176" s="17" t="s">
        <v>39</v>
      </c>
      <c r="D176" s="16" t="s">
        <v>39</v>
      </c>
    </row>
    <row r="178" spans="2:7" ht="13">
      <c r="B178" s="24" t="s">
        <v>56</v>
      </c>
      <c r="C178" s="25">
        <v>46295</v>
      </c>
      <c r="D178" s="14"/>
      <c r="E178" s="13"/>
      <c r="F178" s="30"/>
    </row>
    <row r="179" spans="2:7" ht="13">
      <c r="B179" s="24" t="s">
        <v>57</v>
      </c>
      <c r="C179" s="26" t="s">
        <v>58</v>
      </c>
      <c r="D179" s="24" t="s">
        <v>59</v>
      </c>
      <c r="E179" s="27" t="s">
        <v>60</v>
      </c>
      <c r="F179" s="29" t="s">
        <v>61</v>
      </c>
      <c r="G179" s="12"/>
    </row>
    <row r="180" spans="2:7">
      <c r="B180" s="22" t="s">
        <v>39</v>
      </c>
      <c r="C180" s="23" t="s">
        <v>39</v>
      </c>
      <c r="D180" s="22" t="s">
        <v>39</v>
      </c>
      <c r="E180" s="19" t="s">
        <v>39</v>
      </c>
      <c r="F180" s="28" t="s">
        <v>39</v>
      </c>
    </row>
    <row r="183" spans="2:7" ht="13">
      <c r="B183" s="4" t="s">
        <v>62</v>
      </c>
    </row>
    <row r="184" spans="2:7" ht="13">
      <c r="B184" s="4"/>
    </row>
    <row r="185" spans="2:7" ht="13">
      <c r="B185" s="4" t="s">
        <v>1871</v>
      </c>
    </row>
    <row r="186" spans="2:7" ht="13">
      <c r="B186" s="24" t="s">
        <v>63</v>
      </c>
      <c r="C186" s="26" t="s">
        <v>64</v>
      </c>
      <c r="D186" s="4"/>
    </row>
    <row r="187" spans="2:7">
      <c r="B187" s="14" t="s">
        <v>39</v>
      </c>
      <c r="C187" s="15" t="s">
        <v>39</v>
      </c>
    </row>
    <row r="189" spans="2:7" ht="13">
      <c r="B189" s="24" t="s">
        <v>65</v>
      </c>
      <c r="C189" s="26" t="s">
        <v>64</v>
      </c>
    </row>
    <row r="190" spans="2:7">
      <c r="B190" s="14" t="s">
        <v>39</v>
      </c>
      <c r="C190" s="15" t="s">
        <v>39</v>
      </c>
    </row>
    <row r="192" spans="2:7" ht="13">
      <c r="B192" s="24" t="s">
        <v>66</v>
      </c>
      <c r="C192" s="26" t="s">
        <v>67</v>
      </c>
    </row>
    <row r="193" spans="2:7">
      <c r="B193" s="14" t="s">
        <v>39</v>
      </c>
      <c r="C193" s="15" t="s">
        <v>39</v>
      </c>
    </row>
    <row r="195" spans="2:7" ht="13">
      <c r="B195" s="27" t="s">
        <v>68</v>
      </c>
      <c r="C195" s="26" t="s">
        <v>67</v>
      </c>
    </row>
    <row r="196" spans="2:7">
      <c r="B196" s="13" t="s">
        <v>39</v>
      </c>
      <c r="C196" s="15" t="s">
        <v>39</v>
      </c>
    </row>
    <row r="198" spans="2:7" ht="13">
      <c r="B198" s="24" t="s">
        <v>69</v>
      </c>
      <c r="C198" s="26" t="s">
        <v>39</v>
      </c>
    </row>
    <row r="200" spans="2:7" ht="13">
      <c r="B200" s="24" t="s">
        <v>70</v>
      </c>
      <c r="C200" s="25">
        <v>46295</v>
      </c>
      <c r="D200" s="14"/>
      <c r="E200" s="13"/>
      <c r="F200" s="30"/>
    </row>
    <row r="201" spans="2:7" ht="13">
      <c r="B201" s="24" t="s">
        <v>57</v>
      </c>
      <c r="C201" s="26" t="s">
        <v>58</v>
      </c>
      <c r="D201" s="24" t="s">
        <v>59</v>
      </c>
      <c r="E201" s="27" t="s">
        <v>60</v>
      </c>
      <c r="F201" s="29" t="s">
        <v>61</v>
      </c>
      <c r="G201" s="12"/>
    </row>
    <row r="202" spans="2:7">
      <c r="B202" s="22" t="s">
        <v>39</v>
      </c>
      <c r="C202" s="23" t="s">
        <v>39</v>
      </c>
      <c r="D202" s="22" t="s">
        <v>39</v>
      </c>
      <c r="E202" s="19" t="s">
        <v>39</v>
      </c>
      <c r="F202" s="28" t="s">
        <v>39</v>
      </c>
    </row>
    <row r="203" spans="2:7" ht="13">
      <c r="B203" s="4" t="s">
        <v>62</v>
      </c>
    </row>
    <row r="204" spans="2:7" ht="13">
      <c r="B204" s="4"/>
    </row>
    <row r="205" spans="2:7" ht="13">
      <c r="B205" s="4" t="s">
        <v>1871</v>
      </c>
    </row>
    <row r="206" spans="2:7" ht="13">
      <c r="B206" s="24" t="s">
        <v>63</v>
      </c>
      <c r="C206" s="26" t="s">
        <v>64</v>
      </c>
      <c r="D206" s="4"/>
    </row>
    <row r="207" spans="2:7">
      <c r="B207" s="14" t="s">
        <v>39</v>
      </c>
      <c r="C207" s="15" t="s">
        <v>39</v>
      </c>
    </row>
    <row r="209" spans="2:6" ht="13">
      <c r="B209" s="24" t="s">
        <v>65</v>
      </c>
      <c r="C209" s="26" t="s">
        <v>64</v>
      </c>
    </row>
    <row r="210" spans="2:6">
      <c r="B210" s="14" t="s">
        <v>39</v>
      </c>
      <c r="C210" s="15" t="s">
        <v>39</v>
      </c>
    </row>
    <row r="212" spans="2:6" ht="13">
      <c r="B212" s="24" t="s">
        <v>66</v>
      </c>
      <c r="C212" s="26" t="s">
        <v>67</v>
      </c>
    </row>
    <row r="213" spans="2:6">
      <c r="B213" s="14" t="s">
        <v>39</v>
      </c>
      <c r="C213" s="15" t="s">
        <v>39</v>
      </c>
    </row>
    <row r="215" spans="2:6" ht="13">
      <c r="B215" s="27" t="s">
        <v>68</v>
      </c>
      <c r="C215" s="26" t="s">
        <v>67</v>
      </c>
    </row>
    <row r="216" spans="2:6">
      <c r="B216" s="13" t="s">
        <v>39</v>
      </c>
      <c r="C216" s="15" t="s">
        <v>39</v>
      </c>
    </row>
    <row r="218" spans="2:6" ht="13">
      <c r="B218" s="24" t="s">
        <v>69</v>
      </c>
      <c r="C218" s="26" t="s">
        <v>39</v>
      </c>
    </row>
    <row r="221" spans="2:6" ht="13">
      <c r="B221" s="4" t="s">
        <v>1872</v>
      </c>
    </row>
    <row r="223" spans="2:6" ht="13">
      <c r="B223" s="24" t="s">
        <v>57</v>
      </c>
      <c r="C223" s="26" t="s">
        <v>71</v>
      </c>
      <c r="D223" s="24" t="s">
        <v>72</v>
      </c>
      <c r="E223" s="24" t="s">
        <v>73</v>
      </c>
      <c r="F223" s="12"/>
    </row>
    <row r="224" spans="2:6">
      <c r="B224" s="14" t="s">
        <v>39</v>
      </c>
      <c r="C224" s="15" t="s">
        <v>39</v>
      </c>
      <c r="D224" s="14" t="s">
        <v>39</v>
      </c>
      <c r="E224" s="14" t="s">
        <v>39</v>
      </c>
    </row>
    <row r="227" spans="2:80" ht="13">
      <c r="B227" s="4" t="s">
        <v>74</v>
      </c>
      <c r="C227" s="9" t="s">
        <v>39</v>
      </c>
      <c r="D227" s="4"/>
      <c r="E227" s="4"/>
      <c r="F227" s="12"/>
      <c r="G227" s="12"/>
      <c r="H227" s="12"/>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row>
    <row r="229" spans="2:80" ht="13">
      <c r="B229" s="4" t="s">
        <v>1873</v>
      </c>
    </row>
    <row r="231" spans="2:80" ht="13">
      <c r="B231" s="24" t="s">
        <v>75</v>
      </c>
      <c r="C231" s="26" t="s">
        <v>64</v>
      </c>
      <c r="D231" s="4"/>
    </row>
    <row r="232" spans="2:80">
      <c r="B232" s="14" t="s">
        <v>39</v>
      </c>
      <c r="C232" s="15" t="s">
        <v>39</v>
      </c>
    </row>
    <row r="235" spans="2:80" ht="13">
      <c r="B235" s="24" t="s">
        <v>76</v>
      </c>
      <c r="C235" s="26" t="s">
        <v>77</v>
      </c>
      <c r="D235" s="4"/>
    </row>
    <row r="236" spans="2:80">
      <c r="B236" s="14" t="s">
        <v>39</v>
      </c>
      <c r="C236" s="15" t="s">
        <v>39</v>
      </c>
    </row>
    <row r="239" spans="2:80" ht="13">
      <c r="B239" s="4" t="s">
        <v>78</v>
      </c>
    </row>
    <row r="242" spans="2:80" ht="13">
      <c r="B242" s="4" t="s">
        <v>1874</v>
      </c>
    </row>
    <row r="244" spans="2:80" ht="13">
      <c r="B244" s="24" t="s">
        <v>57</v>
      </c>
      <c r="C244" s="26" t="s">
        <v>79</v>
      </c>
      <c r="D244" s="24" t="s">
        <v>71</v>
      </c>
      <c r="E244" s="24" t="s">
        <v>72</v>
      </c>
      <c r="F244" s="29" t="s">
        <v>73</v>
      </c>
      <c r="G244" s="12"/>
    </row>
    <row r="245" spans="2:80">
      <c r="B245" s="14" t="s">
        <v>39</v>
      </c>
      <c r="C245" s="15" t="s">
        <v>39</v>
      </c>
      <c r="D245" s="14" t="s">
        <v>39</v>
      </c>
      <c r="E245" s="14" t="s">
        <v>39</v>
      </c>
      <c r="F245" s="21" t="s">
        <v>39</v>
      </c>
    </row>
    <row r="248" spans="2:80" ht="13">
      <c r="B248" s="4" t="s">
        <v>74</v>
      </c>
      <c r="C248" s="9" t="s">
        <v>39</v>
      </c>
      <c r="D248" s="4"/>
      <c r="E248" s="4"/>
      <c r="F248" s="12"/>
      <c r="G248" s="12"/>
      <c r="H248" s="12"/>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row>
    <row r="250" spans="2:80" ht="13">
      <c r="B250" s="4" t="s">
        <v>1873</v>
      </c>
    </row>
    <row r="252" spans="2:80" ht="13">
      <c r="B252" s="24" t="s">
        <v>75</v>
      </c>
      <c r="C252" s="26" t="s">
        <v>64</v>
      </c>
      <c r="D252" s="4"/>
    </row>
    <row r="253" spans="2:80">
      <c r="B253" s="14" t="s">
        <v>39</v>
      </c>
      <c r="C253" s="15" t="s">
        <v>39</v>
      </c>
    </row>
    <row r="256" spans="2:80" ht="13">
      <c r="B256" s="24" t="s">
        <v>76</v>
      </c>
      <c r="C256" s="26" t="s">
        <v>77</v>
      </c>
      <c r="D256" s="4"/>
    </row>
    <row r="257" spans="2:7">
      <c r="B257" s="14" t="s">
        <v>39</v>
      </c>
      <c r="C257" s="15" t="s">
        <v>39</v>
      </c>
    </row>
    <row r="260" spans="2:7" ht="13">
      <c r="B260" s="4" t="s">
        <v>78</v>
      </c>
    </row>
    <row r="263" spans="2:7" ht="13">
      <c r="B263" s="4" t="s">
        <v>1875</v>
      </c>
    </row>
    <row r="264" spans="2:7" ht="13">
      <c r="B264" s="24" t="s">
        <v>57</v>
      </c>
      <c r="C264" s="26" t="s">
        <v>80</v>
      </c>
      <c r="D264" s="24" t="s">
        <v>81</v>
      </c>
      <c r="E264" s="24" t="s">
        <v>82</v>
      </c>
      <c r="F264" s="29" t="s">
        <v>83</v>
      </c>
      <c r="G264" s="12"/>
    </row>
    <row r="265" spans="2:7">
      <c r="B265" s="14" t="s">
        <v>39</v>
      </c>
      <c r="C265" s="15" t="s">
        <v>39</v>
      </c>
      <c r="D265" s="14" t="s">
        <v>39</v>
      </c>
      <c r="E265" s="14" t="s">
        <v>39</v>
      </c>
      <c r="F265" s="21" t="s">
        <v>39</v>
      </c>
    </row>
    <row r="266" spans="2:7">
      <c r="B266" s="2" t="s">
        <v>127</v>
      </c>
    </row>
  </sheetData>
  <mergeCells count="9">
    <mergeCell ref="B172:E172"/>
    <mergeCell ref="B170:C170"/>
    <mergeCell ref="B1:E1"/>
    <mergeCell ref="C3:C8"/>
    <mergeCell ref="D3:D8"/>
    <mergeCell ref="B11:E11"/>
    <mergeCell ref="C12:C13"/>
    <mergeCell ref="D12:D13"/>
    <mergeCell ref="E12:E13"/>
  </mergeCells>
  <hyperlinks>
    <hyperlink ref="A1" location="Index!A1" display="Index" xr:uid="{FF3C4E93-CC8D-47CE-A0D2-7F8583EA2FF5}"/>
  </hyperlink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77233-CB80-4C4C-A95A-9EA6ABFBD619}">
  <dimension ref="A1:CB27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43" t="s">
        <v>2579</v>
      </c>
      <c r="C1" s="243"/>
      <c r="D1" s="243"/>
      <c r="E1" s="243"/>
    </row>
    <row r="3" spans="1:5" ht="14.5">
      <c r="B3" s="37" t="s">
        <v>2024</v>
      </c>
      <c r="C3" s="265"/>
      <c r="D3" s="266"/>
      <c r="E3" s="32"/>
    </row>
    <row r="4" spans="1:5" ht="58">
      <c r="B4" s="33" t="s">
        <v>2680</v>
      </c>
      <c r="C4" s="265"/>
      <c r="D4" s="266"/>
      <c r="E4" s="32"/>
    </row>
    <row r="5" spans="1:5" ht="14.5">
      <c r="B5" s="33" t="s">
        <v>135</v>
      </c>
      <c r="C5" s="265"/>
      <c r="D5" s="266"/>
      <c r="E5" s="32"/>
    </row>
    <row r="6" spans="1:5" ht="14.5">
      <c r="B6" s="33" t="s">
        <v>641</v>
      </c>
      <c r="C6" s="265"/>
      <c r="D6" s="266"/>
      <c r="E6" s="32"/>
    </row>
    <row r="7" spans="1:5" ht="14.5">
      <c r="B7" s="33" t="s">
        <v>642</v>
      </c>
      <c r="C7" s="265"/>
      <c r="D7" s="266"/>
      <c r="E7" s="32"/>
    </row>
    <row r="8" spans="1:5" ht="14.5">
      <c r="B8" s="34" t="s">
        <v>137</v>
      </c>
      <c r="C8" s="35" t="s">
        <v>138</v>
      </c>
      <c r="D8" s="35" t="s">
        <v>139</v>
      </c>
      <c r="E8" s="32"/>
    </row>
    <row r="9" spans="1:5" ht="14.5">
      <c r="B9" s="32"/>
      <c r="C9" s="50"/>
      <c r="D9" s="50"/>
      <c r="E9" s="32"/>
    </row>
    <row r="10" spans="1:5" ht="14.5">
      <c r="B10" s="270"/>
      <c r="C10" s="270"/>
      <c r="D10" s="270"/>
      <c r="E10" s="270"/>
    </row>
    <row r="11" spans="1:5" ht="14.5">
      <c r="B11" s="267" t="s">
        <v>202</v>
      </c>
      <c r="C11" s="267"/>
      <c r="D11" s="267"/>
      <c r="E11" s="267"/>
    </row>
    <row r="12" spans="1:5" ht="14.5">
      <c r="B12" s="40" t="s">
        <v>203</v>
      </c>
      <c r="C12" s="268" t="s">
        <v>204</v>
      </c>
      <c r="D12" s="267" t="s">
        <v>205</v>
      </c>
      <c r="E12" s="267" t="s">
        <v>206</v>
      </c>
    </row>
    <row r="13" spans="1:5" ht="14.5">
      <c r="B13" s="40" t="s">
        <v>207</v>
      </c>
      <c r="C13" s="268"/>
      <c r="D13" s="267"/>
      <c r="E13" s="267"/>
    </row>
    <row r="14" spans="1:5" ht="14.5">
      <c r="B14" s="37" t="s">
        <v>208</v>
      </c>
      <c r="C14" s="42"/>
      <c r="D14" s="43"/>
      <c r="E14" s="43"/>
    </row>
    <row r="15" spans="1:5" ht="14.5">
      <c r="B15" s="37" t="s">
        <v>209</v>
      </c>
      <c r="C15" s="42"/>
      <c r="D15" s="43" t="s">
        <v>643</v>
      </c>
      <c r="E15" s="43"/>
    </row>
    <row r="16" spans="1:5" ht="14.5">
      <c r="B16" s="37" t="s">
        <v>210</v>
      </c>
      <c r="C16" s="42"/>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644</v>
      </c>
      <c r="C33" s="7">
        <v>6.2</v>
      </c>
      <c r="D33" s="2" t="s">
        <v>17</v>
      </c>
      <c r="E33" s="2" t="s">
        <v>645</v>
      </c>
      <c r="F33" s="10">
        <v>9500000</v>
      </c>
      <c r="G33" s="10">
        <v>9568.36</v>
      </c>
      <c r="H33" s="10">
        <v>3.51</v>
      </c>
    </row>
    <row r="34" spans="2:8">
      <c r="B34" s="2" t="s">
        <v>2025</v>
      </c>
      <c r="C34" s="7">
        <v>6.92</v>
      </c>
      <c r="D34" s="2" t="s">
        <v>17</v>
      </c>
      <c r="E34" s="2" t="s">
        <v>2026</v>
      </c>
      <c r="F34" s="10">
        <v>6500000</v>
      </c>
      <c r="G34" s="10">
        <v>6631.24</v>
      </c>
      <c r="H34" s="10">
        <v>2.4300000000000002</v>
      </c>
    </row>
    <row r="35" spans="2:8">
      <c r="B35" s="2" t="s">
        <v>646</v>
      </c>
      <c r="C35" s="7">
        <v>6.98</v>
      </c>
      <c r="D35" s="2" t="s">
        <v>17</v>
      </c>
      <c r="E35" s="2" t="s">
        <v>647</v>
      </c>
      <c r="F35" s="10">
        <v>4200000</v>
      </c>
      <c r="G35" s="10">
        <v>4171.8</v>
      </c>
      <c r="H35" s="10">
        <v>1.53</v>
      </c>
    </row>
    <row r="36" spans="2:8">
      <c r="B36" s="2" t="s">
        <v>2027</v>
      </c>
      <c r="C36" s="7">
        <v>6.9</v>
      </c>
      <c r="D36" s="2" t="s">
        <v>17</v>
      </c>
      <c r="E36" s="2" t="s">
        <v>2028</v>
      </c>
      <c r="F36" s="10">
        <v>2500000</v>
      </c>
      <c r="G36" s="10">
        <v>2502.0700000000002</v>
      </c>
      <c r="H36" s="10">
        <v>0.92</v>
      </c>
    </row>
    <row r="37" spans="2:8">
      <c r="B37" s="2" t="s">
        <v>648</v>
      </c>
      <c r="C37" s="7">
        <v>7.01</v>
      </c>
      <c r="D37" s="2" t="s">
        <v>17</v>
      </c>
      <c r="E37" s="2" t="s">
        <v>649</v>
      </c>
      <c r="F37" s="10">
        <v>2000000</v>
      </c>
      <c r="G37" s="10">
        <v>2018.77</v>
      </c>
      <c r="H37" s="10">
        <v>0.74</v>
      </c>
    </row>
    <row r="38" spans="2:8">
      <c r="B38" s="2" t="s">
        <v>650</v>
      </c>
      <c r="C38" s="7">
        <v>7.24</v>
      </c>
      <c r="D38" s="2" t="s">
        <v>17</v>
      </c>
      <c r="E38" s="2" t="s">
        <v>651</v>
      </c>
      <c r="F38" s="10">
        <v>1500000</v>
      </c>
      <c r="G38" s="10">
        <v>1530.07</v>
      </c>
      <c r="H38" s="10">
        <v>0.56000000000000005</v>
      </c>
    </row>
    <row r="39" spans="2:8">
      <c r="B39" s="2" t="s">
        <v>652</v>
      </c>
      <c r="C39" s="7">
        <v>7.24</v>
      </c>
      <c r="D39" s="2" t="s">
        <v>17</v>
      </c>
      <c r="E39" s="2" t="s">
        <v>653</v>
      </c>
      <c r="F39" s="10">
        <v>1000000</v>
      </c>
      <c r="G39" s="10">
        <v>1022.8</v>
      </c>
      <c r="H39" s="10">
        <v>0.38</v>
      </c>
    </row>
    <row r="40" spans="2:8">
      <c r="B40" s="2" t="s">
        <v>654</v>
      </c>
      <c r="C40" s="7">
        <v>7.2</v>
      </c>
      <c r="D40" s="2" t="s">
        <v>17</v>
      </c>
      <c r="E40" s="2" t="s">
        <v>655</v>
      </c>
      <c r="F40" s="10">
        <v>500000</v>
      </c>
      <c r="G40" s="10">
        <v>509.69</v>
      </c>
      <c r="H40" s="10">
        <v>0.19</v>
      </c>
    </row>
    <row r="41" spans="2:8">
      <c r="B41" s="2" t="s">
        <v>656</v>
      </c>
      <c r="C41" s="7">
        <v>7.24</v>
      </c>
      <c r="D41" s="2" t="s">
        <v>17</v>
      </c>
      <c r="E41" s="2" t="s">
        <v>657</v>
      </c>
      <c r="F41" s="10">
        <v>500000</v>
      </c>
      <c r="G41" s="10">
        <v>509.11</v>
      </c>
      <c r="H41" s="10">
        <v>0.19</v>
      </c>
    </row>
    <row r="42" spans="2:8">
      <c r="B42" s="2" t="s">
        <v>658</v>
      </c>
      <c r="C42" s="7">
        <v>7.28</v>
      </c>
      <c r="D42" s="2" t="s">
        <v>17</v>
      </c>
      <c r="E42" s="2" t="s">
        <v>659</v>
      </c>
      <c r="F42" s="10">
        <v>500000</v>
      </c>
      <c r="G42" s="10">
        <v>502.6</v>
      </c>
      <c r="H42" s="10">
        <v>0.18</v>
      </c>
    </row>
    <row r="43" spans="2:8">
      <c r="B43" s="2" t="s">
        <v>660</v>
      </c>
      <c r="C43" s="7">
        <v>7.19</v>
      </c>
      <c r="D43" s="2" t="s">
        <v>17</v>
      </c>
      <c r="E43" s="2" t="s">
        <v>661</v>
      </c>
      <c r="F43" s="10">
        <v>150000</v>
      </c>
      <c r="G43" s="10">
        <v>153.9</v>
      </c>
      <c r="H43" s="10">
        <v>0.06</v>
      </c>
    </row>
    <row r="44" spans="2:8" ht="13">
      <c r="B44" s="4" t="s">
        <v>20</v>
      </c>
      <c r="C44" s="9"/>
      <c r="D44" s="4"/>
      <c r="E44" s="4"/>
      <c r="F44" s="12"/>
      <c r="G44" s="12">
        <f>SUM(G29:G43)</f>
        <v>29120.41</v>
      </c>
      <c r="H44" s="12">
        <f>SUM(H29:H43)</f>
        <v>10.690000000000001</v>
      </c>
    </row>
    <row r="45" spans="2:8" ht="13">
      <c r="B45" s="4" t="s">
        <v>21</v>
      </c>
    </row>
    <row r="46" spans="2:8">
      <c r="B46" s="2" t="s">
        <v>604</v>
      </c>
      <c r="C46" s="7">
        <v>7.24</v>
      </c>
      <c r="D46" s="2" t="s">
        <v>22</v>
      </c>
      <c r="E46" s="2" t="s">
        <v>605</v>
      </c>
      <c r="F46" s="10">
        <v>12500</v>
      </c>
      <c r="G46" s="10">
        <v>12513.71</v>
      </c>
      <c r="H46" s="10">
        <v>4.59</v>
      </c>
    </row>
    <row r="47" spans="2:8">
      <c r="B47" s="2" t="s">
        <v>2679</v>
      </c>
      <c r="C47" s="7">
        <v>8.2100000000000009</v>
      </c>
      <c r="D47" s="2" t="s">
        <v>22</v>
      </c>
      <c r="E47" s="2" t="s">
        <v>663</v>
      </c>
      <c r="F47" s="10">
        <v>12500</v>
      </c>
      <c r="G47" s="10">
        <v>12278.05</v>
      </c>
      <c r="H47" s="10">
        <v>4.5</v>
      </c>
    </row>
    <row r="48" spans="2:8">
      <c r="B48" s="2" t="s">
        <v>254</v>
      </c>
      <c r="C48" s="7">
        <v>8</v>
      </c>
      <c r="D48" s="2" t="s">
        <v>22</v>
      </c>
      <c r="E48" s="2" t="s">
        <v>255</v>
      </c>
      <c r="F48" s="10">
        <v>7500</v>
      </c>
      <c r="G48" s="10">
        <v>7477.38</v>
      </c>
      <c r="H48" s="10">
        <v>2.74</v>
      </c>
    </row>
    <row r="49" spans="2:8">
      <c r="B49" s="2" t="s">
        <v>2678</v>
      </c>
      <c r="C49" s="7">
        <v>8.61</v>
      </c>
      <c r="D49" s="2" t="s">
        <v>331</v>
      </c>
      <c r="E49" s="2" t="s">
        <v>607</v>
      </c>
      <c r="F49" s="10">
        <v>7500</v>
      </c>
      <c r="G49" s="10">
        <v>7468.58</v>
      </c>
      <c r="H49" s="10">
        <v>2.74</v>
      </c>
    </row>
    <row r="50" spans="2:8">
      <c r="B50" s="2" t="s">
        <v>2677</v>
      </c>
      <c r="C50" s="7">
        <v>8.4499999999999993</v>
      </c>
      <c r="D50" s="2" t="s">
        <v>246</v>
      </c>
      <c r="E50" s="2" t="s">
        <v>609</v>
      </c>
      <c r="F50" s="10">
        <v>6500</v>
      </c>
      <c r="G50" s="10">
        <v>6520.69</v>
      </c>
      <c r="H50" s="10">
        <v>2.39</v>
      </c>
    </row>
    <row r="51" spans="2:8">
      <c r="B51" s="2" t="s">
        <v>2676</v>
      </c>
      <c r="C51" s="7">
        <v>8.0299999999999994</v>
      </c>
      <c r="D51" s="2" t="s">
        <v>248</v>
      </c>
      <c r="E51" s="2" t="s">
        <v>664</v>
      </c>
      <c r="F51" s="10">
        <v>6000</v>
      </c>
      <c r="G51" s="10">
        <v>5954.9</v>
      </c>
      <c r="H51" s="10">
        <v>2.1800000000000002</v>
      </c>
    </row>
    <row r="52" spans="2:8">
      <c r="B52" s="2" t="s">
        <v>2675</v>
      </c>
      <c r="C52" s="7">
        <v>8.7200000000000006</v>
      </c>
      <c r="D52" s="2" t="s">
        <v>246</v>
      </c>
      <c r="E52" s="2" t="s">
        <v>1851</v>
      </c>
      <c r="F52" s="10">
        <v>5000</v>
      </c>
      <c r="G52" s="10">
        <v>5004.33</v>
      </c>
      <c r="H52" s="10">
        <v>1.83</v>
      </c>
    </row>
    <row r="53" spans="2:8">
      <c r="B53" s="2" t="s">
        <v>2674</v>
      </c>
      <c r="C53" s="7">
        <v>8.68</v>
      </c>
      <c r="D53" s="2" t="s">
        <v>246</v>
      </c>
      <c r="E53" s="2" t="s">
        <v>608</v>
      </c>
      <c r="F53" s="10">
        <v>5000</v>
      </c>
      <c r="G53" s="10">
        <v>4964.6899999999996</v>
      </c>
      <c r="H53" s="10">
        <v>1.82</v>
      </c>
    </row>
    <row r="54" spans="2:8">
      <c r="B54" s="2" t="s">
        <v>2673</v>
      </c>
      <c r="C54" s="7">
        <v>8.26</v>
      </c>
      <c r="D54" s="2" t="s">
        <v>22</v>
      </c>
      <c r="E54" s="2" t="s">
        <v>573</v>
      </c>
      <c r="F54" s="10">
        <v>5000</v>
      </c>
      <c r="G54" s="10">
        <v>4956</v>
      </c>
      <c r="H54" s="10">
        <v>1.82</v>
      </c>
    </row>
    <row r="55" spans="2:8">
      <c r="B55" s="2" t="s">
        <v>2672</v>
      </c>
      <c r="C55" s="7">
        <v>8.3000000000000007</v>
      </c>
      <c r="D55" s="2" t="s">
        <v>22</v>
      </c>
      <c r="E55" s="2" t="s">
        <v>2029</v>
      </c>
      <c r="F55" s="10">
        <v>5000</v>
      </c>
      <c r="G55" s="10">
        <v>4953.95</v>
      </c>
      <c r="H55" s="10">
        <v>1.82</v>
      </c>
    </row>
    <row r="56" spans="2:8">
      <c r="B56" s="2" t="s">
        <v>665</v>
      </c>
      <c r="C56" s="7">
        <v>8.16</v>
      </c>
      <c r="D56" s="2" t="s">
        <v>22</v>
      </c>
      <c r="E56" s="2" t="s">
        <v>666</v>
      </c>
      <c r="F56" s="10">
        <v>4500</v>
      </c>
      <c r="G56" s="10">
        <v>4506.0200000000004</v>
      </c>
      <c r="H56" s="10">
        <v>1.65</v>
      </c>
    </row>
    <row r="57" spans="2:8">
      <c r="B57" s="2" t="s">
        <v>2671</v>
      </c>
      <c r="C57" s="7">
        <v>7.72</v>
      </c>
      <c r="D57" s="2" t="s">
        <v>248</v>
      </c>
      <c r="E57" s="2" t="s">
        <v>327</v>
      </c>
      <c r="F57" s="10">
        <v>4000</v>
      </c>
      <c r="G57" s="10">
        <v>4010.03</v>
      </c>
      <c r="H57" s="10">
        <v>1.47</v>
      </c>
    </row>
    <row r="58" spans="2:8">
      <c r="B58" s="2" t="s">
        <v>2670</v>
      </c>
      <c r="C58" s="7">
        <v>7.98</v>
      </c>
      <c r="D58" s="2" t="s">
        <v>22</v>
      </c>
      <c r="E58" s="2" t="s">
        <v>669</v>
      </c>
      <c r="F58" s="10">
        <v>3000</v>
      </c>
      <c r="G58" s="10">
        <v>2976.73</v>
      </c>
      <c r="H58" s="10">
        <v>1.0900000000000001</v>
      </c>
    </row>
    <row r="59" spans="2:8">
      <c r="B59" s="2" t="s">
        <v>242</v>
      </c>
      <c r="C59" s="7">
        <v>7.79</v>
      </c>
      <c r="D59" s="2" t="s">
        <v>22</v>
      </c>
      <c r="E59" s="2" t="s">
        <v>243</v>
      </c>
      <c r="F59" s="10">
        <v>2500</v>
      </c>
      <c r="G59" s="10">
        <v>2486.13</v>
      </c>
      <c r="H59" s="10">
        <v>0.91</v>
      </c>
    </row>
    <row r="60" spans="2:8">
      <c r="B60" s="2" t="s">
        <v>263</v>
      </c>
      <c r="C60" s="7">
        <v>8.08</v>
      </c>
      <c r="D60" s="2" t="s">
        <v>22</v>
      </c>
      <c r="E60" s="2" t="s">
        <v>264</v>
      </c>
      <c r="F60" s="10">
        <v>2500</v>
      </c>
      <c r="G60" s="10">
        <v>2470.4499999999998</v>
      </c>
      <c r="H60" s="10">
        <v>0.91</v>
      </c>
    </row>
    <row r="61" spans="2:8">
      <c r="B61" s="2" t="s">
        <v>2669</v>
      </c>
      <c r="C61" s="7">
        <v>8.08</v>
      </c>
      <c r="D61" s="2" t="s">
        <v>22</v>
      </c>
      <c r="E61" s="2" t="s">
        <v>671</v>
      </c>
      <c r="F61" s="10">
        <v>2500</v>
      </c>
      <c r="G61" s="10">
        <v>2464.2800000000002</v>
      </c>
      <c r="H61" s="10">
        <v>0.9</v>
      </c>
    </row>
    <row r="62" spans="2:8">
      <c r="B62" s="2" t="s">
        <v>2668</v>
      </c>
      <c r="C62" s="7">
        <v>8.82</v>
      </c>
      <c r="D62" s="2" t="s">
        <v>616</v>
      </c>
      <c r="E62" s="2" t="s">
        <v>672</v>
      </c>
      <c r="F62" s="10">
        <v>1000</v>
      </c>
      <c r="G62" s="10">
        <v>1001.36</v>
      </c>
      <c r="H62" s="10">
        <v>0.37</v>
      </c>
    </row>
    <row r="63" spans="2:8">
      <c r="B63" s="2" t="s">
        <v>2667</v>
      </c>
      <c r="C63" s="7">
        <v>7.31</v>
      </c>
      <c r="D63" s="2" t="s">
        <v>328</v>
      </c>
      <c r="E63" s="2" t="s">
        <v>673</v>
      </c>
      <c r="F63" s="10">
        <v>500</v>
      </c>
      <c r="G63" s="10">
        <v>500.44</v>
      </c>
      <c r="H63" s="10">
        <v>0.18</v>
      </c>
    </row>
    <row r="64" spans="2:8" ht="13">
      <c r="B64" s="4" t="s">
        <v>23</v>
      </c>
      <c r="C64" s="9"/>
      <c r="D64" s="4"/>
      <c r="E64" s="4"/>
      <c r="F64" s="12"/>
      <c r="G64" s="12">
        <f>SUM(G45:G63)</f>
        <v>92507.720000000016</v>
      </c>
      <c r="H64" s="12">
        <f>SUM(H45:H63)</f>
        <v>33.909999999999989</v>
      </c>
    </row>
    <row r="65" spans="2:8" ht="13">
      <c r="B65" s="4" t="s">
        <v>24</v>
      </c>
    </row>
    <row r="66" spans="2:8">
      <c r="B66" s="2" t="s">
        <v>11</v>
      </c>
      <c r="C66" s="7" t="s">
        <v>11</v>
      </c>
      <c r="D66" s="2" t="s">
        <v>11</v>
      </c>
      <c r="E66" s="2" t="s">
        <v>11</v>
      </c>
      <c r="F66" s="10" t="s">
        <v>11</v>
      </c>
      <c r="G66" s="10" t="s">
        <v>11</v>
      </c>
      <c r="H66" s="10" t="s">
        <v>11</v>
      </c>
    </row>
    <row r="67" spans="2:8" ht="13">
      <c r="B67" s="4" t="s">
        <v>25</v>
      </c>
      <c r="C67" s="9"/>
      <c r="D67" s="4"/>
      <c r="E67" s="4"/>
      <c r="F67" s="12"/>
      <c r="G67" s="12">
        <f>SUM(G65:G66)</f>
        <v>0</v>
      </c>
      <c r="H67" s="12">
        <f>SUM(H65:H66)</f>
        <v>0</v>
      </c>
    </row>
    <row r="68" spans="2:8" ht="13">
      <c r="B68" s="4" t="s">
        <v>193</v>
      </c>
    </row>
    <row r="69" spans="2:8">
      <c r="B69" s="2" t="s">
        <v>2666</v>
      </c>
      <c r="C69" s="7">
        <v>9.74</v>
      </c>
      <c r="D69" s="2" t="s">
        <v>289</v>
      </c>
      <c r="E69" s="2" t="s">
        <v>292</v>
      </c>
      <c r="F69" s="10">
        <v>1143</v>
      </c>
      <c r="G69" s="10">
        <v>6729.62</v>
      </c>
      <c r="H69" s="10">
        <v>2.4700000000000002</v>
      </c>
    </row>
    <row r="70" spans="2:8">
      <c r="B70" s="2" t="s">
        <v>2665</v>
      </c>
      <c r="C70" s="7">
        <v>9.65</v>
      </c>
      <c r="D70" s="2" t="s">
        <v>289</v>
      </c>
      <c r="E70" s="2" t="s">
        <v>1853</v>
      </c>
      <c r="F70" s="10">
        <v>132</v>
      </c>
      <c r="G70" s="10">
        <v>6399.19</v>
      </c>
      <c r="H70" s="10">
        <v>2.35</v>
      </c>
    </row>
    <row r="71" spans="2:8">
      <c r="B71" s="2" t="s">
        <v>2664</v>
      </c>
      <c r="C71" s="7">
        <v>7.98</v>
      </c>
      <c r="D71" s="2" t="s">
        <v>294</v>
      </c>
      <c r="E71" s="2" t="s">
        <v>576</v>
      </c>
      <c r="F71" s="10">
        <v>25</v>
      </c>
      <c r="G71" s="10">
        <v>967.63</v>
      </c>
      <c r="H71" s="10">
        <v>0.35</v>
      </c>
    </row>
    <row r="72" spans="2:8" ht="13">
      <c r="B72" s="4" t="s">
        <v>126</v>
      </c>
      <c r="C72" s="9"/>
      <c r="D72" s="4"/>
      <c r="E72" s="4"/>
      <c r="F72" s="12"/>
      <c r="G72" s="12">
        <f>SUM(G68:G71)</f>
        <v>14096.439999999999</v>
      </c>
      <c r="H72" s="12">
        <f>SUM(H68:H71)</f>
        <v>5.17</v>
      </c>
    </row>
    <row r="73" spans="2:8" ht="13">
      <c r="B73" s="4" t="s">
        <v>26</v>
      </c>
    </row>
    <row r="74" spans="2:8">
      <c r="B74" s="2" t="s">
        <v>11</v>
      </c>
      <c r="C74" s="7" t="s">
        <v>11</v>
      </c>
      <c r="D74" s="2" t="s">
        <v>11</v>
      </c>
      <c r="E74" s="2" t="s">
        <v>11</v>
      </c>
      <c r="F74" s="10" t="s">
        <v>11</v>
      </c>
      <c r="G74" s="10" t="s">
        <v>11</v>
      </c>
      <c r="H74" s="10" t="s">
        <v>11</v>
      </c>
    </row>
    <row r="75" spans="2:8" ht="13">
      <c r="B75" s="4" t="s">
        <v>125</v>
      </c>
      <c r="C75" s="9"/>
      <c r="D75" s="4"/>
      <c r="E75" s="4"/>
      <c r="F75" s="12"/>
      <c r="G75" s="12">
        <f>SUM(G73:G74)</f>
        <v>0</v>
      </c>
      <c r="H75" s="12">
        <f>SUM(H73:H74)</f>
        <v>0</v>
      </c>
    </row>
    <row r="76" spans="2:8" ht="13">
      <c r="B76" s="4" t="s">
        <v>27</v>
      </c>
    </row>
    <row r="77" spans="2:8">
      <c r="B77" s="2" t="s">
        <v>2663</v>
      </c>
      <c r="C77" s="7">
        <v>6.32</v>
      </c>
      <c r="D77" s="2" t="s">
        <v>366</v>
      </c>
      <c r="E77" s="2" t="s">
        <v>375</v>
      </c>
      <c r="F77" s="10">
        <v>3000</v>
      </c>
      <c r="G77" s="10">
        <v>14810.19</v>
      </c>
      <c r="H77" s="10">
        <v>5.43</v>
      </c>
    </row>
    <row r="78" spans="2:8">
      <c r="B78" s="2" t="s">
        <v>692</v>
      </c>
      <c r="C78" s="7">
        <v>6.26</v>
      </c>
      <c r="D78" s="2" t="s">
        <v>366</v>
      </c>
      <c r="E78" s="2" t="s">
        <v>693</v>
      </c>
      <c r="F78" s="10">
        <v>2500</v>
      </c>
      <c r="G78" s="10">
        <v>12328.73</v>
      </c>
      <c r="H78" s="10">
        <v>4.5199999999999996</v>
      </c>
    </row>
    <row r="79" spans="2:8">
      <c r="B79" s="2" t="s">
        <v>680</v>
      </c>
      <c r="C79" s="7">
        <v>6.68</v>
      </c>
      <c r="D79" s="2" t="s">
        <v>366</v>
      </c>
      <c r="E79" s="2" t="s">
        <v>681</v>
      </c>
      <c r="F79" s="10">
        <v>2000</v>
      </c>
      <c r="G79" s="10">
        <v>9814.89</v>
      </c>
      <c r="H79" s="10">
        <v>3.6</v>
      </c>
    </row>
    <row r="80" spans="2:8">
      <c r="B80" s="2" t="s">
        <v>674</v>
      </c>
      <c r="C80" s="7">
        <v>6.83</v>
      </c>
      <c r="D80" s="2" t="s">
        <v>385</v>
      </c>
      <c r="E80" s="2" t="s">
        <v>675</v>
      </c>
      <c r="F80" s="10">
        <v>2000</v>
      </c>
      <c r="G80" s="10">
        <v>9705.7800000000007</v>
      </c>
      <c r="H80" s="10">
        <v>3.56</v>
      </c>
    </row>
    <row r="81" spans="2:8">
      <c r="B81" s="2" t="s">
        <v>1022</v>
      </c>
      <c r="C81" s="7">
        <v>6.86</v>
      </c>
      <c r="D81" s="2" t="s">
        <v>578</v>
      </c>
      <c r="E81" s="2" t="s">
        <v>1023</v>
      </c>
      <c r="F81" s="10">
        <v>1500</v>
      </c>
      <c r="G81" s="10">
        <v>7283.57</v>
      </c>
      <c r="H81" s="10">
        <v>2.67</v>
      </c>
    </row>
    <row r="82" spans="2:8">
      <c r="B82" s="2" t="s">
        <v>677</v>
      </c>
      <c r="C82" s="7">
        <v>6.24</v>
      </c>
      <c r="D82" s="2" t="s">
        <v>366</v>
      </c>
      <c r="E82" s="2" t="s">
        <v>678</v>
      </c>
      <c r="F82" s="10">
        <v>1000</v>
      </c>
      <c r="G82" s="10">
        <v>4966.04</v>
      </c>
      <c r="H82" s="10">
        <v>1.82</v>
      </c>
    </row>
    <row r="83" spans="2:8">
      <c r="B83" s="2" t="s">
        <v>2662</v>
      </c>
      <c r="C83" s="7">
        <v>6.92</v>
      </c>
      <c r="D83" s="2" t="s">
        <v>366</v>
      </c>
      <c r="E83" s="2" t="s">
        <v>679</v>
      </c>
      <c r="F83" s="10">
        <v>1000</v>
      </c>
      <c r="G83" s="10">
        <v>4954.95</v>
      </c>
      <c r="H83" s="10">
        <v>1.82</v>
      </c>
    </row>
    <row r="84" spans="2:8">
      <c r="B84" s="2" t="s">
        <v>2030</v>
      </c>
      <c r="C84" s="7">
        <v>6.65</v>
      </c>
      <c r="D84" s="2" t="s">
        <v>366</v>
      </c>
      <c r="E84" s="2" t="s">
        <v>2031</v>
      </c>
      <c r="F84" s="10">
        <v>1000</v>
      </c>
      <c r="G84" s="10">
        <v>4911.42</v>
      </c>
      <c r="H84" s="10">
        <v>1.8</v>
      </c>
    </row>
    <row r="85" spans="2:8">
      <c r="B85" s="2" t="s">
        <v>2661</v>
      </c>
      <c r="C85" s="7">
        <v>6.73</v>
      </c>
      <c r="D85" s="2" t="s">
        <v>366</v>
      </c>
      <c r="E85" s="2" t="s">
        <v>631</v>
      </c>
      <c r="F85" s="10">
        <v>1000</v>
      </c>
      <c r="G85" s="10">
        <v>4904.97</v>
      </c>
      <c r="H85" s="10">
        <v>1.8</v>
      </c>
    </row>
    <row r="86" spans="2:8">
      <c r="B86" s="2" t="s">
        <v>2032</v>
      </c>
      <c r="C86" s="7">
        <v>6.74</v>
      </c>
      <c r="D86" s="2" t="s">
        <v>366</v>
      </c>
      <c r="E86" s="2" t="s">
        <v>2033</v>
      </c>
      <c r="F86" s="10">
        <v>1000</v>
      </c>
      <c r="G86" s="10">
        <v>4886.29</v>
      </c>
      <c r="H86" s="10">
        <v>1.79</v>
      </c>
    </row>
    <row r="87" spans="2:8">
      <c r="B87" s="2" t="s">
        <v>2034</v>
      </c>
      <c r="C87" s="7">
        <v>6.95</v>
      </c>
      <c r="D87" s="2" t="s">
        <v>366</v>
      </c>
      <c r="E87" s="2" t="s">
        <v>2035</v>
      </c>
      <c r="F87" s="10">
        <v>1000</v>
      </c>
      <c r="G87" s="10">
        <v>4882.03</v>
      </c>
      <c r="H87" s="10">
        <v>1.79</v>
      </c>
    </row>
    <row r="88" spans="2:8">
      <c r="B88" s="2" t="s">
        <v>682</v>
      </c>
      <c r="C88" s="7">
        <v>6.74</v>
      </c>
      <c r="D88" s="2" t="s">
        <v>366</v>
      </c>
      <c r="E88" s="2" t="s">
        <v>683</v>
      </c>
      <c r="F88" s="10">
        <v>1000</v>
      </c>
      <c r="G88" s="10">
        <v>4879.2700000000004</v>
      </c>
      <c r="H88" s="10">
        <v>1.79</v>
      </c>
    </row>
    <row r="89" spans="2:8">
      <c r="B89" s="2" t="s">
        <v>698</v>
      </c>
      <c r="C89" s="7">
        <v>6.95</v>
      </c>
      <c r="D89" s="2" t="s">
        <v>366</v>
      </c>
      <c r="E89" s="2" t="s">
        <v>699</v>
      </c>
      <c r="F89" s="10">
        <v>1000</v>
      </c>
      <c r="G89" s="10">
        <v>4863.0600000000004</v>
      </c>
      <c r="H89" s="10">
        <v>1.78</v>
      </c>
    </row>
    <row r="90" spans="2:8">
      <c r="B90" s="2" t="s">
        <v>2660</v>
      </c>
      <c r="C90" s="7">
        <v>7.4</v>
      </c>
      <c r="D90" s="2" t="s">
        <v>366</v>
      </c>
      <c r="E90" s="2" t="s">
        <v>684</v>
      </c>
      <c r="F90" s="10">
        <v>1000</v>
      </c>
      <c r="G90" s="10">
        <v>4862.96</v>
      </c>
      <c r="H90" s="10">
        <v>1.78</v>
      </c>
    </row>
    <row r="91" spans="2:8">
      <c r="B91" s="2" t="s">
        <v>2659</v>
      </c>
      <c r="C91" s="7">
        <v>6.89</v>
      </c>
      <c r="D91" s="2" t="s">
        <v>366</v>
      </c>
      <c r="E91" s="2" t="s">
        <v>367</v>
      </c>
      <c r="F91" s="10">
        <v>1000</v>
      </c>
      <c r="G91" s="10">
        <v>4857.87</v>
      </c>
      <c r="H91" s="10">
        <v>1.78</v>
      </c>
    </row>
    <row r="92" spans="2:8">
      <c r="B92" s="2" t="s">
        <v>2658</v>
      </c>
      <c r="C92" s="7">
        <v>6.8</v>
      </c>
      <c r="D92" s="2" t="s">
        <v>385</v>
      </c>
      <c r="E92" s="2" t="s">
        <v>685</v>
      </c>
      <c r="F92" s="10">
        <v>1000</v>
      </c>
      <c r="G92" s="10">
        <v>4847.3100000000004</v>
      </c>
      <c r="H92" s="10">
        <v>1.78</v>
      </c>
    </row>
    <row r="93" spans="2:8">
      <c r="B93" s="2" t="s">
        <v>461</v>
      </c>
      <c r="C93" s="7">
        <v>7.45</v>
      </c>
      <c r="D93" s="2" t="s">
        <v>366</v>
      </c>
      <c r="E93" s="2" t="s">
        <v>462</v>
      </c>
      <c r="F93" s="10">
        <v>1000</v>
      </c>
      <c r="G93" s="10">
        <v>4754.4799999999996</v>
      </c>
      <c r="H93" s="10">
        <v>1.74</v>
      </c>
    </row>
    <row r="94" spans="2:8">
      <c r="B94" s="2" t="s">
        <v>686</v>
      </c>
      <c r="C94" s="7">
        <v>5.28</v>
      </c>
      <c r="D94" s="2" t="s">
        <v>17</v>
      </c>
      <c r="E94" s="2" t="s">
        <v>687</v>
      </c>
      <c r="F94" s="10">
        <v>2500000</v>
      </c>
      <c r="G94" s="10">
        <v>2484.9</v>
      </c>
      <c r="H94" s="10">
        <v>0.91</v>
      </c>
    </row>
    <row r="95" spans="2:8">
      <c r="B95" s="2" t="s">
        <v>688</v>
      </c>
      <c r="C95" s="7">
        <v>5.35</v>
      </c>
      <c r="D95" s="2" t="s">
        <v>17</v>
      </c>
      <c r="E95" s="2" t="s">
        <v>689</v>
      </c>
      <c r="F95" s="10">
        <v>2500000</v>
      </c>
      <c r="G95" s="10">
        <v>2482.19</v>
      </c>
      <c r="H95" s="10">
        <v>0.91</v>
      </c>
    </row>
    <row r="96" spans="2:8">
      <c r="B96" s="2" t="s">
        <v>465</v>
      </c>
      <c r="C96" s="7">
        <v>5.35</v>
      </c>
      <c r="D96" s="2" t="s">
        <v>17</v>
      </c>
      <c r="E96" s="2" t="s">
        <v>466</v>
      </c>
      <c r="F96" s="10">
        <v>2500000</v>
      </c>
      <c r="G96" s="10">
        <v>2482.19</v>
      </c>
      <c r="H96" s="10">
        <v>0.91</v>
      </c>
    </row>
    <row r="97" spans="2:8">
      <c r="B97" s="2" t="s">
        <v>690</v>
      </c>
      <c r="C97" s="7">
        <v>6.21</v>
      </c>
      <c r="D97" s="2" t="s">
        <v>578</v>
      </c>
      <c r="E97" s="2" t="s">
        <v>691</v>
      </c>
      <c r="F97" s="10">
        <v>500</v>
      </c>
      <c r="G97" s="10">
        <v>2476.8200000000002</v>
      </c>
      <c r="H97" s="10">
        <v>0.91</v>
      </c>
    </row>
    <row r="98" spans="2:8">
      <c r="B98" s="2" t="s">
        <v>694</v>
      </c>
      <c r="C98" s="7">
        <v>5.75</v>
      </c>
      <c r="D98" s="2" t="s">
        <v>17</v>
      </c>
      <c r="E98" s="2" t="s">
        <v>695</v>
      </c>
      <c r="F98" s="10">
        <v>2500000</v>
      </c>
      <c r="G98" s="10">
        <v>2451.34</v>
      </c>
      <c r="H98" s="10">
        <v>0.9</v>
      </c>
    </row>
    <row r="99" spans="2:8">
      <c r="B99" s="2" t="s">
        <v>696</v>
      </c>
      <c r="C99" s="7">
        <v>6.95</v>
      </c>
      <c r="D99" s="2" t="s">
        <v>366</v>
      </c>
      <c r="E99" s="2" t="s">
        <v>697</v>
      </c>
      <c r="F99" s="10">
        <v>500</v>
      </c>
      <c r="G99" s="10">
        <v>2435.13</v>
      </c>
      <c r="H99" s="10">
        <v>0.89</v>
      </c>
    </row>
    <row r="100" spans="2:8">
      <c r="B100" s="2" t="s">
        <v>2657</v>
      </c>
      <c r="C100" s="7">
        <v>7.27</v>
      </c>
      <c r="D100" s="2" t="s">
        <v>366</v>
      </c>
      <c r="E100" s="2" t="s">
        <v>2036</v>
      </c>
      <c r="F100" s="10">
        <v>500</v>
      </c>
      <c r="G100" s="10">
        <v>2418.59</v>
      </c>
      <c r="H100" s="10">
        <v>0.89</v>
      </c>
    </row>
    <row r="101" spans="2:8" ht="13">
      <c r="B101" s="4" t="s">
        <v>28</v>
      </c>
      <c r="C101" s="9"/>
      <c r="D101" s="4"/>
      <c r="E101" s="4"/>
      <c r="F101" s="12"/>
      <c r="G101" s="12">
        <f>SUM(G76:G100)</f>
        <v>129744.96999999999</v>
      </c>
      <c r="H101" s="12">
        <f>SUM(H76:H100)</f>
        <v>47.569999999999993</v>
      </c>
    </row>
    <row r="102" spans="2:8" ht="13">
      <c r="B102" s="4" t="s">
        <v>128</v>
      </c>
    </row>
    <row r="103" spans="2:8">
      <c r="B103" s="2" t="s">
        <v>301</v>
      </c>
      <c r="C103" s="7" t="s">
        <v>29</v>
      </c>
      <c r="E103" s="2" t="s">
        <v>302</v>
      </c>
      <c r="F103" s="10">
        <v>8667.0480000000007</v>
      </c>
      <c r="G103" s="10">
        <v>1040.5999999999999</v>
      </c>
      <c r="H103" s="10">
        <v>0.38</v>
      </c>
    </row>
    <row r="104" spans="2:8" ht="13">
      <c r="B104" s="4" t="s">
        <v>30</v>
      </c>
      <c r="C104" s="9"/>
      <c r="D104" s="4"/>
      <c r="E104" s="4"/>
      <c r="F104" s="12"/>
      <c r="G104" s="12">
        <f>SUM(G102:G103)</f>
        <v>1040.5999999999999</v>
      </c>
      <c r="H104" s="12">
        <f>SUM(H102:H103)</f>
        <v>0.38</v>
      </c>
    </row>
    <row r="105" spans="2:8" ht="13">
      <c r="B105" s="4" t="s">
        <v>129</v>
      </c>
    </row>
    <row r="106" spans="2:8">
      <c r="B106" s="2" t="s">
        <v>11</v>
      </c>
      <c r="C106" s="7" t="s">
        <v>11</v>
      </c>
      <c r="D106" s="2" t="s">
        <v>11</v>
      </c>
      <c r="E106" s="2" t="s">
        <v>11</v>
      </c>
      <c r="F106" s="10" t="s">
        <v>11</v>
      </c>
      <c r="G106" s="10" t="s">
        <v>11</v>
      </c>
      <c r="H106" s="10" t="s">
        <v>11</v>
      </c>
    </row>
    <row r="107" spans="2:8" ht="13">
      <c r="B107" s="4" t="s">
        <v>31</v>
      </c>
      <c r="C107" s="9"/>
      <c r="D107" s="4"/>
      <c r="E107" s="4"/>
      <c r="F107" s="12"/>
      <c r="G107" s="12">
        <f>SUM(G105:G106)</f>
        <v>0</v>
      </c>
      <c r="H107" s="12">
        <f>SUM(H105:H106)</f>
        <v>0</v>
      </c>
    </row>
    <row r="108" spans="2:8" ht="13">
      <c r="B108" s="4" t="s">
        <v>130</v>
      </c>
    </row>
    <row r="109" spans="2:8">
      <c r="B109" s="2" t="s">
        <v>11</v>
      </c>
      <c r="C109" s="7" t="s">
        <v>11</v>
      </c>
      <c r="D109" s="2" t="s">
        <v>11</v>
      </c>
      <c r="E109" s="2" t="s">
        <v>11</v>
      </c>
      <c r="F109" s="10" t="s">
        <v>11</v>
      </c>
      <c r="G109" s="10" t="s">
        <v>11</v>
      </c>
      <c r="H109" s="10" t="s">
        <v>11</v>
      </c>
    </row>
    <row r="110" spans="2:8" ht="13">
      <c r="B110" s="4" t="s">
        <v>124</v>
      </c>
      <c r="C110" s="9"/>
      <c r="D110" s="4"/>
      <c r="E110" s="4"/>
      <c r="F110" s="12"/>
      <c r="G110" s="12">
        <f>SUM(G108:G109)</f>
        <v>0</v>
      </c>
      <c r="H110" s="12">
        <f>SUM(H108:H109)</f>
        <v>0</v>
      </c>
    </row>
    <row r="111" spans="2:8" ht="13">
      <c r="B111" s="4" t="s">
        <v>131</v>
      </c>
    </row>
    <row r="112" spans="2:8">
      <c r="B112" s="2" t="s">
        <v>11</v>
      </c>
      <c r="C112" s="7" t="s">
        <v>11</v>
      </c>
      <c r="D112" s="2" t="s">
        <v>11</v>
      </c>
      <c r="E112" s="2" t="s">
        <v>11</v>
      </c>
      <c r="F112" s="10" t="s">
        <v>11</v>
      </c>
      <c r="G112" s="10" t="s">
        <v>11</v>
      </c>
      <c r="H112" s="10" t="s">
        <v>11</v>
      </c>
    </row>
    <row r="113" spans="2:8" ht="13">
      <c r="B113" s="4" t="s">
        <v>13</v>
      </c>
      <c r="C113" s="9"/>
      <c r="D113" s="4"/>
      <c r="E113" s="4"/>
      <c r="F113" s="12"/>
      <c r="G113" s="12">
        <f>SUM(G111:G112)</f>
        <v>0</v>
      </c>
      <c r="H113" s="12">
        <f>SUM(H111:H112)</f>
        <v>0</v>
      </c>
    </row>
    <row r="114" spans="2:8" ht="13">
      <c r="B114" s="4" t="s">
        <v>132</v>
      </c>
      <c r="C114" s="9"/>
      <c r="D114" s="4"/>
      <c r="E114" s="4"/>
      <c r="F114" s="12"/>
      <c r="G114" s="12">
        <v>3890.18</v>
      </c>
      <c r="H114" s="12">
        <v>1.43</v>
      </c>
    </row>
    <row r="115" spans="2:8" ht="13">
      <c r="B115" s="4" t="s">
        <v>32</v>
      </c>
      <c r="C115" s="9"/>
      <c r="D115" s="4"/>
      <c r="E115" s="4"/>
      <c r="F115" s="12"/>
      <c r="G115" s="12">
        <v>270400.32</v>
      </c>
      <c r="H115" s="12">
        <v>99.15</v>
      </c>
    </row>
    <row r="116" spans="2:8" ht="13">
      <c r="B116" s="4" t="s">
        <v>33</v>
      </c>
      <c r="C116" s="9"/>
      <c r="D116" s="4"/>
      <c r="E116" s="4"/>
      <c r="F116" s="12"/>
      <c r="G116" s="12">
        <v>2345.3190036700039</v>
      </c>
      <c r="H116" s="12">
        <v>0.84999999999999432</v>
      </c>
    </row>
    <row r="117" spans="2:8" ht="13">
      <c r="B117" s="4" t="s">
        <v>34</v>
      </c>
      <c r="C117" s="9"/>
      <c r="D117" s="4"/>
      <c r="E117" s="4"/>
      <c r="F117" s="12"/>
      <c r="G117" s="12">
        <v>272745.63900367002</v>
      </c>
      <c r="H117" s="12">
        <v>100</v>
      </c>
    </row>
    <row r="118" spans="2:8">
      <c r="B118" s="2" t="s">
        <v>35</v>
      </c>
    </row>
    <row r="119" spans="2:8">
      <c r="B119" s="2" t="s">
        <v>36</v>
      </c>
    </row>
    <row r="120" spans="2:8">
      <c r="B120" s="2" t="s">
        <v>37</v>
      </c>
      <c r="C120" s="7" t="s">
        <v>1854</v>
      </c>
    </row>
    <row r="121" spans="2:8" ht="13">
      <c r="B121" s="105" t="s">
        <v>2592</v>
      </c>
    </row>
    <row r="122" spans="2:8" ht="26">
      <c r="B122" s="6" t="s">
        <v>38</v>
      </c>
      <c r="C122" s="7" t="s">
        <v>39</v>
      </c>
    </row>
    <row r="123" spans="2:8" ht="13">
      <c r="B123" s="4"/>
    </row>
    <row r="124" spans="2:8" ht="13">
      <c r="B124" s="4" t="s">
        <v>40</v>
      </c>
      <c r="C124" s="7" t="s">
        <v>39</v>
      </c>
    </row>
    <row r="125" spans="2:8" ht="13">
      <c r="B125" s="4" t="s">
        <v>41</v>
      </c>
      <c r="C125" s="7" t="s">
        <v>42</v>
      </c>
    </row>
    <row r="126" spans="2:8" ht="13">
      <c r="B126" s="4" t="s">
        <v>2037</v>
      </c>
      <c r="C126" s="9"/>
    </row>
    <row r="127" spans="2:8" ht="13">
      <c r="B127" s="4" t="s">
        <v>2038</v>
      </c>
      <c r="C127" s="9"/>
    </row>
    <row r="128" spans="2:8" ht="13">
      <c r="B128" s="4" t="s">
        <v>2039</v>
      </c>
      <c r="C128" s="9"/>
    </row>
    <row r="129" spans="2:3" ht="13">
      <c r="B129" s="4" t="s">
        <v>2040</v>
      </c>
      <c r="C129" s="9"/>
    </row>
    <row r="130" spans="2:3" ht="13">
      <c r="B130" s="4" t="s">
        <v>2041</v>
      </c>
      <c r="C130" s="9"/>
    </row>
    <row r="131" spans="2:3" ht="13">
      <c r="B131" s="4" t="s">
        <v>2042</v>
      </c>
      <c r="C131" s="9"/>
    </row>
    <row r="132" spans="2:3" ht="13">
      <c r="B132" s="4" t="s">
        <v>2043</v>
      </c>
      <c r="C132" s="9"/>
    </row>
    <row r="133" spans="2:3" ht="13">
      <c r="B133" s="4" t="s">
        <v>2044</v>
      </c>
      <c r="C133" s="9"/>
    </row>
    <row r="134" spans="2:3" ht="13">
      <c r="B134" s="4" t="s">
        <v>2045</v>
      </c>
      <c r="C134" s="9"/>
    </row>
    <row r="135" spans="2:3" ht="13">
      <c r="B135" s="4" t="s">
        <v>2046</v>
      </c>
      <c r="C135" s="9"/>
    </row>
    <row r="136" spans="2:3" ht="13">
      <c r="B136" s="4" t="s">
        <v>2047</v>
      </c>
      <c r="C136" s="9"/>
    </row>
    <row r="137" spans="2:3" ht="13">
      <c r="B137" s="4" t="s">
        <v>2048</v>
      </c>
      <c r="C137" s="9"/>
    </row>
    <row r="138" spans="2:3" ht="13">
      <c r="B138" s="4" t="s">
        <v>2049</v>
      </c>
      <c r="C138" s="9"/>
    </row>
    <row r="139" spans="2:3" ht="13">
      <c r="B139" s="4" t="s">
        <v>2050</v>
      </c>
      <c r="C139" s="9"/>
    </row>
    <row r="140" spans="2:3" ht="13">
      <c r="B140" s="4" t="s">
        <v>2051</v>
      </c>
      <c r="C140" s="9"/>
    </row>
    <row r="141" spans="2:3" ht="13">
      <c r="B141" s="4" t="s">
        <v>2052</v>
      </c>
      <c r="C141" s="9"/>
    </row>
    <row r="142" spans="2:3" ht="13">
      <c r="B142" s="4" t="s">
        <v>2656</v>
      </c>
      <c r="C142" s="9"/>
    </row>
    <row r="143" spans="2:3">
      <c r="B143" s="2" t="s">
        <v>2590</v>
      </c>
    </row>
    <row r="145" spans="2:4" ht="14.5">
      <c r="B145" s="16"/>
      <c r="C145" s="17" t="s">
        <v>44</v>
      </c>
    </row>
    <row r="146" spans="2:4" ht="29">
      <c r="B146" s="16" t="s">
        <v>45</v>
      </c>
      <c r="C146" s="18" t="s">
        <v>640</v>
      </c>
    </row>
    <row r="147" spans="2:4" ht="14.5">
      <c r="B147" s="16" t="s">
        <v>46</v>
      </c>
      <c r="C147" s="17"/>
    </row>
    <row r="148" spans="2:4" ht="14.5">
      <c r="B148" s="16"/>
      <c r="C148" s="17"/>
    </row>
    <row r="149" spans="2:4" ht="14.5">
      <c r="B149" s="16" t="s">
        <v>47</v>
      </c>
      <c r="C149" s="104">
        <v>7.2999999999999995E-2</v>
      </c>
    </row>
    <row r="150" spans="2:4" ht="14.5">
      <c r="B150" s="16"/>
      <c r="C150" s="103"/>
    </row>
    <row r="151" spans="2:4" ht="14.5">
      <c r="B151" s="16" t="s">
        <v>48</v>
      </c>
      <c r="C151" s="103" t="s">
        <v>2655</v>
      </c>
    </row>
    <row r="152" spans="2:4" ht="14.5">
      <c r="B152" s="16" t="s">
        <v>49</v>
      </c>
      <c r="C152" s="103" t="s">
        <v>2654</v>
      </c>
    </row>
    <row r="153" spans="2:4" ht="14.5">
      <c r="B153" s="16"/>
      <c r="C153" s="17"/>
    </row>
    <row r="154" spans="2:4" ht="14.5">
      <c r="B154" s="16" t="s">
        <v>50</v>
      </c>
      <c r="C154" s="17" t="s">
        <v>1854</v>
      </c>
    </row>
    <row r="155" spans="2:4" ht="14.5">
      <c r="B155" s="246" t="s">
        <v>51</v>
      </c>
      <c r="C155" s="246"/>
    </row>
    <row r="157" spans="2:4" ht="14.5">
      <c r="B157" s="16" t="s">
        <v>52</v>
      </c>
      <c r="C157" s="17"/>
      <c r="D157" s="16"/>
    </row>
    <row r="158" spans="2:4" ht="29">
      <c r="B158" s="20" t="s">
        <v>53</v>
      </c>
      <c r="C158" s="18" t="s">
        <v>54</v>
      </c>
      <c r="D158" s="20" t="s">
        <v>55</v>
      </c>
    </row>
    <row r="159" spans="2:4" ht="14.5">
      <c r="B159" s="16" t="s">
        <v>1478</v>
      </c>
      <c r="C159" s="17">
        <v>24.998749977999999</v>
      </c>
      <c r="D159" s="86">
        <v>0.29479274161233537</v>
      </c>
    </row>
    <row r="160" spans="2:4" ht="14.5">
      <c r="B160" s="84"/>
      <c r="C160" s="102"/>
      <c r="D160" s="101"/>
    </row>
    <row r="161" spans="2:7" ht="14.5">
      <c r="B161" s="264" t="s">
        <v>2653</v>
      </c>
      <c r="C161" s="264"/>
      <c r="D161" s="264"/>
      <c r="E161" s="264"/>
      <c r="F161" s="99"/>
    </row>
    <row r="162" spans="2:7">
      <c r="B162" s="100"/>
      <c r="C162" s="60"/>
      <c r="D162" s="59"/>
      <c r="E162" s="100"/>
      <c r="F162" s="99"/>
    </row>
    <row r="163" spans="2:7" ht="14.5">
      <c r="B163" s="254" t="s">
        <v>2652</v>
      </c>
      <c r="C163" s="254"/>
      <c r="D163" s="254"/>
      <c r="E163" s="254"/>
      <c r="F163" s="254"/>
    </row>
    <row r="165" spans="2:7" ht="13">
      <c r="B165" s="24" t="s">
        <v>56</v>
      </c>
      <c r="C165" s="25">
        <v>46295</v>
      </c>
      <c r="D165" s="14"/>
      <c r="E165" s="13"/>
      <c r="F165" s="30"/>
    </row>
    <row r="166" spans="2:7" ht="13">
      <c r="B166" s="24" t="s">
        <v>57</v>
      </c>
      <c r="C166" s="26" t="s">
        <v>58</v>
      </c>
      <c r="D166" s="24" t="s">
        <v>59</v>
      </c>
      <c r="E166" s="27" t="s">
        <v>60</v>
      </c>
      <c r="F166" s="29" t="s">
        <v>61</v>
      </c>
      <c r="G166" s="12"/>
    </row>
    <row r="167" spans="2:7">
      <c r="B167" s="22" t="s">
        <v>39</v>
      </c>
      <c r="C167" s="23" t="s">
        <v>39</v>
      </c>
      <c r="D167" s="22" t="s">
        <v>39</v>
      </c>
      <c r="E167" s="19" t="s">
        <v>39</v>
      </c>
      <c r="F167" s="28" t="s">
        <v>39</v>
      </c>
    </row>
    <row r="170" spans="2:7" ht="13">
      <c r="B170" s="4" t="s">
        <v>62</v>
      </c>
    </row>
    <row r="171" spans="2:7" ht="13">
      <c r="B171" s="4"/>
    </row>
    <row r="172" spans="2:7" ht="13">
      <c r="B172" s="4" t="s">
        <v>1871</v>
      </c>
    </row>
    <row r="173" spans="2:7" ht="13">
      <c r="B173" s="24" t="s">
        <v>63</v>
      </c>
      <c r="C173" s="26" t="s">
        <v>64</v>
      </c>
      <c r="D173" s="4"/>
    </row>
    <row r="174" spans="2:7">
      <c r="B174" s="14" t="s">
        <v>39</v>
      </c>
      <c r="C174" s="15" t="s">
        <v>39</v>
      </c>
    </row>
    <row r="176" spans="2:7" ht="13">
      <c r="B176" s="24" t="s">
        <v>65</v>
      </c>
      <c r="C176" s="26" t="s">
        <v>64</v>
      </c>
    </row>
    <row r="177" spans="2:7">
      <c r="B177" s="14" t="s">
        <v>39</v>
      </c>
      <c r="C177" s="15" t="s">
        <v>39</v>
      </c>
    </row>
    <row r="179" spans="2:7" ht="13">
      <c r="B179" s="24" t="s">
        <v>66</v>
      </c>
      <c r="C179" s="26" t="s">
        <v>67</v>
      </c>
    </row>
    <row r="180" spans="2:7">
      <c r="B180" s="14" t="s">
        <v>39</v>
      </c>
      <c r="C180" s="15" t="s">
        <v>39</v>
      </c>
    </row>
    <row r="182" spans="2:7" ht="13">
      <c r="B182" s="27" t="s">
        <v>68</v>
      </c>
      <c r="C182" s="26" t="s">
        <v>67</v>
      </c>
    </row>
    <row r="183" spans="2:7">
      <c r="B183" s="13" t="s">
        <v>39</v>
      </c>
      <c r="C183" s="15" t="s">
        <v>39</v>
      </c>
    </row>
    <row r="185" spans="2:7" ht="13">
      <c r="B185" s="24" t="s">
        <v>69</v>
      </c>
      <c r="C185" s="26" t="s">
        <v>39</v>
      </c>
    </row>
    <row r="187" spans="2:7" ht="13">
      <c r="B187" s="24" t="s">
        <v>70</v>
      </c>
      <c r="C187" s="25">
        <v>46295</v>
      </c>
      <c r="D187" s="14"/>
      <c r="E187" s="13"/>
      <c r="F187" s="30"/>
    </row>
    <row r="188" spans="2:7" ht="13">
      <c r="B188" s="24" t="s">
        <v>57</v>
      </c>
      <c r="C188" s="26" t="s">
        <v>58</v>
      </c>
      <c r="D188" s="24" t="s">
        <v>59</v>
      </c>
      <c r="E188" s="27" t="s">
        <v>60</v>
      </c>
      <c r="F188" s="29" t="s">
        <v>61</v>
      </c>
      <c r="G188" s="12"/>
    </row>
    <row r="189" spans="2:7">
      <c r="B189" s="22" t="s">
        <v>39</v>
      </c>
      <c r="C189" s="23" t="s">
        <v>39</v>
      </c>
      <c r="D189" s="22" t="s">
        <v>39</v>
      </c>
      <c r="E189" s="19" t="s">
        <v>39</v>
      </c>
      <c r="F189" s="28" t="s">
        <v>39</v>
      </c>
    </row>
    <row r="190" spans="2:7" ht="13">
      <c r="B190" s="4" t="s">
        <v>62</v>
      </c>
    </row>
    <row r="191" spans="2:7" ht="13">
      <c r="B191" s="4"/>
    </row>
    <row r="192" spans="2:7" ht="13">
      <c r="B192" s="4" t="s">
        <v>1871</v>
      </c>
    </row>
    <row r="193" spans="2:4" ht="13">
      <c r="B193" s="24" t="s">
        <v>63</v>
      </c>
      <c r="C193" s="26" t="s">
        <v>64</v>
      </c>
      <c r="D193" s="4"/>
    </row>
    <row r="194" spans="2:4">
      <c r="B194" s="14" t="s">
        <v>39</v>
      </c>
      <c r="C194" s="15" t="s">
        <v>39</v>
      </c>
    </row>
    <row r="196" spans="2:4" ht="13">
      <c r="B196" s="24" t="s">
        <v>65</v>
      </c>
      <c r="C196" s="26" t="s">
        <v>64</v>
      </c>
    </row>
    <row r="197" spans="2:4">
      <c r="B197" s="14" t="s">
        <v>39</v>
      </c>
      <c r="C197" s="15" t="s">
        <v>39</v>
      </c>
    </row>
    <row r="199" spans="2:4" ht="13">
      <c r="B199" s="24" t="s">
        <v>66</v>
      </c>
      <c r="C199" s="26" t="s">
        <v>67</v>
      </c>
    </row>
    <row r="200" spans="2:4">
      <c r="B200" s="14" t="s">
        <v>39</v>
      </c>
      <c r="C200" s="15" t="s">
        <v>39</v>
      </c>
    </row>
    <row r="202" spans="2:4" ht="13">
      <c r="B202" s="27" t="s">
        <v>68</v>
      </c>
      <c r="C202" s="26" t="s">
        <v>67</v>
      </c>
    </row>
    <row r="203" spans="2:4">
      <c r="B203" s="13" t="s">
        <v>39</v>
      </c>
      <c r="C203" s="15" t="s">
        <v>39</v>
      </c>
    </row>
    <row r="205" spans="2:4" ht="13">
      <c r="B205" s="24" t="s">
        <v>69</v>
      </c>
      <c r="C205" s="26" t="s">
        <v>39</v>
      </c>
    </row>
    <row r="208" spans="2:4" ht="13">
      <c r="B208" s="4" t="s">
        <v>1872</v>
      </c>
    </row>
    <row r="210" spans="2:80" ht="13">
      <c r="B210" s="24" t="s">
        <v>57</v>
      </c>
      <c r="C210" s="26" t="s">
        <v>71</v>
      </c>
      <c r="D210" s="24" t="s">
        <v>72</v>
      </c>
      <c r="E210" s="24" t="s">
        <v>73</v>
      </c>
      <c r="F210" s="12"/>
    </row>
    <row r="211" spans="2:80">
      <c r="B211" s="14" t="s">
        <v>39</v>
      </c>
      <c r="C211" s="15" t="s">
        <v>39</v>
      </c>
      <c r="D211" s="14" t="s">
        <v>39</v>
      </c>
      <c r="E211" s="14" t="s">
        <v>39</v>
      </c>
    </row>
    <row r="214" spans="2:80" ht="13">
      <c r="B214" s="4" t="s">
        <v>74</v>
      </c>
      <c r="C214" s="9" t="s">
        <v>39</v>
      </c>
      <c r="D214" s="4"/>
      <c r="E214" s="4"/>
      <c r="F214" s="12"/>
      <c r="G214" s="12"/>
      <c r="H214" s="12"/>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row>
    <row r="216" spans="2:80" ht="13">
      <c r="B216" s="4" t="s">
        <v>1873</v>
      </c>
    </row>
    <row r="218" spans="2:80" ht="13">
      <c r="B218" s="24" t="s">
        <v>75</v>
      </c>
      <c r="C218" s="26" t="s">
        <v>64</v>
      </c>
      <c r="D218" s="4"/>
    </row>
    <row r="219" spans="2:80">
      <c r="B219" s="14" t="s">
        <v>39</v>
      </c>
      <c r="C219" s="15" t="s">
        <v>39</v>
      </c>
    </row>
    <row r="222" spans="2:80" ht="13">
      <c r="B222" s="24" t="s">
        <v>76</v>
      </c>
      <c r="C222" s="26" t="s">
        <v>77</v>
      </c>
      <c r="D222" s="4"/>
    </row>
    <row r="223" spans="2:80">
      <c r="B223" s="14" t="s">
        <v>39</v>
      </c>
      <c r="C223" s="15" t="s">
        <v>39</v>
      </c>
    </row>
    <row r="226" spans="2:80" ht="13">
      <c r="B226" s="4" t="s">
        <v>78</v>
      </c>
    </row>
    <row r="229" spans="2:80" ht="13">
      <c r="B229" s="4" t="s">
        <v>1874</v>
      </c>
    </row>
    <row r="231" spans="2:80" ht="13">
      <c r="B231" s="24" t="s">
        <v>57</v>
      </c>
      <c r="C231" s="26" t="s">
        <v>79</v>
      </c>
      <c r="D231" s="24" t="s">
        <v>71</v>
      </c>
      <c r="E231" s="24" t="s">
        <v>72</v>
      </c>
      <c r="F231" s="29" t="s">
        <v>73</v>
      </c>
      <c r="G231" s="12"/>
    </row>
    <row r="232" spans="2:80">
      <c r="B232" s="14" t="s">
        <v>39</v>
      </c>
      <c r="C232" s="15" t="s">
        <v>39</v>
      </c>
      <c r="D232" s="14" t="s">
        <v>39</v>
      </c>
      <c r="E232" s="14" t="s">
        <v>39</v>
      </c>
      <c r="F232" s="21" t="s">
        <v>39</v>
      </c>
    </row>
    <row r="235" spans="2:80" ht="13">
      <c r="B235" s="4" t="s">
        <v>74</v>
      </c>
      <c r="C235" s="9" t="s">
        <v>39</v>
      </c>
      <c r="D235" s="4"/>
      <c r="E235" s="4"/>
      <c r="F235" s="12"/>
      <c r="G235" s="12"/>
      <c r="H235" s="12"/>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row>
    <row r="237" spans="2:80" ht="13">
      <c r="B237" s="4" t="s">
        <v>1873</v>
      </c>
    </row>
    <row r="239" spans="2:80" ht="13">
      <c r="B239" s="24" t="s">
        <v>75</v>
      </c>
      <c r="C239" s="26" t="s">
        <v>64</v>
      </c>
      <c r="D239" s="4"/>
    </row>
    <row r="240" spans="2:80">
      <c r="B240" s="14" t="s">
        <v>39</v>
      </c>
      <c r="C240" s="15" t="s">
        <v>39</v>
      </c>
    </row>
    <row r="243" spans="2:7" ht="13">
      <c r="B243" s="24" t="s">
        <v>76</v>
      </c>
      <c r="C243" s="26" t="s">
        <v>77</v>
      </c>
      <c r="D243" s="4"/>
    </row>
    <row r="244" spans="2:7">
      <c r="B244" s="14" t="s">
        <v>39</v>
      </c>
      <c r="C244" s="15" t="s">
        <v>39</v>
      </c>
    </row>
    <row r="247" spans="2:7" ht="13">
      <c r="B247" s="4" t="s">
        <v>78</v>
      </c>
    </row>
    <row r="250" spans="2:7" ht="13">
      <c r="B250" s="4" t="s">
        <v>1875</v>
      </c>
    </row>
    <row r="251" spans="2:7" ht="13">
      <c r="B251" s="24" t="s">
        <v>57</v>
      </c>
      <c r="C251" s="26" t="s">
        <v>80</v>
      </c>
      <c r="D251" s="24" t="s">
        <v>81</v>
      </c>
      <c r="E251" s="24" t="s">
        <v>82</v>
      </c>
      <c r="F251" s="29" t="s">
        <v>83</v>
      </c>
      <c r="G251" s="12"/>
    </row>
    <row r="252" spans="2:7">
      <c r="B252" s="14" t="s">
        <v>39</v>
      </c>
      <c r="C252" s="15" t="s">
        <v>39</v>
      </c>
      <c r="D252" s="14" t="s">
        <v>39</v>
      </c>
      <c r="E252" s="14" t="s">
        <v>39</v>
      </c>
      <c r="F252" s="21" t="s">
        <v>39</v>
      </c>
    </row>
    <row r="253" spans="2:7">
      <c r="B253" s="2" t="s">
        <v>127</v>
      </c>
    </row>
    <row r="255" spans="2:7" ht="14.5">
      <c r="B255" s="269" t="s">
        <v>2651</v>
      </c>
      <c r="C255" s="269"/>
      <c r="D255" s="269"/>
      <c r="E255" s="269"/>
    </row>
    <row r="256" spans="2:7" ht="14.5">
      <c r="B256" s="93"/>
      <c r="C256" s="97"/>
      <c r="D256" s="93"/>
      <c r="E256" s="93"/>
    </row>
    <row r="257" spans="2:5" ht="14.5">
      <c r="B257" s="98" t="s">
        <v>2650</v>
      </c>
      <c r="C257" s="97"/>
      <c r="D257" s="93"/>
      <c r="E257" s="93"/>
    </row>
    <row r="258" spans="2:5" ht="14.5">
      <c r="B258" s="93"/>
      <c r="C258" s="97"/>
      <c r="D258" s="93"/>
      <c r="E258" s="93"/>
    </row>
    <row r="259" spans="2:5" ht="14.5">
      <c r="B259" s="93" t="s">
        <v>2649</v>
      </c>
      <c r="C259" s="96"/>
      <c r="D259" s="87"/>
      <c r="E259" s="87"/>
    </row>
    <row r="260" spans="2:5" ht="14.5">
      <c r="B260" s="89"/>
      <c r="C260" s="96"/>
      <c r="D260" s="87"/>
      <c r="E260" s="87"/>
    </row>
    <row r="261" spans="2:5" ht="14.5">
      <c r="B261" s="89" t="s">
        <v>2648</v>
      </c>
      <c r="C261" s="94">
        <v>788527303.70000005</v>
      </c>
      <c r="D261" s="87"/>
      <c r="E261" s="87"/>
    </row>
    <row r="262" spans="2:5" ht="14.5">
      <c r="B262" s="89"/>
      <c r="C262" s="94"/>
      <c r="D262" s="87"/>
      <c r="E262" s="87"/>
    </row>
    <row r="263" spans="2:5" ht="14.5">
      <c r="B263" s="89" t="s">
        <v>2647</v>
      </c>
      <c r="C263" s="94">
        <v>669327303.70000005</v>
      </c>
      <c r="D263" s="87"/>
      <c r="E263" s="87"/>
    </row>
    <row r="264" spans="2:5" ht="14.5">
      <c r="B264" s="89"/>
      <c r="C264" s="94"/>
      <c r="D264" s="87"/>
      <c r="E264" s="87"/>
    </row>
    <row r="265" spans="2:5" ht="14.5">
      <c r="B265" s="89" t="s">
        <v>2646</v>
      </c>
      <c r="C265" s="94">
        <v>119200000</v>
      </c>
      <c r="D265" s="87"/>
      <c r="E265" s="87"/>
    </row>
    <row r="266" spans="2:5" ht="14.5">
      <c r="B266" s="89"/>
      <c r="C266" s="94"/>
      <c r="D266" s="87"/>
      <c r="E266" s="87"/>
    </row>
    <row r="267" spans="2:5" ht="14.5">
      <c r="B267" s="93" t="s">
        <v>2645</v>
      </c>
      <c r="C267" s="92">
        <v>320030263</v>
      </c>
      <c r="D267" s="87"/>
      <c r="E267" s="87"/>
    </row>
    <row r="268" spans="2:5" ht="14.5">
      <c r="B268" s="89"/>
      <c r="C268" s="94"/>
      <c r="D268" s="87"/>
      <c r="E268" s="87"/>
    </row>
    <row r="269" spans="2:5" ht="14.5">
      <c r="B269" s="89" t="s">
        <v>2644</v>
      </c>
      <c r="C269" s="94">
        <v>145374263</v>
      </c>
      <c r="D269" s="87"/>
      <c r="E269" s="87"/>
    </row>
    <row r="270" spans="2:5" ht="14.5">
      <c r="B270" s="89"/>
      <c r="C270" s="94"/>
      <c r="D270" s="87"/>
      <c r="E270" s="87"/>
    </row>
    <row r="271" spans="2:5" ht="29">
      <c r="B271" s="95" t="s">
        <v>2643</v>
      </c>
      <c r="C271" s="94">
        <v>174656000</v>
      </c>
      <c r="D271" s="87"/>
      <c r="E271" s="87"/>
    </row>
    <row r="272" spans="2:5" ht="14.5">
      <c r="B272" s="89"/>
      <c r="C272" s="94"/>
      <c r="D272" s="87"/>
      <c r="E272" s="87"/>
    </row>
    <row r="273" spans="2:5" ht="29">
      <c r="B273" s="95" t="s">
        <v>2642</v>
      </c>
      <c r="C273" s="88">
        <v>149989127.66999999</v>
      </c>
      <c r="D273" s="87"/>
      <c r="E273" s="87"/>
    </row>
    <row r="274" spans="2:5" ht="14.5">
      <c r="B274" s="89"/>
      <c r="C274" s="94"/>
      <c r="D274" s="87"/>
      <c r="E274" s="87"/>
    </row>
    <row r="275" spans="2:5" ht="14.5">
      <c r="B275" s="93" t="s">
        <v>2641</v>
      </c>
      <c r="C275" s="92">
        <v>295363390.66999996</v>
      </c>
      <c r="D275" s="87"/>
      <c r="E275" s="87"/>
    </row>
    <row r="276" spans="2:5" ht="14.5">
      <c r="B276" s="91"/>
      <c r="C276" s="90"/>
      <c r="D276" s="87"/>
      <c r="E276" s="87"/>
    </row>
    <row r="277" spans="2:5" ht="14.5">
      <c r="B277" s="89" t="s">
        <v>2640</v>
      </c>
      <c r="C277" s="88"/>
      <c r="D277" s="87"/>
      <c r="E277" s="87"/>
    </row>
  </sheetData>
  <mergeCells count="12">
    <mergeCell ref="B1:E1"/>
    <mergeCell ref="C3:C7"/>
    <mergeCell ref="D3:D7"/>
    <mergeCell ref="B10:E10"/>
    <mergeCell ref="B11:E11"/>
    <mergeCell ref="D12:D13"/>
    <mergeCell ref="E12:E13"/>
    <mergeCell ref="B161:E161"/>
    <mergeCell ref="B163:F163"/>
    <mergeCell ref="B255:E255"/>
    <mergeCell ref="B155:C155"/>
    <mergeCell ref="C12:C13"/>
  </mergeCells>
  <hyperlinks>
    <hyperlink ref="A1" location="Index!A1" display="Index" xr:uid="{20CDDF5C-0F92-4F71-A1EC-9F931A24EC15}"/>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50075-88D5-49EF-B2A5-A1B2DBE3600E}">
  <dimension ref="A1:CB28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43" t="s">
        <v>582</v>
      </c>
      <c r="C1" s="243"/>
      <c r="D1" s="243"/>
      <c r="E1" s="243"/>
    </row>
    <row r="3" spans="1:5" ht="14.5">
      <c r="B3" s="37" t="s">
        <v>583</v>
      </c>
      <c r="C3" s="265"/>
      <c r="D3" s="266"/>
      <c r="E3" s="32"/>
    </row>
    <row r="4" spans="1:5" ht="43.5">
      <c r="B4" s="33" t="s">
        <v>584</v>
      </c>
      <c r="C4" s="265"/>
      <c r="D4" s="266"/>
      <c r="E4" s="61"/>
    </row>
    <row r="5" spans="1:5" ht="14.5">
      <c r="B5" s="33" t="s">
        <v>135</v>
      </c>
      <c r="C5" s="265"/>
      <c r="D5" s="266"/>
      <c r="E5" s="32"/>
    </row>
    <row r="6" spans="1:5" ht="14.5">
      <c r="B6" s="33" t="s">
        <v>353</v>
      </c>
      <c r="C6" s="265"/>
      <c r="D6" s="266"/>
      <c r="E6" s="32"/>
    </row>
    <row r="7" spans="1:5" ht="29">
      <c r="B7" s="33" t="s">
        <v>585</v>
      </c>
      <c r="C7" s="265"/>
      <c r="D7" s="266"/>
      <c r="E7" s="32"/>
    </row>
    <row r="8" spans="1:5" ht="14.5">
      <c r="B8" s="34" t="s">
        <v>137</v>
      </c>
      <c r="C8" s="35" t="s">
        <v>138</v>
      </c>
      <c r="D8" s="35" t="s">
        <v>139</v>
      </c>
      <c r="E8" s="32"/>
    </row>
    <row r="9" spans="1:5" ht="14.5">
      <c r="B9" s="32"/>
      <c r="C9" s="51"/>
      <c r="D9" s="32"/>
      <c r="E9" s="32"/>
    </row>
    <row r="10" spans="1:5" ht="14.5">
      <c r="B10" s="270"/>
      <c r="C10" s="270"/>
      <c r="D10" s="270"/>
      <c r="E10" s="270"/>
    </row>
    <row r="11" spans="1:5" ht="14.5">
      <c r="B11" s="267" t="s">
        <v>202</v>
      </c>
      <c r="C11" s="267"/>
      <c r="D11" s="267"/>
      <c r="E11" s="267"/>
    </row>
    <row r="12" spans="1:5" ht="14.5">
      <c r="B12" s="40" t="s">
        <v>203</v>
      </c>
      <c r="C12" s="268" t="s">
        <v>204</v>
      </c>
      <c r="D12" s="267" t="s">
        <v>205</v>
      </c>
      <c r="E12" s="267" t="s">
        <v>206</v>
      </c>
    </row>
    <row r="13" spans="1:5" ht="14.5">
      <c r="B13" s="40" t="s">
        <v>207</v>
      </c>
      <c r="C13" s="268"/>
      <c r="D13" s="267"/>
      <c r="E13" s="267"/>
    </row>
    <row r="14" spans="1:5" ht="14.5">
      <c r="B14" s="62" t="s">
        <v>208</v>
      </c>
      <c r="C14" s="42"/>
      <c r="D14" s="63" t="s">
        <v>355</v>
      </c>
      <c r="E14" s="43"/>
    </row>
    <row r="15" spans="1:5" ht="14.5">
      <c r="B15" s="62" t="s">
        <v>209</v>
      </c>
      <c r="C15" s="64"/>
      <c r="D15" s="45"/>
      <c r="E15" s="43"/>
    </row>
    <row r="16" spans="1:5" ht="14.5">
      <c r="B16" s="37" t="s">
        <v>210</v>
      </c>
      <c r="C16" s="42"/>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11</v>
      </c>
      <c r="C33" s="7" t="s">
        <v>11</v>
      </c>
      <c r="D33" s="2" t="s">
        <v>11</v>
      </c>
      <c r="E33" s="2" t="s">
        <v>11</v>
      </c>
      <c r="F33" s="10" t="s">
        <v>11</v>
      </c>
      <c r="G33" s="10" t="s">
        <v>11</v>
      </c>
      <c r="H33" s="10" t="s">
        <v>11</v>
      </c>
    </row>
    <row r="34" spans="2:8" ht="13">
      <c r="B34" s="4" t="s">
        <v>20</v>
      </c>
      <c r="C34" s="9"/>
      <c r="D34" s="4"/>
      <c r="E34" s="4"/>
      <c r="F34" s="12"/>
      <c r="G34" s="12">
        <f>SUM(G28:G33)</f>
        <v>0</v>
      </c>
      <c r="H34" s="12">
        <f>SUM(H28:H33)</f>
        <v>0</v>
      </c>
    </row>
    <row r="35" spans="2:8" ht="13">
      <c r="B35" s="4" t="s">
        <v>21</v>
      </c>
    </row>
    <row r="36" spans="2:8">
      <c r="B36" s="2" t="s">
        <v>604</v>
      </c>
      <c r="C36" s="7">
        <v>7.24</v>
      </c>
      <c r="D36" s="2" t="s">
        <v>22</v>
      </c>
      <c r="E36" s="2" t="s">
        <v>605</v>
      </c>
      <c r="F36" s="10">
        <v>25000</v>
      </c>
      <c r="G36" s="10">
        <v>25027.43</v>
      </c>
      <c r="H36" s="10">
        <v>4.63</v>
      </c>
    </row>
    <row r="37" spans="2:8">
      <c r="B37" s="2" t="s">
        <v>2678</v>
      </c>
      <c r="C37" s="7">
        <v>8.61</v>
      </c>
      <c r="D37" s="2" t="s">
        <v>331</v>
      </c>
      <c r="E37" s="2" t="s">
        <v>607</v>
      </c>
      <c r="F37" s="10">
        <v>15000</v>
      </c>
      <c r="G37" s="10">
        <v>14937.17</v>
      </c>
      <c r="H37" s="10">
        <v>2.76</v>
      </c>
    </row>
    <row r="38" spans="2:8">
      <c r="B38" s="2" t="s">
        <v>2731</v>
      </c>
      <c r="C38" s="7">
        <v>7.17</v>
      </c>
      <c r="D38" s="2" t="s">
        <v>22</v>
      </c>
      <c r="E38" s="2" t="s">
        <v>1877</v>
      </c>
      <c r="F38" s="10">
        <v>1450</v>
      </c>
      <c r="G38" s="10">
        <v>14530.96</v>
      </c>
      <c r="H38" s="10">
        <v>2.69</v>
      </c>
    </row>
    <row r="39" spans="2:8">
      <c r="B39" s="2" t="s">
        <v>2730</v>
      </c>
      <c r="C39" s="7">
        <v>7.08</v>
      </c>
      <c r="D39" s="2" t="s">
        <v>22</v>
      </c>
      <c r="E39" s="2" t="s">
        <v>670</v>
      </c>
      <c r="F39" s="10">
        <v>12500</v>
      </c>
      <c r="G39" s="10">
        <v>12515.46</v>
      </c>
      <c r="H39" s="10">
        <v>2.3199999999999998</v>
      </c>
    </row>
    <row r="40" spans="2:8">
      <c r="B40" s="2" t="s">
        <v>2674</v>
      </c>
      <c r="C40" s="7">
        <v>8.68</v>
      </c>
      <c r="D40" s="2" t="s">
        <v>246</v>
      </c>
      <c r="E40" s="2" t="s">
        <v>608</v>
      </c>
      <c r="F40" s="10">
        <v>10500</v>
      </c>
      <c r="G40" s="10">
        <v>10425.85</v>
      </c>
      <c r="H40" s="10">
        <v>1.93</v>
      </c>
    </row>
    <row r="41" spans="2:8">
      <c r="B41" s="2" t="s">
        <v>2729</v>
      </c>
      <c r="C41" s="7">
        <v>10.050000000000001</v>
      </c>
      <c r="D41" s="2" t="s">
        <v>331</v>
      </c>
      <c r="E41" s="2" t="s">
        <v>613</v>
      </c>
      <c r="F41" s="10">
        <v>10000</v>
      </c>
      <c r="G41" s="10">
        <v>10047.51</v>
      </c>
      <c r="H41" s="10">
        <v>1.86</v>
      </c>
    </row>
    <row r="42" spans="2:8">
      <c r="B42" s="2" t="s">
        <v>2728</v>
      </c>
      <c r="C42" s="7">
        <v>7.06</v>
      </c>
      <c r="D42" s="2" t="s">
        <v>22</v>
      </c>
      <c r="E42" s="2" t="s">
        <v>610</v>
      </c>
      <c r="F42" s="10">
        <v>1000</v>
      </c>
      <c r="G42" s="10">
        <v>10039.06</v>
      </c>
      <c r="H42" s="10">
        <v>1.86</v>
      </c>
    </row>
    <row r="43" spans="2:8">
      <c r="B43" s="2" t="s">
        <v>2677</v>
      </c>
      <c r="C43" s="7">
        <v>8.4499999999999993</v>
      </c>
      <c r="D43" s="2" t="s">
        <v>246</v>
      </c>
      <c r="E43" s="2" t="s">
        <v>609</v>
      </c>
      <c r="F43" s="10">
        <v>10000</v>
      </c>
      <c r="G43" s="10">
        <v>10031.83</v>
      </c>
      <c r="H43" s="10">
        <v>1.86</v>
      </c>
    </row>
    <row r="44" spans="2:8">
      <c r="B44" s="2" t="s">
        <v>2727</v>
      </c>
      <c r="C44" s="7">
        <v>9.25</v>
      </c>
      <c r="D44" s="2" t="s">
        <v>611</v>
      </c>
      <c r="E44" s="2" t="s">
        <v>612</v>
      </c>
      <c r="F44" s="10">
        <v>10000</v>
      </c>
      <c r="G44" s="10">
        <v>9999.76</v>
      </c>
      <c r="H44" s="10">
        <v>1.85</v>
      </c>
    </row>
    <row r="45" spans="2:8">
      <c r="B45" s="2" t="s">
        <v>614</v>
      </c>
      <c r="C45" s="7">
        <v>9.24</v>
      </c>
      <c r="D45" s="2" t="s">
        <v>611</v>
      </c>
      <c r="E45" s="2" t="s">
        <v>615</v>
      </c>
      <c r="F45" s="10">
        <v>10000</v>
      </c>
      <c r="G45" s="10">
        <v>9898.74</v>
      </c>
      <c r="H45" s="10">
        <v>1.83</v>
      </c>
    </row>
    <row r="46" spans="2:8">
      <c r="B46" s="2" t="s">
        <v>2671</v>
      </c>
      <c r="C46" s="7">
        <v>7.72</v>
      </c>
      <c r="D46" s="2" t="s">
        <v>248</v>
      </c>
      <c r="E46" s="2" t="s">
        <v>327</v>
      </c>
      <c r="F46" s="10">
        <v>9000</v>
      </c>
      <c r="G46" s="10">
        <v>9022.56</v>
      </c>
      <c r="H46" s="10">
        <v>1.67</v>
      </c>
    </row>
    <row r="47" spans="2:8">
      <c r="B47" s="2" t="s">
        <v>2726</v>
      </c>
      <c r="C47" s="7">
        <v>8.4</v>
      </c>
      <c r="D47" s="2" t="s">
        <v>616</v>
      </c>
      <c r="E47" s="2" t="s">
        <v>617</v>
      </c>
      <c r="F47" s="10">
        <v>7500</v>
      </c>
      <c r="G47" s="10">
        <v>7481.84</v>
      </c>
      <c r="H47" s="10">
        <v>1.38</v>
      </c>
    </row>
    <row r="48" spans="2:8">
      <c r="B48" s="2" t="s">
        <v>2725</v>
      </c>
      <c r="C48" s="7">
        <v>9.11</v>
      </c>
      <c r="D48" s="2" t="s">
        <v>331</v>
      </c>
      <c r="E48" s="2" t="s">
        <v>618</v>
      </c>
      <c r="F48" s="10">
        <v>7500</v>
      </c>
      <c r="G48" s="10">
        <v>7462.28</v>
      </c>
      <c r="H48" s="10">
        <v>1.38</v>
      </c>
    </row>
    <row r="49" spans="2:8">
      <c r="B49" s="2" t="s">
        <v>2724</v>
      </c>
      <c r="C49" s="7">
        <v>8.8000000000000007</v>
      </c>
      <c r="D49" s="2" t="s">
        <v>246</v>
      </c>
      <c r="E49" s="2" t="s">
        <v>619</v>
      </c>
      <c r="F49" s="10">
        <v>6000</v>
      </c>
      <c r="G49" s="10">
        <v>5980.44</v>
      </c>
      <c r="H49" s="10">
        <v>1.1100000000000001</v>
      </c>
    </row>
    <row r="50" spans="2:8">
      <c r="B50" s="2" t="s">
        <v>2723</v>
      </c>
      <c r="C50" s="7">
        <v>8.31</v>
      </c>
      <c r="D50" s="2" t="s">
        <v>246</v>
      </c>
      <c r="E50" s="2" t="s">
        <v>271</v>
      </c>
      <c r="F50" s="10">
        <v>5600</v>
      </c>
      <c r="G50" s="10">
        <v>5591.02</v>
      </c>
      <c r="H50" s="10">
        <v>1.03</v>
      </c>
    </row>
    <row r="51" spans="2:8">
      <c r="B51" s="2" t="s">
        <v>2722</v>
      </c>
      <c r="C51" s="7">
        <v>7.5</v>
      </c>
      <c r="D51" s="2" t="s">
        <v>22</v>
      </c>
      <c r="E51" s="2" t="s">
        <v>606</v>
      </c>
      <c r="F51" s="10">
        <v>5000</v>
      </c>
      <c r="G51" s="10">
        <v>4996.79</v>
      </c>
      <c r="H51" s="10">
        <v>0.92</v>
      </c>
    </row>
    <row r="52" spans="2:8">
      <c r="B52" s="2" t="s">
        <v>2005</v>
      </c>
      <c r="C52" s="7">
        <v>7.41</v>
      </c>
      <c r="D52" s="2" t="s">
        <v>22</v>
      </c>
      <c r="E52" s="2" t="s">
        <v>2006</v>
      </c>
      <c r="F52" s="10">
        <v>500</v>
      </c>
      <c r="G52" s="10">
        <v>4995.47</v>
      </c>
      <c r="H52" s="10">
        <v>0.92</v>
      </c>
    </row>
    <row r="53" spans="2:8">
      <c r="B53" s="2" t="s">
        <v>2721</v>
      </c>
      <c r="C53" s="7">
        <v>9.33</v>
      </c>
      <c r="D53" s="2" t="s">
        <v>611</v>
      </c>
      <c r="E53" s="2" t="s">
        <v>620</v>
      </c>
      <c r="F53" s="10">
        <v>4500</v>
      </c>
      <c r="G53" s="10">
        <v>4494.51</v>
      </c>
      <c r="H53" s="10">
        <v>0.83</v>
      </c>
    </row>
    <row r="54" spans="2:8">
      <c r="B54" s="2" t="s">
        <v>2720</v>
      </c>
      <c r="C54" s="7">
        <v>8.8000000000000007</v>
      </c>
      <c r="D54" s="2" t="s">
        <v>246</v>
      </c>
      <c r="E54" s="2" t="s">
        <v>274</v>
      </c>
      <c r="F54" s="10">
        <v>4000</v>
      </c>
      <c r="G54" s="10">
        <v>3989.73</v>
      </c>
      <c r="H54" s="10">
        <v>0.74</v>
      </c>
    </row>
    <row r="55" spans="2:8">
      <c r="B55" s="2" t="s">
        <v>2719</v>
      </c>
      <c r="C55" s="7">
        <v>8.57</v>
      </c>
      <c r="D55" s="2" t="s">
        <v>246</v>
      </c>
      <c r="E55" s="2" t="s">
        <v>621</v>
      </c>
      <c r="F55" s="10">
        <v>3500</v>
      </c>
      <c r="G55" s="10">
        <v>3514.36</v>
      </c>
      <c r="H55" s="10">
        <v>0.65</v>
      </c>
    </row>
    <row r="56" spans="2:8">
      <c r="B56" s="2" t="s">
        <v>2718</v>
      </c>
      <c r="C56" s="7">
        <v>8.68</v>
      </c>
      <c r="D56" s="2" t="s">
        <v>246</v>
      </c>
      <c r="E56" s="2" t="s">
        <v>251</v>
      </c>
      <c r="F56" s="10">
        <v>2500</v>
      </c>
      <c r="G56" s="10">
        <v>2504.9899999999998</v>
      </c>
      <c r="H56" s="10">
        <v>0.46</v>
      </c>
    </row>
    <row r="57" spans="2:8">
      <c r="B57" s="2" t="s">
        <v>2717</v>
      </c>
      <c r="C57" s="7">
        <v>7.63</v>
      </c>
      <c r="D57" s="2" t="s">
        <v>22</v>
      </c>
      <c r="E57" s="2" t="s">
        <v>2007</v>
      </c>
      <c r="F57" s="10">
        <v>2500</v>
      </c>
      <c r="G57" s="10">
        <v>2499.58</v>
      </c>
      <c r="H57" s="10">
        <v>0.46</v>
      </c>
    </row>
    <row r="58" spans="2:8">
      <c r="B58" s="2" t="s">
        <v>2716</v>
      </c>
      <c r="C58" s="7">
        <v>8.61</v>
      </c>
      <c r="D58" s="2" t="s">
        <v>246</v>
      </c>
      <c r="E58" s="2" t="s">
        <v>273</v>
      </c>
      <c r="F58" s="10">
        <v>500</v>
      </c>
      <c r="G58" s="10">
        <v>500.58</v>
      </c>
      <c r="H58" s="10">
        <v>0.09</v>
      </c>
    </row>
    <row r="59" spans="2:8">
      <c r="B59" s="2" t="s">
        <v>2715</v>
      </c>
      <c r="C59" s="7">
        <v>8.73</v>
      </c>
      <c r="D59" s="2" t="s">
        <v>331</v>
      </c>
      <c r="E59" s="2" t="s">
        <v>622</v>
      </c>
      <c r="F59" s="10">
        <v>500</v>
      </c>
      <c r="G59" s="10">
        <v>497.33</v>
      </c>
      <c r="H59" s="10">
        <v>0.09</v>
      </c>
    </row>
    <row r="60" spans="2:8" ht="13">
      <c r="B60" s="4" t="s">
        <v>23</v>
      </c>
      <c r="C60" s="9"/>
      <c r="D60" s="4"/>
      <c r="E60" s="4"/>
      <c r="F60" s="12"/>
      <c r="G60" s="12">
        <f>SUM(G35:G59)</f>
        <v>190985.24999999994</v>
      </c>
      <c r="H60" s="12">
        <f>SUM(H35:H59)</f>
        <v>35.320000000000014</v>
      </c>
    </row>
    <row r="61" spans="2:8" ht="13">
      <c r="B61" s="4" t="s">
        <v>24</v>
      </c>
    </row>
    <row r="62" spans="2:8">
      <c r="B62" s="2" t="s">
        <v>11</v>
      </c>
      <c r="C62" s="7" t="s">
        <v>11</v>
      </c>
      <c r="D62" s="2" t="s">
        <v>11</v>
      </c>
      <c r="E62" s="2" t="s">
        <v>11</v>
      </c>
      <c r="F62" s="10" t="s">
        <v>11</v>
      </c>
      <c r="G62" s="10" t="s">
        <v>11</v>
      </c>
      <c r="H62" s="10" t="s">
        <v>11</v>
      </c>
    </row>
    <row r="63" spans="2:8" ht="13">
      <c r="B63" s="4" t="s">
        <v>25</v>
      </c>
      <c r="C63" s="9"/>
      <c r="D63" s="4"/>
      <c r="E63" s="4"/>
      <c r="F63" s="12"/>
      <c r="G63" s="12">
        <f>SUM(G61:G62)</f>
        <v>0</v>
      </c>
      <c r="H63" s="12">
        <f>SUM(H61:H62)</f>
        <v>0</v>
      </c>
    </row>
    <row r="64" spans="2:8" ht="13">
      <c r="B64" s="4" t="s">
        <v>193</v>
      </c>
    </row>
    <row r="65" spans="2:8">
      <c r="B65" s="2" t="s">
        <v>2666</v>
      </c>
      <c r="C65" s="7">
        <v>9.74</v>
      </c>
      <c r="D65" s="2" t="s">
        <v>289</v>
      </c>
      <c r="E65" s="2" t="s">
        <v>292</v>
      </c>
      <c r="F65" s="10">
        <v>2000</v>
      </c>
      <c r="G65" s="10">
        <v>11775.36</v>
      </c>
      <c r="H65" s="10">
        <v>2.1800000000000002</v>
      </c>
    </row>
    <row r="66" spans="2:8" ht="13">
      <c r="B66" s="4" t="s">
        <v>126</v>
      </c>
      <c r="C66" s="9"/>
      <c r="D66" s="4"/>
      <c r="E66" s="4"/>
      <c r="F66" s="12"/>
      <c r="G66" s="12">
        <f>SUM(G64:G65)</f>
        <v>11775.36</v>
      </c>
      <c r="H66" s="12">
        <f>SUM(H64:H65)</f>
        <v>2.1800000000000002</v>
      </c>
    </row>
    <row r="67" spans="2:8" ht="13">
      <c r="B67" s="4" t="s">
        <v>26</v>
      </c>
    </row>
    <row r="68" spans="2:8">
      <c r="B68" s="2" t="s">
        <v>11</v>
      </c>
      <c r="C68" s="7" t="s">
        <v>11</v>
      </c>
      <c r="D68" s="2" t="s">
        <v>11</v>
      </c>
      <c r="E68" s="2" t="s">
        <v>11</v>
      </c>
      <c r="F68" s="10" t="s">
        <v>11</v>
      </c>
      <c r="G68" s="10" t="s">
        <v>11</v>
      </c>
      <c r="H68" s="10" t="s">
        <v>11</v>
      </c>
    </row>
    <row r="69" spans="2:8" ht="13">
      <c r="B69" s="4" t="s">
        <v>125</v>
      </c>
      <c r="C69" s="9"/>
      <c r="D69" s="4"/>
      <c r="E69" s="4"/>
      <c r="F69" s="12"/>
      <c r="G69" s="12">
        <f>SUM(G67:G68)</f>
        <v>0</v>
      </c>
      <c r="H69" s="12">
        <f>SUM(H67:H68)</f>
        <v>0</v>
      </c>
    </row>
    <row r="70" spans="2:8" ht="13">
      <c r="B70" s="4" t="s">
        <v>27</v>
      </c>
    </row>
    <row r="71" spans="2:8">
      <c r="B71" s="2" t="s">
        <v>2714</v>
      </c>
      <c r="C71" s="7">
        <v>6.75</v>
      </c>
      <c r="D71" s="2" t="s">
        <v>366</v>
      </c>
      <c r="E71" s="2" t="s">
        <v>1928</v>
      </c>
      <c r="F71" s="10">
        <v>11000</v>
      </c>
      <c r="G71" s="10">
        <v>53942.57</v>
      </c>
      <c r="H71" s="10">
        <v>9.98</v>
      </c>
    </row>
    <row r="72" spans="2:8">
      <c r="B72" s="2" t="s">
        <v>2713</v>
      </c>
      <c r="C72" s="7">
        <v>5.28</v>
      </c>
      <c r="D72" s="2" t="s">
        <v>17</v>
      </c>
      <c r="E72" s="2" t="s">
        <v>676</v>
      </c>
      <c r="F72" s="10">
        <v>27500000</v>
      </c>
      <c r="G72" s="10">
        <v>27361.46</v>
      </c>
      <c r="H72" s="10">
        <v>5.0599999999999996</v>
      </c>
    </row>
    <row r="73" spans="2:8">
      <c r="B73" s="2" t="s">
        <v>441</v>
      </c>
      <c r="C73" s="7">
        <v>6.87</v>
      </c>
      <c r="D73" s="2" t="s">
        <v>366</v>
      </c>
      <c r="E73" s="2" t="s">
        <v>442</v>
      </c>
      <c r="F73" s="10">
        <v>5500</v>
      </c>
      <c r="G73" s="10">
        <v>26725.63</v>
      </c>
      <c r="H73" s="10">
        <v>4.95</v>
      </c>
    </row>
    <row r="74" spans="2:8">
      <c r="B74" s="2" t="s">
        <v>2712</v>
      </c>
      <c r="C74" s="7">
        <v>7.22</v>
      </c>
      <c r="D74" s="2" t="s">
        <v>366</v>
      </c>
      <c r="E74" s="2" t="s">
        <v>370</v>
      </c>
      <c r="F74" s="10">
        <v>5000</v>
      </c>
      <c r="G74" s="10">
        <v>24256.799999999999</v>
      </c>
      <c r="H74" s="10">
        <v>4.49</v>
      </c>
    </row>
    <row r="75" spans="2:8">
      <c r="B75" s="2" t="s">
        <v>2711</v>
      </c>
      <c r="C75" s="7">
        <v>7.61</v>
      </c>
      <c r="D75" s="2" t="s">
        <v>366</v>
      </c>
      <c r="E75" s="2" t="s">
        <v>624</v>
      </c>
      <c r="F75" s="10">
        <v>4500</v>
      </c>
      <c r="G75" s="10">
        <v>21739.05</v>
      </c>
      <c r="H75" s="10">
        <v>4.0199999999999996</v>
      </c>
    </row>
    <row r="76" spans="2:8">
      <c r="B76" s="2" t="s">
        <v>461</v>
      </c>
      <c r="C76" s="7">
        <v>7.45</v>
      </c>
      <c r="D76" s="2" t="s">
        <v>366</v>
      </c>
      <c r="E76" s="2" t="s">
        <v>462</v>
      </c>
      <c r="F76" s="10">
        <v>4500</v>
      </c>
      <c r="G76" s="10">
        <v>21395.14</v>
      </c>
      <c r="H76" s="10">
        <v>3.96</v>
      </c>
    </row>
    <row r="77" spans="2:8">
      <c r="B77" s="2" t="s">
        <v>626</v>
      </c>
      <c r="C77" s="7">
        <v>7.99</v>
      </c>
      <c r="D77" s="2" t="s">
        <v>366</v>
      </c>
      <c r="E77" s="2" t="s">
        <v>627</v>
      </c>
      <c r="F77" s="10">
        <v>4000</v>
      </c>
      <c r="G77" s="10">
        <v>19319.54</v>
      </c>
      <c r="H77" s="10">
        <v>3.57</v>
      </c>
    </row>
    <row r="78" spans="2:8">
      <c r="B78" s="2" t="s">
        <v>455</v>
      </c>
      <c r="C78" s="7">
        <v>6.74</v>
      </c>
      <c r="D78" s="2" t="s">
        <v>366</v>
      </c>
      <c r="E78" s="2" t="s">
        <v>456</v>
      </c>
      <c r="F78" s="10">
        <v>3500</v>
      </c>
      <c r="G78" s="10">
        <v>17123.939999999999</v>
      </c>
      <c r="H78" s="10">
        <v>3.17</v>
      </c>
    </row>
    <row r="79" spans="2:8">
      <c r="B79" s="2" t="s">
        <v>2710</v>
      </c>
      <c r="C79" s="7">
        <v>7.26</v>
      </c>
      <c r="D79" s="2" t="s">
        <v>366</v>
      </c>
      <c r="E79" s="2" t="s">
        <v>628</v>
      </c>
      <c r="F79" s="10">
        <v>3000</v>
      </c>
      <c r="G79" s="10">
        <v>14653.4</v>
      </c>
      <c r="H79" s="10">
        <v>2.71</v>
      </c>
    </row>
    <row r="80" spans="2:8">
      <c r="B80" s="2" t="s">
        <v>2709</v>
      </c>
      <c r="C80" s="7">
        <v>8.85</v>
      </c>
      <c r="D80" s="2" t="s">
        <v>366</v>
      </c>
      <c r="E80" s="2" t="s">
        <v>2008</v>
      </c>
      <c r="F80" s="10">
        <v>3000</v>
      </c>
      <c r="G80" s="10">
        <v>14480.37</v>
      </c>
      <c r="H80" s="10">
        <v>2.68</v>
      </c>
    </row>
    <row r="81" spans="2:8">
      <c r="B81" s="2" t="s">
        <v>2009</v>
      </c>
      <c r="C81" s="7">
        <v>6.74</v>
      </c>
      <c r="D81" s="2" t="s">
        <v>366</v>
      </c>
      <c r="E81" s="2" t="s">
        <v>2010</v>
      </c>
      <c r="F81" s="10">
        <v>2500</v>
      </c>
      <c r="G81" s="10">
        <v>12213.51</v>
      </c>
      <c r="H81" s="10">
        <v>2.2599999999999998</v>
      </c>
    </row>
    <row r="82" spans="2:8">
      <c r="B82" s="2" t="s">
        <v>2708</v>
      </c>
      <c r="C82" s="7">
        <v>7.42</v>
      </c>
      <c r="D82" s="2" t="s">
        <v>366</v>
      </c>
      <c r="E82" s="2" t="s">
        <v>625</v>
      </c>
      <c r="F82" s="10">
        <v>2500</v>
      </c>
      <c r="G82" s="10">
        <v>11893.15</v>
      </c>
      <c r="H82" s="10">
        <v>2.2000000000000002</v>
      </c>
    </row>
    <row r="83" spans="2:8">
      <c r="B83" s="2" t="s">
        <v>632</v>
      </c>
      <c r="C83" s="7">
        <v>8.74</v>
      </c>
      <c r="D83" s="2" t="s">
        <v>366</v>
      </c>
      <c r="E83" s="2" t="s">
        <v>633</v>
      </c>
      <c r="F83" s="10">
        <v>2000</v>
      </c>
      <c r="G83" s="10">
        <v>9738.9699999999993</v>
      </c>
      <c r="H83" s="10">
        <v>1.8</v>
      </c>
    </row>
    <row r="84" spans="2:8">
      <c r="B84" s="2" t="s">
        <v>2707</v>
      </c>
      <c r="C84" s="7">
        <v>6.99</v>
      </c>
      <c r="D84" s="2" t="s">
        <v>366</v>
      </c>
      <c r="E84" s="2" t="s">
        <v>395</v>
      </c>
      <c r="F84" s="10">
        <v>2000</v>
      </c>
      <c r="G84" s="10">
        <v>9713.73</v>
      </c>
      <c r="H84" s="10">
        <v>1.8</v>
      </c>
    </row>
    <row r="85" spans="2:8">
      <c r="B85" s="2" t="s">
        <v>634</v>
      </c>
      <c r="C85" s="7">
        <v>8.74</v>
      </c>
      <c r="D85" s="2" t="s">
        <v>366</v>
      </c>
      <c r="E85" s="2" t="s">
        <v>635</v>
      </c>
      <c r="F85" s="10">
        <v>2000</v>
      </c>
      <c r="G85" s="10">
        <v>9707.2900000000009</v>
      </c>
      <c r="H85" s="10">
        <v>1.8</v>
      </c>
    </row>
    <row r="86" spans="2:8">
      <c r="B86" s="2" t="s">
        <v>991</v>
      </c>
      <c r="C86" s="7">
        <v>6.9</v>
      </c>
      <c r="D86" s="2" t="s">
        <v>366</v>
      </c>
      <c r="E86" s="2" t="s">
        <v>992</v>
      </c>
      <c r="F86" s="10">
        <v>1000</v>
      </c>
      <c r="G86" s="10">
        <v>4902.76</v>
      </c>
      <c r="H86" s="10">
        <v>0.91</v>
      </c>
    </row>
    <row r="87" spans="2:8">
      <c r="B87" s="2" t="s">
        <v>1884</v>
      </c>
      <c r="C87" s="7">
        <v>6.83</v>
      </c>
      <c r="D87" s="2" t="s">
        <v>385</v>
      </c>
      <c r="E87" s="2" t="s">
        <v>1885</v>
      </c>
      <c r="F87" s="10">
        <v>1000</v>
      </c>
      <c r="G87" s="10">
        <v>4861.72</v>
      </c>
      <c r="H87" s="10">
        <v>0.9</v>
      </c>
    </row>
    <row r="88" spans="2:8">
      <c r="B88" s="2" t="s">
        <v>428</v>
      </c>
      <c r="C88" s="7">
        <v>6.84</v>
      </c>
      <c r="D88" s="2" t="s">
        <v>366</v>
      </c>
      <c r="E88" s="2" t="s">
        <v>429</v>
      </c>
      <c r="F88" s="10">
        <v>1000</v>
      </c>
      <c r="G88" s="10">
        <v>4855.2299999999996</v>
      </c>
      <c r="H88" s="10">
        <v>0.9</v>
      </c>
    </row>
    <row r="89" spans="2:8">
      <c r="B89" s="2" t="s">
        <v>2706</v>
      </c>
      <c r="C89" s="7">
        <v>7.04</v>
      </c>
      <c r="D89" s="2" t="s">
        <v>366</v>
      </c>
      <c r="E89" s="2" t="s">
        <v>2011</v>
      </c>
      <c r="F89" s="10">
        <v>1000</v>
      </c>
      <c r="G89" s="10">
        <v>4848.51</v>
      </c>
      <c r="H89" s="10">
        <v>0.9</v>
      </c>
    </row>
    <row r="90" spans="2:8">
      <c r="B90" s="2" t="s">
        <v>2705</v>
      </c>
      <c r="C90" s="7">
        <v>7.11</v>
      </c>
      <c r="D90" s="2" t="s">
        <v>366</v>
      </c>
      <c r="E90" s="2" t="s">
        <v>639</v>
      </c>
      <c r="F90" s="10">
        <v>500</v>
      </c>
      <c r="G90" s="10">
        <v>2436.87</v>
      </c>
      <c r="H90" s="10">
        <v>0.45</v>
      </c>
    </row>
    <row r="91" spans="2:8">
      <c r="B91" s="2" t="s">
        <v>1882</v>
      </c>
      <c r="C91" s="7">
        <v>6.83</v>
      </c>
      <c r="D91" s="2" t="s">
        <v>366</v>
      </c>
      <c r="E91" s="2" t="s">
        <v>1883</v>
      </c>
      <c r="F91" s="10">
        <v>500</v>
      </c>
      <c r="G91" s="10">
        <v>2431.35</v>
      </c>
      <c r="H91" s="10">
        <v>0.45</v>
      </c>
    </row>
    <row r="92" spans="2:8" ht="13">
      <c r="B92" s="4" t="s">
        <v>28</v>
      </c>
      <c r="C92" s="9"/>
      <c r="D92" s="4"/>
      <c r="E92" s="4"/>
      <c r="F92" s="12"/>
      <c r="G92" s="12">
        <f>SUM(G70:G91)</f>
        <v>318600.98999999987</v>
      </c>
      <c r="H92" s="12">
        <f>SUM(H70:H91)</f>
        <v>58.959999999999987</v>
      </c>
    </row>
    <row r="93" spans="2:8" ht="13">
      <c r="B93" s="4" t="s">
        <v>2704</v>
      </c>
      <c r="C93" s="9"/>
      <c r="D93" s="4"/>
      <c r="E93" s="4"/>
      <c r="F93" s="12"/>
      <c r="G93" s="12"/>
      <c r="H93" s="12"/>
    </row>
    <row r="94" spans="2:8">
      <c r="B94" s="2" t="s">
        <v>586</v>
      </c>
      <c r="C94" s="7">
        <v>5.79</v>
      </c>
      <c r="E94" s="2" t="s">
        <v>587</v>
      </c>
      <c r="F94" s="10">
        <v>20000000</v>
      </c>
      <c r="G94" s="10">
        <v>20000.2</v>
      </c>
      <c r="H94" s="10">
        <v>3.7</v>
      </c>
    </row>
    <row r="95" spans="2:8">
      <c r="B95" s="2" t="s">
        <v>588</v>
      </c>
      <c r="C95" s="7">
        <v>5.52</v>
      </c>
      <c r="E95" s="2" t="s">
        <v>589</v>
      </c>
      <c r="F95" s="10">
        <v>20000000</v>
      </c>
      <c r="G95" s="10">
        <v>19992</v>
      </c>
      <c r="H95" s="10">
        <v>3.7</v>
      </c>
    </row>
    <row r="96" spans="2:8">
      <c r="B96" s="2" t="s">
        <v>590</v>
      </c>
      <c r="C96" s="7">
        <v>5.78</v>
      </c>
      <c r="E96" s="2" t="s">
        <v>591</v>
      </c>
      <c r="F96" s="10">
        <v>17500000</v>
      </c>
      <c r="G96" s="10">
        <v>17447.61</v>
      </c>
      <c r="H96" s="10">
        <v>3.23</v>
      </c>
    </row>
    <row r="97" spans="2:8">
      <c r="B97" s="2" t="s">
        <v>592</v>
      </c>
      <c r="C97" s="7">
        <v>6.1050000000000004</v>
      </c>
      <c r="E97" s="2" t="s">
        <v>593</v>
      </c>
      <c r="F97" s="10">
        <v>10000000</v>
      </c>
      <c r="G97" s="10">
        <v>10001.69</v>
      </c>
      <c r="H97" s="10">
        <v>1.85</v>
      </c>
    </row>
    <row r="98" spans="2:8">
      <c r="B98" s="2" t="s">
        <v>594</v>
      </c>
      <c r="C98" s="7">
        <v>5.9349999999999996</v>
      </c>
      <c r="E98" s="2" t="s">
        <v>595</v>
      </c>
      <c r="F98" s="10">
        <v>10000000</v>
      </c>
      <c r="G98" s="10">
        <v>9997.0499999999993</v>
      </c>
      <c r="H98" s="10">
        <v>1.85</v>
      </c>
    </row>
    <row r="99" spans="2:8">
      <c r="B99" s="2" t="s">
        <v>596</v>
      </c>
      <c r="C99" s="7">
        <v>5.79</v>
      </c>
      <c r="E99" s="2" t="s">
        <v>597</v>
      </c>
      <c r="F99" s="10">
        <v>10000000</v>
      </c>
      <c r="G99" s="10">
        <v>9991.32</v>
      </c>
      <c r="H99" s="10">
        <v>1.85</v>
      </c>
    </row>
    <row r="100" spans="2:8">
      <c r="B100" s="2" t="s">
        <v>598</v>
      </c>
      <c r="C100" s="7">
        <v>5.8949999999999996</v>
      </c>
      <c r="E100" s="2" t="s">
        <v>599</v>
      </c>
      <c r="F100" s="10">
        <v>10000000</v>
      </c>
      <c r="G100" s="10">
        <v>9986.5300000000007</v>
      </c>
      <c r="H100" s="10">
        <v>1.85</v>
      </c>
    </row>
    <row r="101" spans="2:8">
      <c r="B101" s="2" t="s">
        <v>600</v>
      </c>
      <c r="C101" s="7">
        <v>5.7850000000000001</v>
      </c>
      <c r="E101" s="2" t="s">
        <v>601</v>
      </c>
      <c r="F101" s="10">
        <v>10000000</v>
      </c>
      <c r="G101" s="10">
        <v>9971.5499999999993</v>
      </c>
      <c r="H101" s="10">
        <v>1.85</v>
      </c>
    </row>
    <row r="102" spans="2:8">
      <c r="B102" s="2" t="s">
        <v>602</v>
      </c>
      <c r="C102" s="7">
        <v>5.8949999999999996</v>
      </c>
      <c r="E102" s="2" t="s">
        <v>603</v>
      </c>
      <c r="F102" s="10">
        <v>5000000</v>
      </c>
      <c r="G102" s="10">
        <v>4993.2700000000004</v>
      </c>
      <c r="H102" s="10">
        <v>0.92</v>
      </c>
    </row>
    <row r="103" spans="2:8" ht="13">
      <c r="B103" s="4" t="s">
        <v>2703</v>
      </c>
      <c r="C103" s="9"/>
      <c r="D103" s="4"/>
      <c r="E103" s="4"/>
      <c r="F103" s="12"/>
      <c r="G103" s="12">
        <f>SUM(G94:G102)</f>
        <v>112381.22</v>
      </c>
      <c r="H103" s="12">
        <f>SUM(H94:H102)</f>
        <v>20.800000000000004</v>
      </c>
    </row>
    <row r="104" spans="2:8" ht="13">
      <c r="B104" s="4" t="s">
        <v>128</v>
      </c>
    </row>
    <row r="105" spans="2:8">
      <c r="B105" s="2" t="s">
        <v>301</v>
      </c>
      <c r="C105" s="7" t="s">
        <v>29</v>
      </c>
      <c r="E105" s="2" t="s">
        <v>302</v>
      </c>
      <c r="F105" s="10">
        <v>12446.561</v>
      </c>
      <c r="G105" s="10">
        <v>1494.38</v>
      </c>
      <c r="H105" s="10">
        <v>0.28000000000000003</v>
      </c>
    </row>
    <row r="106" spans="2:8" ht="13">
      <c r="B106" s="4" t="s">
        <v>30</v>
      </c>
      <c r="C106" s="9"/>
      <c r="D106" s="4"/>
      <c r="E106" s="4"/>
      <c r="F106" s="12"/>
      <c r="G106" s="12">
        <f>SUM(G104:G105)</f>
        <v>1494.38</v>
      </c>
      <c r="H106" s="12">
        <f>SUM(H104:H105)</f>
        <v>0.28000000000000003</v>
      </c>
    </row>
    <row r="107" spans="2:8" ht="13">
      <c r="B107" s="4" t="s">
        <v>129</v>
      </c>
    </row>
    <row r="108" spans="2:8">
      <c r="B108" s="2" t="s">
        <v>11</v>
      </c>
      <c r="C108" s="7" t="s">
        <v>11</v>
      </c>
      <c r="D108" s="2" t="s">
        <v>11</v>
      </c>
      <c r="E108" s="2" t="s">
        <v>11</v>
      </c>
      <c r="F108" s="10" t="s">
        <v>11</v>
      </c>
      <c r="G108" s="10" t="s">
        <v>11</v>
      </c>
      <c r="H108" s="10" t="s">
        <v>11</v>
      </c>
    </row>
    <row r="109" spans="2:8" ht="13">
      <c r="B109" s="4" t="s">
        <v>31</v>
      </c>
      <c r="C109" s="9"/>
      <c r="D109" s="4"/>
      <c r="E109" s="4"/>
      <c r="F109" s="12"/>
      <c r="G109" s="12">
        <f>SUM(G107:G108)</f>
        <v>0</v>
      </c>
      <c r="H109" s="12">
        <f>SUM(H107:H108)</f>
        <v>0</v>
      </c>
    </row>
    <row r="110" spans="2:8" ht="13">
      <c r="B110" s="4" t="s">
        <v>130</v>
      </c>
    </row>
    <row r="111" spans="2:8">
      <c r="B111" s="2" t="s">
        <v>11</v>
      </c>
      <c r="C111" s="7" t="s">
        <v>11</v>
      </c>
      <c r="D111" s="2" t="s">
        <v>11</v>
      </c>
      <c r="E111" s="2" t="s">
        <v>11</v>
      </c>
      <c r="F111" s="10" t="s">
        <v>11</v>
      </c>
      <c r="G111" s="10" t="s">
        <v>11</v>
      </c>
      <c r="H111" s="10" t="s">
        <v>11</v>
      </c>
    </row>
    <row r="112" spans="2:8" ht="13">
      <c r="B112" s="4" t="s">
        <v>124</v>
      </c>
      <c r="C112" s="9"/>
      <c r="D112" s="4"/>
      <c r="E112" s="4"/>
      <c r="F112" s="12"/>
      <c r="G112" s="12">
        <f>SUM(G110:G111)</f>
        <v>0</v>
      </c>
      <c r="H112" s="12">
        <f>SUM(H110:H111)</f>
        <v>0</v>
      </c>
    </row>
    <row r="113" spans="2:8" ht="13">
      <c r="B113" s="4" t="s">
        <v>131</v>
      </c>
    </row>
    <row r="114" spans="2:8">
      <c r="B114" s="2" t="s">
        <v>11</v>
      </c>
      <c r="C114" s="7" t="s">
        <v>11</v>
      </c>
      <c r="D114" s="2" t="s">
        <v>11</v>
      </c>
      <c r="E114" s="2" t="s">
        <v>11</v>
      </c>
      <c r="F114" s="10" t="s">
        <v>11</v>
      </c>
      <c r="G114" s="10" t="s">
        <v>11</v>
      </c>
      <c r="H114" s="10" t="s">
        <v>11</v>
      </c>
    </row>
    <row r="115" spans="2:8" ht="13">
      <c r="B115" s="4" t="s">
        <v>13</v>
      </c>
      <c r="C115" s="9"/>
      <c r="D115" s="4"/>
      <c r="E115" s="4"/>
      <c r="F115" s="12"/>
      <c r="G115" s="12">
        <f>SUM(G113:G114)</f>
        <v>0</v>
      </c>
      <c r="H115" s="12">
        <f>SUM(H113:H114)</f>
        <v>0</v>
      </c>
    </row>
    <row r="116" spans="2:8" ht="13">
      <c r="B116" s="4" t="s">
        <v>467</v>
      </c>
      <c r="C116" s="9"/>
      <c r="D116" s="4"/>
      <c r="E116" s="4"/>
      <c r="F116" s="12"/>
      <c r="G116" s="12">
        <v>17500</v>
      </c>
      <c r="H116" s="12">
        <v>3.24</v>
      </c>
    </row>
    <row r="117" spans="2:8" ht="13">
      <c r="B117" s="4" t="s">
        <v>468</v>
      </c>
      <c r="C117" s="9"/>
      <c r="D117" s="4"/>
      <c r="E117" s="4"/>
      <c r="F117" s="12"/>
      <c r="G117" s="12">
        <v>1079.3800000000001</v>
      </c>
      <c r="H117" s="12">
        <v>0.2</v>
      </c>
    </row>
    <row r="118" spans="2:8" ht="13">
      <c r="B118" s="4" t="s">
        <v>32</v>
      </c>
      <c r="C118" s="9"/>
      <c r="D118" s="4"/>
      <c r="E118" s="4"/>
      <c r="F118" s="12"/>
      <c r="G118" s="12">
        <f>G117+G116+G115+G112+G109+G106+G92+G69+G66+G63+G60+G34+G28</f>
        <v>541435.35999999987</v>
      </c>
      <c r="H118" s="12">
        <f>H117+H116+H115+H112+H109+H106+H92+H69+H66+H63+H60+H34+H28</f>
        <v>100.18</v>
      </c>
    </row>
    <row r="119" spans="2:8" ht="13">
      <c r="B119" s="4" t="s">
        <v>336</v>
      </c>
      <c r="C119" s="9"/>
      <c r="D119" s="4"/>
      <c r="E119" s="4"/>
      <c r="F119" s="12"/>
      <c r="G119" s="12">
        <f>G120-G118</f>
        <v>-998.96268695988692</v>
      </c>
      <c r="H119" s="12">
        <f>H120-H118</f>
        <v>-0.18000000000000682</v>
      </c>
    </row>
    <row r="120" spans="2:8" ht="13">
      <c r="B120" s="4" t="s">
        <v>34</v>
      </c>
      <c r="C120" s="9"/>
      <c r="D120" s="4"/>
      <c r="E120" s="4"/>
      <c r="F120" s="12"/>
      <c r="G120" s="12">
        <v>540436.39731303998</v>
      </c>
      <c r="H120" s="12">
        <v>100</v>
      </c>
    </row>
    <row r="121" spans="2:8">
      <c r="B121" s="2" t="s">
        <v>35</v>
      </c>
    </row>
    <row r="122" spans="2:8">
      <c r="B122" s="2" t="s">
        <v>36</v>
      </c>
    </row>
    <row r="123" spans="2:8">
      <c r="B123" s="2" t="s">
        <v>37</v>
      </c>
      <c r="C123" s="7" t="s">
        <v>1854</v>
      </c>
    </row>
    <row r="124" spans="2:8" ht="13">
      <c r="B124" s="105" t="s">
        <v>2592</v>
      </c>
    </row>
    <row r="125" spans="2:8" ht="26">
      <c r="B125" s="6" t="s">
        <v>38</v>
      </c>
      <c r="C125" s="7" t="s">
        <v>39</v>
      </c>
    </row>
    <row r="126" spans="2:8" ht="13">
      <c r="B126" s="4" t="s">
        <v>2702</v>
      </c>
    </row>
    <row r="127" spans="2:8" ht="13">
      <c r="B127" s="4" t="s">
        <v>40</v>
      </c>
      <c r="C127" s="7" t="s">
        <v>39</v>
      </c>
    </row>
    <row r="128" spans="2:8" ht="13">
      <c r="B128" s="4" t="s">
        <v>41</v>
      </c>
      <c r="C128" s="7" t="s">
        <v>42</v>
      </c>
    </row>
    <row r="129" spans="2:3" ht="13">
      <c r="B129" s="4" t="s">
        <v>2012</v>
      </c>
      <c r="C129" s="9"/>
    </row>
    <row r="130" spans="2:3" ht="13">
      <c r="B130" s="4" t="s">
        <v>2013</v>
      </c>
      <c r="C130" s="9"/>
    </row>
    <row r="131" spans="2:3" ht="13">
      <c r="B131" s="4" t="s">
        <v>2014</v>
      </c>
      <c r="C131" s="9"/>
    </row>
    <row r="132" spans="2:3" ht="13">
      <c r="B132" s="4" t="s">
        <v>2015</v>
      </c>
      <c r="C132" s="9"/>
    </row>
    <row r="133" spans="2:3" ht="13">
      <c r="B133" s="4" t="s">
        <v>2016</v>
      </c>
      <c r="C133" s="9"/>
    </row>
    <row r="134" spans="2:3" ht="13">
      <c r="B134" s="4" t="s">
        <v>2017</v>
      </c>
      <c r="C134" s="9"/>
    </row>
    <row r="135" spans="2:3" ht="13">
      <c r="B135" s="4" t="s">
        <v>2018</v>
      </c>
      <c r="C135" s="9"/>
    </row>
    <row r="136" spans="2:3" ht="13">
      <c r="B136" s="4" t="s">
        <v>2019</v>
      </c>
      <c r="C136" s="9"/>
    </row>
    <row r="137" spans="2:3" ht="13">
      <c r="B137" s="4" t="s">
        <v>2020</v>
      </c>
      <c r="C137" s="9"/>
    </row>
    <row r="138" spans="2:3" ht="13">
      <c r="B138" s="4" t="s">
        <v>2021</v>
      </c>
      <c r="C138" s="9"/>
    </row>
    <row r="139" spans="2:3" ht="13">
      <c r="B139" s="4" t="s">
        <v>2022</v>
      </c>
      <c r="C139" s="9"/>
    </row>
    <row r="140" spans="2:3" ht="13">
      <c r="B140" s="4" t="s">
        <v>2023</v>
      </c>
      <c r="C140" s="9"/>
    </row>
    <row r="141" spans="2:3" ht="13">
      <c r="B141" s="4" t="s">
        <v>2701</v>
      </c>
      <c r="C141" s="9"/>
    </row>
    <row r="142" spans="2:3">
      <c r="B142" s="2" t="s">
        <v>2700</v>
      </c>
    </row>
    <row r="144" spans="2:3" ht="14.5">
      <c r="B144" s="16"/>
      <c r="C144" s="17" t="s">
        <v>44</v>
      </c>
    </row>
    <row r="145" spans="2:6" ht="14.5">
      <c r="B145" s="16" t="s">
        <v>45</v>
      </c>
      <c r="C145" s="18" t="s">
        <v>582</v>
      </c>
    </row>
    <row r="146" spans="2:6" ht="14.5">
      <c r="B146" s="16" t="s">
        <v>46</v>
      </c>
      <c r="C146" s="17"/>
    </row>
    <row r="147" spans="2:6" ht="14.5">
      <c r="B147" s="16"/>
      <c r="C147" s="17"/>
    </row>
    <row r="148" spans="2:6" ht="14.5">
      <c r="B148" s="16" t="s">
        <v>47</v>
      </c>
      <c r="C148" s="104">
        <v>7.46E-2</v>
      </c>
    </row>
    <row r="149" spans="2:6" ht="14.5">
      <c r="B149" s="16"/>
      <c r="C149" s="103"/>
    </row>
    <row r="150" spans="2:6" ht="14.5">
      <c r="B150" s="16" t="s">
        <v>48</v>
      </c>
      <c r="C150" s="103" t="s">
        <v>2699</v>
      </c>
    </row>
    <row r="151" spans="2:6" ht="14.5">
      <c r="B151" s="16" t="s">
        <v>49</v>
      </c>
      <c r="C151" s="103" t="s">
        <v>2698</v>
      </c>
    </row>
    <row r="152" spans="2:6" ht="14.5">
      <c r="B152" s="16"/>
      <c r="C152" s="17"/>
    </row>
    <row r="153" spans="2:6" ht="14.5">
      <c r="B153" s="16" t="s">
        <v>50</v>
      </c>
      <c r="C153" s="17" t="s">
        <v>1854</v>
      </c>
    </row>
    <row r="154" spans="2:6" ht="14.5">
      <c r="B154" s="246" t="s">
        <v>51</v>
      </c>
      <c r="C154" s="246"/>
    </row>
    <row r="155" spans="2:6" ht="14.5">
      <c r="B155" s="84"/>
      <c r="C155" s="84"/>
    </row>
    <row r="156" spans="2:6" ht="14.5">
      <c r="B156" s="264" t="s">
        <v>2697</v>
      </c>
      <c r="C156" s="264"/>
      <c r="D156" s="264"/>
      <c r="E156" s="264"/>
      <c r="F156"/>
    </row>
    <row r="157" spans="2:6" ht="14.5">
      <c r="B157" s="111"/>
      <c r="C157" s="111"/>
      <c r="D157" s="111"/>
      <c r="E157" s="111"/>
      <c r="F157"/>
    </row>
    <row r="158" spans="2:6" ht="14.5">
      <c r="B158" s="254" t="s">
        <v>2652</v>
      </c>
      <c r="C158" s="254"/>
      <c r="D158" s="254"/>
      <c r="E158" s="254"/>
      <c r="F158" s="254"/>
    </row>
    <row r="160" spans="2:6" ht="14.5">
      <c r="B160" s="16" t="s">
        <v>52</v>
      </c>
      <c r="C160" s="17"/>
      <c r="D160" s="16"/>
    </row>
    <row r="161" spans="2:7" ht="29">
      <c r="B161" s="20" t="s">
        <v>53</v>
      </c>
      <c r="C161" s="18" t="s">
        <v>54</v>
      </c>
      <c r="D161" s="20" t="s">
        <v>55</v>
      </c>
    </row>
    <row r="162" spans="2:7" ht="14.5">
      <c r="B162" s="16" t="s">
        <v>839</v>
      </c>
      <c r="C162" s="17">
        <v>229.98850057499999</v>
      </c>
      <c r="D162" s="110">
        <v>9.3722410030472533E-3</v>
      </c>
    </row>
    <row r="164" spans="2:7" ht="13">
      <c r="B164" s="24" t="s">
        <v>56</v>
      </c>
      <c r="C164" s="25">
        <v>46295</v>
      </c>
      <c r="D164" s="14"/>
      <c r="E164" s="13"/>
      <c r="F164" s="30"/>
    </row>
    <row r="165" spans="2:7" ht="13">
      <c r="B165" s="24" t="s">
        <v>57</v>
      </c>
      <c r="C165" s="26" t="s">
        <v>58</v>
      </c>
      <c r="D165" s="24" t="s">
        <v>59</v>
      </c>
      <c r="E165" s="27" t="s">
        <v>60</v>
      </c>
      <c r="F165" s="29" t="s">
        <v>61</v>
      </c>
      <c r="G165" s="12"/>
    </row>
    <row r="166" spans="2:7">
      <c r="B166" s="22" t="s">
        <v>39</v>
      </c>
      <c r="C166" s="23" t="s">
        <v>39</v>
      </c>
      <c r="D166" s="22" t="s">
        <v>39</v>
      </c>
      <c r="E166" s="19" t="s">
        <v>39</v>
      </c>
      <c r="F166" s="28" t="s">
        <v>39</v>
      </c>
    </row>
    <row r="169" spans="2:7" ht="13">
      <c r="B169" s="4" t="s">
        <v>62</v>
      </c>
    </row>
    <row r="170" spans="2:7" ht="13">
      <c r="B170" s="4"/>
    </row>
    <row r="171" spans="2:7" ht="13">
      <c r="B171" s="4" t="s">
        <v>1871</v>
      </c>
    </row>
    <row r="172" spans="2:7" ht="13">
      <c r="B172" s="24" t="s">
        <v>63</v>
      </c>
      <c r="C172" s="26" t="s">
        <v>64</v>
      </c>
      <c r="D172" s="4"/>
    </row>
    <row r="173" spans="2:7">
      <c r="B173" s="14" t="s">
        <v>39</v>
      </c>
      <c r="C173" s="15" t="s">
        <v>39</v>
      </c>
    </row>
    <row r="175" spans="2:7" ht="13">
      <c r="B175" s="24" t="s">
        <v>65</v>
      </c>
      <c r="C175" s="26" t="s">
        <v>64</v>
      </c>
    </row>
    <row r="176" spans="2:7">
      <c r="B176" s="14" t="s">
        <v>39</v>
      </c>
      <c r="C176" s="15" t="s">
        <v>39</v>
      </c>
    </row>
    <row r="178" spans="2:7" ht="13">
      <c r="B178" s="24" t="s">
        <v>66</v>
      </c>
      <c r="C178" s="26" t="s">
        <v>67</v>
      </c>
    </row>
    <row r="179" spans="2:7">
      <c r="B179" s="14" t="s">
        <v>39</v>
      </c>
      <c r="C179" s="15" t="s">
        <v>39</v>
      </c>
    </row>
    <row r="181" spans="2:7" ht="13">
      <c r="B181" s="27" t="s">
        <v>68</v>
      </c>
      <c r="C181" s="26" t="s">
        <v>67</v>
      </c>
    </row>
    <row r="182" spans="2:7">
      <c r="B182" s="13" t="s">
        <v>39</v>
      </c>
      <c r="C182" s="15" t="s">
        <v>39</v>
      </c>
    </row>
    <row r="184" spans="2:7" ht="13">
      <c r="B184" s="24" t="s">
        <v>69</v>
      </c>
      <c r="C184" s="26" t="s">
        <v>39</v>
      </c>
    </row>
    <row r="186" spans="2:7" ht="13">
      <c r="B186" s="24" t="s">
        <v>70</v>
      </c>
      <c r="C186" s="25">
        <v>46295</v>
      </c>
      <c r="D186" s="14"/>
      <c r="E186" s="13"/>
      <c r="F186" s="30"/>
    </row>
    <row r="187" spans="2:7" ht="13">
      <c r="B187" s="24" t="s">
        <v>57</v>
      </c>
      <c r="C187" s="26" t="s">
        <v>58</v>
      </c>
      <c r="D187" s="24" t="s">
        <v>59</v>
      </c>
      <c r="E187" s="27" t="s">
        <v>60</v>
      </c>
      <c r="F187" s="29" t="s">
        <v>61</v>
      </c>
      <c r="G187" s="12"/>
    </row>
    <row r="188" spans="2:7">
      <c r="B188" s="22" t="s">
        <v>39</v>
      </c>
      <c r="C188" s="23" t="s">
        <v>39</v>
      </c>
      <c r="D188" s="22" t="s">
        <v>39</v>
      </c>
      <c r="E188" s="19" t="s">
        <v>39</v>
      </c>
      <c r="F188" s="28" t="s">
        <v>39</v>
      </c>
    </row>
    <row r="189" spans="2:7" ht="13">
      <c r="B189" s="4" t="s">
        <v>62</v>
      </c>
    </row>
    <row r="190" spans="2:7" ht="13">
      <c r="B190" s="4"/>
    </row>
    <row r="191" spans="2:7" ht="13">
      <c r="B191" s="4" t="s">
        <v>1871</v>
      </c>
    </row>
    <row r="192" spans="2:7" ht="13">
      <c r="B192" s="24" t="s">
        <v>63</v>
      </c>
      <c r="C192" s="26" t="s">
        <v>64</v>
      </c>
      <c r="D192" s="4"/>
    </row>
    <row r="193" spans="2:3">
      <c r="B193" s="14" t="s">
        <v>39</v>
      </c>
      <c r="C193" s="15" t="s">
        <v>39</v>
      </c>
    </row>
    <row r="195" spans="2:3" ht="13">
      <c r="B195" s="24" t="s">
        <v>65</v>
      </c>
      <c r="C195" s="26" t="s">
        <v>64</v>
      </c>
    </row>
    <row r="196" spans="2:3">
      <c r="B196" s="14" t="s">
        <v>39</v>
      </c>
      <c r="C196" s="15" t="s">
        <v>39</v>
      </c>
    </row>
    <row r="198" spans="2:3" ht="13">
      <c r="B198" s="24" t="s">
        <v>66</v>
      </c>
      <c r="C198" s="26" t="s">
        <v>67</v>
      </c>
    </row>
    <row r="199" spans="2:3">
      <c r="B199" s="14" t="s">
        <v>39</v>
      </c>
      <c r="C199" s="15" t="s">
        <v>39</v>
      </c>
    </row>
    <row r="201" spans="2:3" ht="13">
      <c r="B201" s="27" t="s">
        <v>68</v>
      </c>
      <c r="C201" s="26" t="s">
        <v>67</v>
      </c>
    </row>
    <row r="202" spans="2:3">
      <c r="B202" s="13" t="s">
        <v>39</v>
      </c>
      <c r="C202" s="15" t="s">
        <v>39</v>
      </c>
    </row>
    <row r="204" spans="2:3" ht="13">
      <c r="B204" s="24" t="s">
        <v>69</v>
      </c>
      <c r="C204" s="26" t="s">
        <v>39</v>
      </c>
    </row>
    <row r="207" spans="2:3" ht="13">
      <c r="B207" s="4" t="s">
        <v>1872</v>
      </c>
    </row>
    <row r="209" spans="2:80" ht="13">
      <c r="B209" s="24" t="s">
        <v>57</v>
      </c>
      <c r="C209" s="26" t="s">
        <v>71</v>
      </c>
      <c r="D209" s="24" t="s">
        <v>72</v>
      </c>
      <c r="E209" s="24" t="s">
        <v>73</v>
      </c>
      <c r="F209" s="12"/>
    </row>
    <row r="210" spans="2:80">
      <c r="B210" s="14" t="s">
        <v>39</v>
      </c>
      <c r="C210" s="15" t="s">
        <v>39</v>
      </c>
      <c r="D210" s="14" t="s">
        <v>39</v>
      </c>
      <c r="E210" s="14" t="s">
        <v>39</v>
      </c>
    </row>
    <row r="213" spans="2:80" ht="13">
      <c r="B213" s="4" t="s">
        <v>74</v>
      </c>
      <c r="C213" s="9" t="s">
        <v>39</v>
      </c>
      <c r="D213" s="4"/>
      <c r="E213" s="4"/>
      <c r="F213" s="12"/>
      <c r="G213" s="12"/>
      <c r="H213" s="12"/>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row>
    <row r="215" spans="2:80" ht="13">
      <c r="B215" s="4" t="s">
        <v>1873</v>
      </c>
    </row>
    <row r="217" spans="2:80" ht="13">
      <c r="B217" s="24" t="s">
        <v>75</v>
      </c>
      <c r="C217" s="26" t="s">
        <v>64</v>
      </c>
      <c r="D217" s="4"/>
    </row>
    <row r="218" spans="2:80">
      <c r="B218" s="14" t="s">
        <v>39</v>
      </c>
      <c r="C218" s="15" t="s">
        <v>39</v>
      </c>
    </row>
    <row r="221" spans="2:80" ht="13">
      <c r="B221" s="24" t="s">
        <v>76</v>
      </c>
      <c r="C221" s="26" t="s">
        <v>77</v>
      </c>
      <c r="D221" s="4"/>
    </row>
    <row r="222" spans="2:80">
      <c r="B222" s="14" t="s">
        <v>39</v>
      </c>
      <c r="C222" s="15" t="s">
        <v>39</v>
      </c>
    </row>
    <row r="225" spans="2:80" ht="13">
      <c r="B225" s="4" t="s">
        <v>78</v>
      </c>
    </row>
    <row r="228" spans="2:80" ht="13">
      <c r="B228" s="4" t="s">
        <v>1874</v>
      </c>
    </row>
    <row r="230" spans="2:80" ht="13">
      <c r="B230" s="24" t="s">
        <v>57</v>
      </c>
      <c r="C230" s="26" t="s">
        <v>79</v>
      </c>
      <c r="D230" s="24" t="s">
        <v>71</v>
      </c>
      <c r="E230" s="24" t="s">
        <v>72</v>
      </c>
      <c r="F230" s="29" t="s">
        <v>73</v>
      </c>
      <c r="G230" s="12"/>
    </row>
    <row r="231" spans="2:80">
      <c r="B231" s="14" t="s">
        <v>39</v>
      </c>
      <c r="C231" s="15" t="s">
        <v>39</v>
      </c>
      <c r="D231" s="14" t="s">
        <v>39</v>
      </c>
      <c r="E231" s="14" t="s">
        <v>39</v>
      </c>
      <c r="F231" s="21" t="s">
        <v>39</v>
      </c>
    </row>
    <row r="234" spans="2:80" ht="13">
      <c r="B234" s="4" t="s">
        <v>74</v>
      </c>
      <c r="C234" s="9" t="s">
        <v>39</v>
      </c>
      <c r="D234" s="4"/>
      <c r="E234" s="4"/>
      <c r="F234" s="12"/>
      <c r="G234" s="12"/>
      <c r="H234" s="12"/>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row>
    <row r="236" spans="2:80" ht="13">
      <c r="B236" s="4" t="s">
        <v>1873</v>
      </c>
    </row>
    <row r="238" spans="2:80" ht="13">
      <c r="B238" s="24" t="s">
        <v>75</v>
      </c>
      <c r="C238" s="26" t="s">
        <v>64</v>
      </c>
      <c r="D238" s="4"/>
    </row>
    <row r="239" spans="2:80">
      <c r="B239" s="14" t="s">
        <v>39</v>
      </c>
      <c r="C239" s="15" t="s">
        <v>39</v>
      </c>
    </row>
    <row r="242" spans="2:7" ht="13">
      <c r="B242" s="24" t="s">
        <v>76</v>
      </c>
      <c r="C242" s="26" t="s">
        <v>77</v>
      </c>
      <c r="D242" s="4"/>
    </row>
    <row r="243" spans="2:7">
      <c r="B243" s="14" t="s">
        <v>39</v>
      </c>
      <c r="C243" s="15" t="s">
        <v>39</v>
      </c>
    </row>
    <row r="246" spans="2:7" ht="13">
      <c r="B246" s="4" t="s">
        <v>78</v>
      </c>
    </row>
    <row r="249" spans="2:7" ht="13">
      <c r="B249" s="4" t="s">
        <v>1875</v>
      </c>
    </row>
    <row r="250" spans="2:7" ht="13">
      <c r="B250" s="24" t="s">
        <v>57</v>
      </c>
      <c r="C250" s="26" t="s">
        <v>80</v>
      </c>
      <c r="D250" s="24" t="s">
        <v>81</v>
      </c>
      <c r="E250" s="24" t="s">
        <v>82</v>
      </c>
      <c r="F250" s="29" t="s">
        <v>83</v>
      </c>
      <c r="G250" s="12"/>
    </row>
    <row r="251" spans="2:7">
      <c r="B251" s="109" t="s">
        <v>2696</v>
      </c>
      <c r="C251" s="108" t="s">
        <v>2685</v>
      </c>
      <c r="D251" s="108" t="s">
        <v>2684</v>
      </c>
      <c r="E251" s="107">
        <v>46384</v>
      </c>
      <c r="F251" s="106">
        <v>15000</v>
      </c>
    </row>
    <row r="252" spans="2:7">
      <c r="B252" s="109" t="s">
        <v>2696</v>
      </c>
      <c r="C252" s="108" t="s">
        <v>2682</v>
      </c>
      <c r="D252" s="108" t="s">
        <v>2681</v>
      </c>
      <c r="E252" s="107">
        <v>46384</v>
      </c>
      <c r="F252" s="106">
        <v>-15000</v>
      </c>
    </row>
    <row r="253" spans="2:7">
      <c r="B253" s="109" t="s">
        <v>2695</v>
      </c>
      <c r="C253" s="108" t="s">
        <v>2685</v>
      </c>
      <c r="D253" s="108" t="s">
        <v>2684</v>
      </c>
      <c r="E253" s="107">
        <v>46384</v>
      </c>
      <c r="F253" s="106">
        <v>5000</v>
      </c>
    </row>
    <row r="254" spans="2:7">
      <c r="B254" s="109" t="s">
        <v>2695</v>
      </c>
      <c r="C254" s="108" t="s">
        <v>2682</v>
      </c>
      <c r="D254" s="108" t="s">
        <v>2681</v>
      </c>
      <c r="E254" s="107">
        <v>46384</v>
      </c>
      <c r="F254" s="106">
        <v>-5000</v>
      </c>
    </row>
    <row r="255" spans="2:7">
      <c r="B255" s="109" t="s">
        <v>2690</v>
      </c>
      <c r="C255" s="108" t="s">
        <v>2685</v>
      </c>
      <c r="D255" s="108" t="s">
        <v>2684</v>
      </c>
      <c r="E255" s="107">
        <v>46475</v>
      </c>
      <c r="F255" s="106">
        <v>5000</v>
      </c>
    </row>
    <row r="256" spans="2:7">
      <c r="B256" s="109" t="s">
        <v>2690</v>
      </c>
      <c r="C256" s="108" t="s">
        <v>2682</v>
      </c>
      <c r="D256" s="108" t="s">
        <v>2681</v>
      </c>
      <c r="E256" s="107">
        <v>46475</v>
      </c>
      <c r="F256" s="106">
        <v>-5000</v>
      </c>
    </row>
    <row r="257" spans="2:6">
      <c r="B257" s="109" t="s">
        <v>2689</v>
      </c>
      <c r="C257" s="108" t="s">
        <v>2685</v>
      </c>
      <c r="D257" s="108" t="s">
        <v>2684</v>
      </c>
      <c r="E257" s="107">
        <v>46475</v>
      </c>
      <c r="F257" s="106">
        <v>2500</v>
      </c>
    </row>
    <row r="258" spans="2:6">
      <c r="B258" s="109" t="s">
        <v>2689</v>
      </c>
      <c r="C258" s="108" t="s">
        <v>2682</v>
      </c>
      <c r="D258" s="108" t="s">
        <v>2681</v>
      </c>
      <c r="E258" s="107">
        <v>46475</v>
      </c>
      <c r="F258" s="106">
        <v>-2500</v>
      </c>
    </row>
    <row r="259" spans="2:6">
      <c r="B259" s="109" t="s">
        <v>2694</v>
      </c>
      <c r="C259" s="108" t="s">
        <v>2685</v>
      </c>
      <c r="D259" s="108" t="s">
        <v>2684</v>
      </c>
      <c r="E259" s="107">
        <v>46475</v>
      </c>
      <c r="F259" s="106">
        <v>2500</v>
      </c>
    </row>
    <row r="260" spans="2:6">
      <c r="B260" s="109" t="s">
        <v>2694</v>
      </c>
      <c r="C260" s="108" t="s">
        <v>2682</v>
      </c>
      <c r="D260" s="108" t="s">
        <v>2681</v>
      </c>
      <c r="E260" s="107">
        <v>46475</v>
      </c>
      <c r="F260" s="106">
        <v>-2500</v>
      </c>
    </row>
    <row r="261" spans="2:6">
      <c r="B261" s="109" t="s">
        <v>2693</v>
      </c>
      <c r="C261" s="108" t="s">
        <v>2685</v>
      </c>
      <c r="D261" s="108" t="s">
        <v>2684</v>
      </c>
      <c r="E261" s="107">
        <v>46536</v>
      </c>
      <c r="F261" s="106">
        <v>10000</v>
      </c>
    </row>
    <row r="262" spans="2:6">
      <c r="B262" s="109" t="s">
        <v>2693</v>
      </c>
      <c r="C262" s="108" t="s">
        <v>2682</v>
      </c>
      <c r="D262" s="108" t="s">
        <v>2681</v>
      </c>
      <c r="E262" s="107">
        <v>46536</v>
      </c>
      <c r="F262" s="106">
        <v>-10000</v>
      </c>
    </row>
    <row r="263" spans="2:6">
      <c r="B263" s="109" t="s">
        <v>2692</v>
      </c>
      <c r="C263" s="108" t="s">
        <v>2685</v>
      </c>
      <c r="D263" s="108" t="s">
        <v>2684</v>
      </c>
      <c r="E263" s="107">
        <v>46555</v>
      </c>
      <c r="F263" s="106">
        <v>10000</v>
      </c>
    </row>
    <row r="264" spans="2:6">
      <c r="B264" s="109" t="s">
        <v>2692</v>
      </c>
      <c r="C264" s="108" t="s">
        <v>2682</v>
      </c>
      <c r="D264" s="108" t="s">
        <v>2681</v>
      </c>
      <c r="E264" s="107">
        <v>46555</v>
      </c>
      <c r="F264" s="106">
        <v>-10000</v>
      </c>
    </row>
    <row r="265" spans="2:6">
      <c r="B265" s="109" t="s">
        <v>2692</v>
      </c>
      <c r="C265" s="108" t="s">
        <v>2685</v>
      </c>
      <c r="D265" s="108" t="s">
        <v>2684</v>
      </c>
      <c r="E265" s="107">
        <v>46555</v>
      </c>
      <c r="F265" s="106">
        <v>5000</v>
      </c>
    </row>
    <row r="266" spans="2:6">
      <c r="B266" s="109" t="s">
        <v>2692</v>
      </c>
      <c r="C266" s="108" t="s">
        <v>2682</v>
      </c>
      <c r="D266" s="108" t="s">
        <v>2681</v>
      </c>
      <c r="E266" s="107">
        <v>46555</v>
      </c>
      <c r="F266" s="106">
        <v>-5000</v>
      </c>
    </row>
    <row r="267" spans="2:6">
      <c r="B267" s="109" t="s">
        <v>2691</v>
      </c>
      <c r="C267" s="108" t="s">
        <v>2685</v>
      </c>
      <c r="D267" s="108" t="s">
        <v>2684</v>
      </c>
      <c r="E267" s="107">
        <v>46380</v>
      </c>
      <c r="F267" s="106">
        <v>20000</v>
      </c>
    </row>
    <row r="268" spans="2:6">
      <c r="B268" s="109" t="s">
        <v>2691</v>
      </c>
      <c r="C268" s="108" t="s">
        <v>2682</v>
      </c>
      <c r="D268" s="108" t="s">
        <v>2681</v>
      </c>
      <c r="E268" s="107">
        <v>46380</v>
      </c>
      <c r="F268" s="106">
        <v>-20000</v>
      </c>
    </row>
    <row r="269" spans="2:6">
      <c r="B269" s="109" t="s">
        <v>2690</v>
      </c>
      <c r="C269" s="108" t="s">
        <v>2685</v>
      </c>
      <c r="D269" s="108" t="s">
        <v>2684</v>
      </c>
      <c r="E269" s="107">
        <v>46507</v>
      </c>
      <c r="F269" s="106">
        <v>5000</v>
      </c>
    </row>
    <row r="270" spans="2:6">
      <c r="B270" s="109" t="s">
        <v>2690</v>
      </c>
      <c r="C270" s="108" t="s">
        <v>2682</v>
      </c>
      <c r="D270" s="108" t="s">
        <v>2681</v>
      </c>
      <c r="E270" s="107">
        <v>46507</v>
      </c>
      <c r="F270" s="106">
        <v>-5000</v>
      </c>
    </row>
    <row r="271" spans="2:6">
      <c r="B271" s="109" t="s">
        <v>2689</v>
      </c>
      <c r="C271" s="108" t="s">
        <v>2685</v>
      </c>
      <c r="D271" s="108" t="s">
        <v>2684</v>
      </c>
      <c r="E271" s="107">
        <v>46507</v>
      </c>
      <c r="F271" s="106">
        <v>5000</v>
      </c>
    </row>
    <row r="272" spans="2:6">
      <c r="B272" s="109" t="s">
        <v>2689</v>
      </c>
      <c r="C272" s="108" t="s">
        <v>2682</v>
      </c>
      <c r="D272" s="108" t="s">
        <v>2681</v>
      </c>
      <c r="E272" s="107">
        <v>46507</v>
      </c>
      <c r="F272" s="106">
        <v>-5000</v>
      </c>
    </row>
    <row r="273" spans="2:6">
      <c r="B273" s="109" t="s">
        <v>2688</v>
      </c>
      <c r="C273" s="108" t="s">
        <v>2685</v>
      </c>
      <c r="D273" s="108" t="s">
        <v>2684</v>
      </c>
      <c r="E273" s="107">
        <v>46605</v>
      </c>
      <c r="F273" s="106">
        <v>10000</v>
      </c>
    </row>
    <row r="274" spans="2:6">
      <c r="B274" s="109" t="s">
        <v>2688</v>
      </c>
      <c r="C274" s="108" t="s">
        <v>2682</v>
      </c>
      <c r="D274" s="108" t="s">
        <v>2681</v>
      </c>
      <c r="E274" s="107">
        <v>46605</v>
      </c>
      <c r="F274" s="106">
        <v>-10000</v>
      </c>
    </row>
    <row r="275" spans="2:6">
      <c r="B275" s="109" t="s">
        <v>2687</v>
      </c>
      <c r="C275" s="108" t="s">
        <v>2685</v>
      </c>
      <c r="D275" s="108" t="s">
        <v>2684</v>
      </c>
      <c r="E275" s="107">
        <v>46612</v>
      </c>
      <c r="F275" s="106">
        <v>7500</v>
      </c>
    </row>
    <row r="276" spans="2:6">
      <c r="B276" s="109" t="s">
        <v>2687</v>
      </c>
      <c r="C276" s="108" t="s">
        <v>2682</v>
      </c>
      <c r="D276" s="108" t="s">
        <v>2681</v>
      </c>
      <c r="E276" s="107">
        <v>46612</v>
      </c>
      <c r="F276" s="106">
        <v>-7500</v>
      </c>
    </row>
    <row r="277" spans="2:6">
      <c r="B277" s="109" t="s">
        <v>2686</v>
      </c>
      <c r="C277" s="108" t="s">
        <v>2685</v>
      </c>
      <c r="D277" s="108" t="s">
        <v>2684</v>
      </c>
      <c r="E277" s="107">
        <v>46612</v>
      </c>
      <c r="F277" s="106">
        <v>5500</v>
      </c>
    </row>
    <row r="278" spans="2:6">
      <c r="B278" s="109" t="s">
        <v>2686</v>
      </c>
      <c r="C278" s="108" t="s">
        <v>2682</v>
      </c>
      <c r="D278" s="108" t="s">
        <v>2681</v>
      </c>
      <c r="E278" s="107">
        <v>46612</v>
      </c>
      <c r="F278" s="106">
        <v>-5500</v>
      </c>
    </row>
    <row r="279" spans="2:6">
      <c r="B279" s="109" t="s">
        <v>2683</v>
      </c>
      <c r="C279" s="108" t="s">
        <v>2685</v>
      </c>
      <c r="D279" s="108" t="s">
        <v>2684</v>
      </c>
      <c r="E279" s="107">
        <v>46612</v>
      </c>
      <c r="F279" s="106">
        <v>4500</v>
      </c>
    </row>
    <row r="280" spans="2:6">
      <c r="B280" s="109" t="s">
        <v>2683</v>
      </c>
      <c r="C280" s="108" t="s">
        <v>2682</v>
      </c>
      <c r="D280" s="108" t="s">
        <v>2681</v>
      </c>
      <c r="E280" s="107">
        <v>46612</v>
      </c>
      <c r="F280" s="106">
        <v>-4500</v>
      </c>
    </row>
    <row r="281" spans="2:6">
      <c r="B281" s="59" t="s">
        <v>127</v>
      </c>
    </row>
  </sheetData>
  <mergeCells count="11">
    <mergeCell ref="E12:E13"/>
    <mergeCell ref="B156:E156"/>
    <mergeCell ref="B158:F158"/>
    <mergeCell ref="B154:C154"/>
    <mergeCell ref="B1:E1"/>
    <mergeCell ref="C3:C7"/>
    <mergeCell ref="D3:D7"/>
    <mergeCell ref="B10:E10"/>
    <mergeCell ref="B11:E11"/>
    <mergeCell ref="C12:C13"/>
    <mergeCell ref="D12:D13"/>
  </mergeCells>
  <hyperlinks>
    <hyperlink ref="A1" location="Index!A1" display="Index" xr:uid="{6F71FF82-64AE-43C0-B8EE-D932F55BD24A}"/>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683F4-5DEC-4931-A61B-6D4AF6B1158A}">
  <dimension ref="A1:CB27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12.26953125" style="10" bestFit="1" customWidth="1"/>
    <col min="9" max="9" width="9.54296875" style="2" bestFit="1" customWidth="1"/>
    <col min="10" max="10" width="11.1796875" style="2" bestFit="1" customWidth="1"/>
    <col min="11" max="16384" width="9.1796875" style="2"/>
  </cols>
  <sheetData>
    <row r="1" spans="1:5" ht="13">
      <c r="A1" s="3" t="s">
        <v>0</v>
      </c>
      <c r="B1" s="279" t="s">
        <v>2783</v>
      </c>
      <c r="C1" s="280"/>
      <c r="D1" s="280"/>
      <c r="E1" s="281"/>
    </row>
    <row r="3" spans="1:5" ht="14.5">
      <c r="B3" s="37" t="s">
        <v>1989</v>
      </c>
      <c r="C3" s="265"/>
      <c r="D3" s="266"/>
      <c r="E3" s="32"/>
    </row>
    <row r="4" spans="1:5" ht="58">
      <c r="B4" s="33" t="s">
        <v>2782</v>
      </c>
      <c r="C4" s="265"/>
      <c r="D4" s="266"/>
      <c r="E4" s="32"/>
    </row>
    <row r="5" spans="1:5" ht="14.5">
      <c r="B5" s="33" t="s">
        <v>135</v>
      </c>
      <c r="C5" s="265"/>
      <c r="D5" s="266"/>
      <c r="E5" s="32"/>
    </row>
    <row r="6" spans="1:5" ht="14.5">
      <c r="B6" s="33" t="s">
        <v>547</v>
      </c>
      <c r="C6" s="265"/>
      <c r="D6" s="266"/>
      <c r="E6" s="32"/>
    </row>
    <row r="7" spans="1:5" ht="14.5">
      <c r="B7" s="33" t="s">
        <v>548</v>
      </c>
      <c r="C7" s="265"/>
      <c r="D7" s="266"/>
      <c r="E7" s="32"/>
    </row>
    <row r="8" spans="1:5" ht="14.5">
      <c r="B8" s="34" t="s">
        <v>137</v>
      </c>
      <c r="C8" s="35" t="s">
        <v>138</v>
      </c>
      <c r="D8" s="35" t="s">
        <v>139</v>
      </c>
      <c r="E8" s="32"/>
    </row>
    <row r="9" spans="1:5" ht="14.5">
      <c r="B9" s="32"/>
      <c r="C9" s="51"/>
      <c r="D9" s="32"/>
      <c r="E9" s="32"/>
    </row>
    <row r="10" spans="1:5" ht="14.5">
      <c r="B10" s="282"/>
      <c r="C10" s="283"/>
      <c r="D10" s="283"/>
      <c r="E10" s="284"/>
    </row>
    <row r="11" spans="1:5" ht="14.5">
      <c r="B11" s="285" t="s">
        <v>202</v>
      </c>
      <c r="C11" s="286"/>
      <c r="D11" s="286"/>
      <c r="E11" s="287"/>
    </row>
    <row r="12" spans="1:5" ht="14.5">
      <c r="B12" s="40" t="s">
        <v>203</v>
      </c>
      <c r="C12" s="288" t="s">
        <v>204</v>
      </c>
      <c r="D12" s="291" t="s">
        <v>205</v>
      </c>
      <c r="E12" s="291" t="s">
        <v>206</v>
      </c>
    </row>
    <row r="13" spans="1:5" ht="14.5">
      <c r="B13" s="40" t="s">
        <v>549</v>
      </c>
      <c r="C13" s="289"/>
      <c r="D13" s="292"/>
      <c r="E13" s="292"/>
    </row>
    <row r="14" spans="1:5" ht="14.5">
      <c r="B14" s="40" t="s">
        <v>550</v>
      </c>
      <c r="C14" s="290"/>
      <c r="D14" s="293"/>
      <c r="E14" s="293"/>
    </row>
    <row r="15" spans="1:5" ht="14.5">
      <c r="B15" s="37" t="s">
        <v>208</v>
      </c>
      <c r="C15" s="42"/>
      <c r="D15" s="43"/>
      <c r="E15" s="43"/>
    </row>
    <row r="16" spans="1:5" ht="14.5">
      <c r="B16" s="37" t="s">
        <v>209</v>
      </c>
      <c r="C16" s="42"/>
      <c r="D16" s="43"/>
      <c r="E16" s="43"/>
    </row>
    <row r="17" spans="2:9" ht="14.5">
      <c r="B17" s="37" t="s">
        <v>210</v>
      </c>
      <c r="C17" s="42"/>
      <c r="D17" s="43" t="s">
        <v>211</v>
      </c>
      <c r="E17" s="43"/>
    </row>
    <row r="18" spans="2:9" ht="14.5">
      <c r="B18" s="31" t="s">
        <v>212</v>
      </c>
      <c r="C18" s="41"/>
      <c r="D18" s="40"/>
      <c r="E18" s="40"/>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215</v>
      </c>
      <c r="C33" s="7">
        <v>7.18</v>
      </c>
      <c r="D33" s="2" t="s">
        <v>17</v>
      </c>
      <c r="E33" s="2" t="s">
        <v>216</v>
      </c>
      <c r="F33" s="10">
        <v>11956100</v>
      </c>
      <c r="G33" s="10">
        <v>11760.12</v>
      </c>
      <c r="H33" s="10">
        <v>4.04</v>
      </c>
    </row>
    <row r="34" spans="2:8">
      <c r="B34" s="2" t="s">
        <v>551</v>
      </c>
      <c r="C34" s="7">
        <v>6.87</v>
      </c>
      <c r="D34" s="2" t="s">
        <v>17</v>
      </c>
      <c r="E34" s="2" t="s">
        <v>552</v>
      </c>
      <c r="F34" s="10">
        <v>10000000</v>
      </c>
      <c r="G34" s="10">
        <v>10156.33</v>
      </c>
      <c r="H34" s="10">
        <v>3.49</v>
      </c>
    </row>
    <row r="35" spans="2:8">
      <c r="B35" s="2" t="s">
        <v>341</v>
      </c>
      <c r="C35" s="7">
        <v>7.37</v>
      </c>
      <c r="D35" s="2" t="s">
        <v>17</v>
      </c>
      <c r="E35" s="2" t="s">
        <v>342</v>
      </c>
      <c r="F35" s="10">
        <v>5537000</v>
      </c>
      <c r="G35" s="10">
        <v>5382.19</v>
      </c>
      <c r="H35" s="10">
        <v>1.85</v>
      </c>
    </row>
    <row r="36" spans="2:8">
      <c r="B36" s="2" t="s">
        <v>553</v>
      </c>
      <c r="C36" s="7">
        <v>7.5</v>
      </c>
      <c r="D36" s="2" t="s">
        <v>17</v>
      </c>
      <c r="E36" s="2" t="s">
        <v>554</v>
      </c>
      <c r="F36" s="10">
        <v>5500000</v>
      </c>
      <c r="G36" s="10">
        <v>5338.95</v>
      </c>
      <c r="H36" s="10">
        <v>1.83</v>
      </c>
    </row>
    <row r="37" spans="2:8">
      <c r="B37" s="2" t="s">
        <v>555</v>
      </c>
      <c r="C37" s="7">
        <v>7.86</v>
      </c>
      <c r="D37" s="2" t="s">
        <v>17</v>
      </c>
      <c r="E37" s="2" t="s">
        <v>556</v>
      </c>
      <c r="F37" s="10">
        <v>2592400</v>
      </c>
      <c r="G37" s="10">
        <v>2390.06</v>
      </c>
      <c r="H37" s="10">
        <v>0.82</v>
      </c>
    </row>
    <row r="38" spans="2:8">
      <c r="B38" s="2" t="s">
        <v>557</v>
      </c>
      <c r="C38" s="7">
        <v>7.43</v>
      </c>
      <c r="D38" s="2" t="s">
        <v>17</v>
      </c>
      <c r="E38" s="2" t="s">
        <v>558</v>
      </c>
      <c r="F38" s="10">
        <v>289600</v>
      </c>
      <c r="G38" s="10">
        <v>291.75</v>
      </c>
      <c r="H38" s="10">
        <v>0.1</v>
      </c>
    </row>
    <row r="39" spans="2:8" ht="13">
      <c r="B39" s="4" t="s">
        <v>20</v>
      </c>
      <c r="C39" s="9"/>
      <c r="D39" s="4"/>
      <c r="E39" s="4"/>
      <c r="F39" s="12"/>
      <c r="G39" s="12">
        <f>SUM(G29:G38)</f>
        <v>35319.4</v>
      </c>
      <c r="H39" s="12">
        <f>SUM(H29:H38)</f>
        <v>12.13</v>
      </c>
    </row>
    <row r="40" spans="2:8" ht="13">
      <c r="B40" s="4" t="s">
        <v>21</v>
      </c>
    </row>
    <row r="41" spans="2:8">
      <c r="B41" s="2" t="s">
        <v>559</v>
      </c>
      <c r="C41" s="7">
        <v>7.56</v>
      </c>
      <c r="D41" s="2" t="s">
        <v>22</v>
      </c>
      <c r="E41" s="2" t="s">
        <v>560</v>
      </c>
      <c r="F41" s="10">
        <v>15000</v>
      </c>
      <c r="G41" s="10">
        <v>14972.42</v>
      </c>
      <c r="H41" s="10">
        <v>5.14</v>
      </c>
    </row>
    <row r="42" spans="2:8">
      <c r="B42" s="2" t="s">
        <v>561</v>
      </c>
      <c r="C42" s="7">
        <v>7.64</v>
      </c>
      <c r="D42" s="2" t="s">
        <v>22</v>
      </c>
      <c r="E42" s="2" t="s">
        <v>562</v>
      </c>
      <c r="F42" s="10">
        <v>14000</v>
      </c>
      <c r="G42" s="10">
        <v>13868.68</v>
      </c>
      <c r="H42" s="10">
        <v>4.76</v>
      </c>
    </row>
    <row r="43" spans="2:8">
      <c r="B43" s="2" t="s">
        <v>235</v>
      </c>
      <c r="C43" s="7">
        <v>7.85</v>
      </c>
      <c r="D43" s="2" t="s">
        <v>22</v>
      </c>
      <c r="E43" s="2" t="s">
        <v>236</v>
      </c>
      <c r="F43" s="10">
        <v>14000</v>
      </c>
      <c r="G43" s="10">
        <v>13678.88</v>
      </c>
      <c r="H43" s="10">
        <v>4.7</v>
      </c>
    </row>
    <row r="44" spans="2:8">
      <c r="B44" s="2" t="s">
        <v>254</v>
      </c>
      <c r="C44" s="7">
        <v>8</v>
      </c>
      <c r="D44" s="2" t="s">
        <v>22</v>
      </c>
      <c r="E44" s="2" t="s">
        <v>255</v>
      </c>
      <c r="F44" s="10">
        <v>12500</v>
      </c>
      <c r="G44" s="10">
        <v>12462.3</v>
      </c>
      <c r="H44" s="10">
        <v>4.28</v>
      </c>
    </row>
    <row r="45" spans="2:8">
      <c r="B45" s="2" t="s">
        <v>2781</v>
      </c>
      <c r="C45" s="7">
        <v>7.74</v>
      </c>
      <c r="D45" s="2" t="s">
        <v>22</v>
      </c>
      <c r="E45" s="2" t="s">
        <v>232</v>
      </c>
      <c r="F45" s="10">
        <v>12500</v>
      </c>
      <c r="G45" s="10">
        <v>12403.79</v>
      </c>
      <c r="H45" s="10">
        <v>4.26</v>
      </c>
    </row>
    <row r="46" spans="2:8">
      <c r="B46" s="2" t="s">
        <v>2780</v>
      </c>
      <c r="C46" s="7">
        <v>7.58</v>
      </c>
      <c r="D46" s="2" t="s">
        <v>22</v>
      </c>
      <c r="E46" s="2" t="s">
        <v>531</v>
      </c>
      <c r="F46" s="10">
        <v>1180</v>
      </c>
      <c r="G46" s="10">
        <v>11795.76</v>
      </c>
      <c r="H46" s="10">
        <v>4.05</v>
      </c>
    </row>
    <row r="47" spans="2:8">
      <c r="B47" s="2" t="s">
        <v>2779</v>
      </c>
      <c r="C47" s="7">
        <v>8.4</v>
      </c>
      <c r="D47" s="2" t="s">
        <v>22</v>
      </c>
      <c r="E47" s="2" t="s">
        <v>563</v>
      </c>
      <c r="F47" s="10">
        <v>10500</v>
      </c>
      <c r="G47" s="10">
        <v>10277.4</v>
      </c>
      <c r="H47" s="10">
        <v>3.53</v>
      </c>
    </row>
    <row r="48" spans="2:8">
      <c r="B48" s="2" t="s">
        <v>323</v>
      </c>
      <c r="C48" s="7">
        <v>7.45</v>
      </c>
      <c r="D48" s="2" t="s">
        <v>22</v>
      </c>
      <c r="E48" s="2" t="s">
        <v>324</v>
      </c>
      <c r="F48" s="10">
        <v>10000</v>
      </c>
      <c r="G48" s="10">
        <v>10010.65</v>
      </c>
      <c r="H48" s="10">
        <v>3.44</v>
      </c>
    </row>
    <row r="49" spans="2:8">
      <c r="B49" s="2" t="s">
        <v>233</v>
      </c>
      <c r="C49" s="7">
        <v>7.7</v>
      </c>
      <c r="D49" s="2" t="s">
        <v>22</v>
      </c>
      <c r="E49" s="2" t="s">
        <v>234</v>
      </c>
      <c r="F49" s="10">
        <v>10000</v>
      </c>
      <c r="G49" s="10">
        <v>9957.7999999999993</v>
      </c>
      <c r="H49" s="10">
        <v>3.42</v>
      </c>
    </row>
    <row r="50" spans="2:8">
      <c r="B50" s="2" t="s">
        <v>242</v>
      </c>
      <c r="C50" s="7">
        <v>7.79</v>
      </c>
      <c r="D50" s="2" t="s">
        <v>22</v>
      </c>
      <c r="E50" s="2" t="s">
        <v>243</v>
      </c>
      <c r="F50" s="10">
        <v>10000</v>
      </c>
      <c r="G50" s="10">
        <v>9944.52</v>
      </c>
      <c r="H50" s="10">
        <v>3.42</v>
      </c>
    </row>
    <row r="51" spans="2:8">
      <c r="B51" s="2" t="s">
        <v>2778</v>
      </c>
      <c r="C51" s="7">
        <v>8.08</v>
      </c>
      <c r="D51" s="2" t="s">
        <v>22</v>
      </c>
      <c r="E51" s="2" t="s">
        <v>564</v>
      </c>
      <c r="F51" s="10">
        <v>10000</v>
      </c>
      <c r="G51" s="10">
        <v>9936.64</v>
      </c>
      <c r="H51" s="10">
        <v>3.41</v>
      </c>
    </row>
    <row r="52" spans="2:8">
      <c r="B52" s="2" t="s">
        <v>2777</v>
      </c>
      <c r="C52" s="7">
        <v>7.67</v>
      </c>
      <c r="D52" s="2" t="s">
        <v>22</v>
      </c>
      <c r="E52" s="2" t="s">
        <v>266</v>
      </c>
      <c r="F52" s="10">
        <v>10000</v>
      </c>
      <c r="G52" s="10">
        <v>9854.4500000000007</v>
      </c>
      <c r="H52" s="10">
        <v>3.38</v>
      </c>
    </row>
    <row r="53" spans="2:8">
      <c r="B53" s="2" t="s">
        <v>565</v>
      </c>
      <c r="C53" s="7">
        <v>7.84</v>
      </c>
      <c r="D53" s="2" t="s">
        <v>22</v>
      </c>
      <c r="E53" s="2" t="s">
        <v>566</v>
      </c>
      <c r="F53" s="10">
        <v>7500</v>
      </c>
      <c r="G53" s="10">
        <v>7463.87</v>
      </c>
      <c r="H53" s="10">
        <v>2.56</v>
      </c>
    </row>
    <row r="54" spans="2:8">
      <c r="B54" s="2" t="s">
        <v>567</v>
      </c>
      <c r="C54" s="7">
        <v>7.83</v>
      </c>
      <c r="D54" s="2" t="s">
        <v>22</v>
      </c>
      <c r="E54" s="2" t="s">
        <v>568</v>
      </c>
      <c r="F54" s="10">
        <v>7500</v>
      </c>
      <c r="G54" s="10">
        <v>7362.39</v>
      </c>
      <c r="H54" s="10">
        <v>2.5299999999999998</v>
      </c>
    </row>
    <row r="55" spans="2:8">
      <c r="B55" s="2" t="s">
        <v>2776</v>
      </c>
      <c r="C55" s="7">
        <v>8.14</v>
      </c>
      <c r="D55" s="2" t="s">
        <v>22</v>
      </c>
      <c r="E55" s="2" t="s">
        <v>279</v>
      </c>
      <c r="F55" s="10">
        <v>7500</v>
      </c>
      <c r="G55" s="10">
        <v>7358.39</v>
      </c>
      <c r="H55" s="10">
        <v>2.5299999999999998</v>
      </c>
    </row>
    <row r="56" spans="2:8">
      <c r="B56" s="2" t="s">
        <v>2775</v>
      </c>
      <c r="C56" s="7">
        <v>7.8</v>
      </c>
      <c r="D56" s="2" t="s">
        <v>569</v>
      </c>
      <c r="E56" s="2" t="s">
        <v>570</v>
      </c>
      <c r="F56" s="10">
        <v>5000</v>
      </c>
      <c r="G56" s="10">
        <v>5011.57</v>
      </c>
      <c r="H56" s="10">
        <v>1.72</v>
      </c>
    </row>
    <row r="57" spans="2:8">
      <c r="B57" s="2" t="s">
        <v>2774</v>
      </c>
      <c r="C57" s="7">
        <v>7.9</v>
      </c>
      <c r="D57" s="2" t="s">
        <v>22</v>
      </c>
      <c r="E57" s="2" t="s">
        <v>571</v>
      </c>
      <c r="F57" s="10">
        <v>5000</v>
      </c>
      <c r="G57" s="10">
        <v>4998.22</v>
      </c>
      <c r="H57" s="10">
        <v>1.72</v>
      </c>
    </row>
    <row r="58" spans="2:8">
      <c r="B58" s="2" t="s">
        <v>2773</v>
      </c>
      <c r="C58" s="7">
        <v>7.7</v>
      </c>
      <c r="D58" s="2" t="s">
        <v>22</v>
      </c>
      <c r="E58" s="2" t="s">
        <v>1990</v>
      </c>
      <c r="F58" s="10">
        <v>5000</v>
      </c>
      <c r="G58" s="10">
        <v>4994.5600000000004</v>
      </c>
      <c r="H58" s="10">
        <v>1.72</v>
      </c>
    </row>
    <row r="59" spans="2:8">
      <c r="B59" s="2" t="s">
        <v>2772</v>
      </c>
      <c r="C59" s="7">
        <v>8.14</v>
      </c>
      <c r="D59" s="2" t="s">
        <v>22</v>
      </c>
      <c r="E59" s="2" t="s">
        <v>1991</v>
      </c>
      <c r="F59" s="10">
        <v>5000</v>
      </c>
      <c r="G59" s="10">
        <v>4971.6899999999996</v>
      </c>
      <c r="H59" s="10">
        <v>1.71</v>
      </c>
    </row>
    <row r="60" spans="2:8">
      <c r="B60" s="2" t="s">
        <v>2673</v>
      </c>
      <c r="C60" s="7">
        <v>8.26</v>
      </c>
      <c r="D60" s="2" t="s">
        <v>22</v>
      </c>
      <c r="E60" s="2" t="s">
        <v>573</v>
      </c>
      <c r="F60" s="10">
        <v>5000</v>
      </c>
      <c r="G60" s="10">
        <v>4956</v>
      </c>
      <c r="H60" s="10">
        <v>1.7</v>
      </c>
    </row>
    <row r="61" spans="2:8">
      <c r="B61" s="2" t="s">
        <v>2771</v>
      </c>
      <c r="C61" s="7">
        <v>8.19</v>
      </c>
      <c r="D61" s="2" t="s">
        <v>22</v>
      </c>
      <c r="E61" s="2" t="s">
        <v>1992</v>
      </c>
      <c r="F61" s="10">
        <v>5000</v>
      </c>
      <c r="G61" s="10">
        <v>4942.29</v>
      </c>
      <c r="H61" s="10">
        <v>1.7</v>
      </c>
    </row>
    <row r="62" spans="2:8">
      <c r="B62" s="2" t="s">
        <v>1116</v>
      </c>
      <c r="C62" s="7">
        <v>7.83</v>
      </c>
      <c r="D62" s="2" t="s">
        <v>22</v>
      </c>
      <c r="E62" s="2" t="s">
        <v>1117</v>
      </c>
      <c r="F62" s="10">
        <v>5000</v>
      </c>
      <c r="G62" s="10">
        <v>4916.87</v>
      </c>
      <c r="H62" s="10">
        <v>1.69</v>
      </c>
    </row>
    <row r="63" spans="2:8">
      <c r="B63" s="2" t="s">
        <v>2770</v>
      </c>
      <c r="C63" s="7">
        <v>7.86</v>
      </c>
      <c r="D63" s="2" t="s">
        <v>22</v>
      </c>
      <c r="E63" s="2" t="s">
        <v>241</v>
      </c>
      <c r="F63" s="10">
        <v>2500</v>
      </c>
      <c r="G63" s="10">
        <v>2494.71</v>
      </c>
      <c r="H63" s="10">
        <v>0.86</v>
      </c>
    </row>
    <row r="64" spans="2:8">
      <c r="B64" s="2" t="s">
        <v>2769</v>
      </c>
      <c r="C64" s="7">
        <v>7.86</v>
      </c>
      <c r="D64" s="2" t="s">
        <v>22</v>
      </c>
      <c r="E64" s="2" t="s">
        <v>572</v>
      </c>
      <c r="F64" s="10">
        <v>2500</v>
      </c>
      <c r="G64" s="10">
        <v>2480.7800000000002</v>
      </c>
      <c r="H64" s="10">
        <v>0.85</v>
      </c>
    </row>
    <row r="65" spans="2:8">
      <c r="B65" s="2" t="s">
        <v>2768</v>
      </c>
      <c r="C65" s="7">
        <v>8.2799999999999994</v>
      </c>
      <c r="D65" s="2" t="s">
        <v>22</v>
      </c>
      <c r="E65" s="2" t="s">
        <v>574</v>
      </c>
      <c r="F65" s="10">
        <v>2500</v>
      </c>
      <c r="G65" s="10">
        <v>2460.5500000000002</v>
      </c>
      <c r="H65" s="10">
        <v>0.85</v>
      </c>
    </row>
    <row r="66" spans="2:8">
      <c r="B66" s="2" t="s">
        <v>244</v>
      </c>
      <c r="C66" s="7">
        <v>8.1999999999999993</v>
      </c>
      <c r="D66" s="2" t="s">
        <v>22</v>
      </c>
      <c r="E66" s="2" t="s">
        <v>245</v>
      </c>
      <c r="F66" s="10">
        <v>2000</v>
      </c>
      <c r="G66" s="10">
        <v>1952.73</v>
      </c>
      <c r="H66" s="10">
        <v>0.67</v>
      </c>
    </row>
    <row r="67" spans="2:8" ht="13">
      <c r="B67" s="4" t="s">
        <v>23</v>
      </c>
      <c r="C67" s="9"/>
      <c r="D67" s="4"/>
      <c r="E67" s="4"/>
      <c r="F67" s="12"/>
      <c r="G67" s="12">
        <f>SUM(G40:G66)</f>
        <v>205527.91000000003</v>
      </c>
      <c r="H67" s="12">
        <f>SUM(H40:H66)</f>
        <v>70.600000000000009</v>
      </c>
    </row>
    <row r="68" spans="2:8" ht="13">
      <c r="B68" s="4" t="s">
        <v>24</v>
      </c>
    </row>
    <row r="69" spans="2:8">
      <c r="B69" s="2" t="s">
        <v>11</v>
      </c>
      <c r="C69" s="7" t="s">
        <v>11</v>
      </c>
      <c r="D69" s="2" t="s">
        <v>11</v>
      </c>
      <c r="E69" s="2" t="s">
        <v>11</v>
      </c>
      <c r="F69" s="10" t="s">
        <v>11</v>
      </c>
      <c r="G69" s="10" t="s">
        <v>11</v>
      </c>
      <c r="H69" s="10" t="s">
        <v>11</v>
      </c>
    </row>
    <row r="70" spans="2:8" ht="13">
      <c r="B70" s="4" t="s">
        <v>25</v>
      </c>
      <c r="C70" s="9"/>
      <c r="D70" s="4"/>
      <c r="E70" s="4"/>
      <c r="F70" s="12"/>
      <c r="G70" s="12">
        <f>SUM(G68:G69)</f>
        <v>0</v>
      </c>
      <c r="H70" s="12">
        <f>SUM(H68:H69)</f>
        <v>0</v>
      </c>
    </row>
    <row r="71" spans="2:8" ht="13">
      <c r="B71" s="4" t="s">
        <v>193</v>
      </c>
    </row>
    <row r="72" spans="2:8">
      <c r="B72" s="2" t="s">
        <v>2666</v>
      </c>
      <c r="C72" s="7">
        <v>9.74</v>
      </c>
      <c r="D72" s="2" t="s">
        <v>289</v>
      </c>
      <c r="E72" s="2" t="s">
        <v>292</v>
      </c>
      <c r="F72" s="10">
        <v>857</v>
      </c>
      <c r="G72" s="10">
        <v>5045.74</v>
      </c>
      <c r="H72" s="10">
        <v>1.73</v>
      </c>
    </row>
    <row r="73" spans="2:8">
      <c r="B73" s="2" t="s">
        <v>2665</v>
      </c>
      <c r="C73" s="7">
        <v>9.65</v>
      </c>
      <c r="D73" s="2" t="s">
        <v>289</v>
      </c>
      <c r="E73" s="2" t="s">
        <v>1853</v>
      </c>
      <c r="F73" s="10">
        <v>73</v>
      </c>
      <c r="G73" s="10">
        <v>3538.95</v>
      </c>
      <c r="H73" s="10">
        <v>1.22</v>
      </c>
    </row>
    <row r="74" spans="2:8">
      <c r="B74" s="2" t="s">
        <v>2767</v>
      </c>
      <c r="C74" s="7">
        <v>8.51</v>
      </c>
      <c r="D74" s="2" t="s">
        <v>289</v>
      </c>
      <c r="E74" s="2" t="s">
        <v>575</v>
      </c>
      <c r="F74" s="10">
        <v>33</v>
      </c>
      <c r="G74" s="10">
        <v>1671.74</v>
      </c>
      <c r="H74" s="10">
        <v>0.56999999999999995</v>
      </c>
    </row>
    <row r="75" spans="2:8">
      <c r="B75" s="2" t="s">
        <v>2766</v>
      </c>
      <c r="C75" s="7">
        <v>9.2899999999999991</v>
      </c>
      <c r="D75" s="2" t="s">
        <v>289</v>
      </c>
      <c r="E75" s="2" t="s">
        <v>300</v>
      </c>
      <c r="F75" s="10">
        <v>750000000</v>
      </c>
      <c r="G75" s="10">
        <v>819.75</v>
      </c>
      <c r="H75" s="10">
        <v>0.28000000000000003</v>
      </c>
    </row>
    <row r="76" spans="2:8">
      <c r="B76" s="2" t="s">
        <v>2664</v>
      </c>
      <c r="C76" s="7">
        <v>7.98</v>
      </c>
      <c r="D76" s="2" t="s">
        <v>294</v>
      </c>
      <c r="E76" s="2" t="s">
        <v>576</v>
      </c>
      <c r="F76" s="10">
        <v>20</v>
      </c>
      <c r="G76" s="10">
        <v>774.11</v>
      </c>
      <c r="H76" s="10">
        <v>0.27</v>
      </c>
    </row>
    <row r="77" spans="2:8" ht="13">
      <c r="B77" s="4" t="s">
        <v>126</v>
      </c>
      <c r="C77" s="9"/>
      <c r="D77" s="4"/>
      <c r="E77" s="4"/>
      <c r="F77" s="12"/>
      <c r="G77" s="12">
        <f>SUM(G71:G76)</f>
        <v>11850.289999999999</v>
      </c>
      <c r="H77" s="12">
        <f>SUM(H71:H76)</f>
        <v>4.07</v>
      </c>
    </row>
    <row r="78" spans="2:8" ht="13">
      <c r="B78" s="4" t="s">
        <v>26</v>
      </c>
    </row>
    <row r="79" spans="2:8">
      <c r="B79" s="2" t="s">
        <v>11</v>
      </c>
      <c r="C79" s="7" t="s">
        <v>11</v>
      </c>
      <c r="D79" s="2" t="s">
        <v>11</v>
      </c>
      <c r="E79" s="2" t="s">
        <v>11</v>
      </c>
      <c r="F79" s="10" t="s">
        <v>11</v>
      </c>
      <c r="G79" s="10" t="s">
        <v>11</v>
      </c>
      <c r="H79" s="10" t="s">
        <v>11</v>
      </c>
    </row>
    <row r="80" spans="2:8" ht="13">
      <c r="B80" s="4" t="s">
        <v>125</v>
      </c>
      <c r="C80" s="9"/>
      <c r="D80" s="4"/>
      <c r="E80" s="4"/>
      <c r="F80" s="12"/>
      <c r="G80" s="12">
        <f>SUM(G78:G79)</f>
        <v>0</v>
      </c>
      <c r="H80" s="12">
        <f>SUM(H78:H79)</f>
        <v>0</v>
      </c>
    </row>
    <row r="81" spans="2:8" ht="13">
      <c r="B81" s="4" t="s">
        <v>27</v>
      </c>
    </row>
    <row r="82" spans="2:8">
      <c r="B82" s="2" t="s">
        <v>1888</v>
      </c>
      <c r="C82" s="7">
        <v>6.74</v>
      </c>
      <c r="D82" s="2" t="s">
        <v>366</v>
      </c>
      <c r="E82" s="2" t="s">
        <v>1889</v>
      </c>
      <c r="F82" s="10">
        <v>3500</v>
      </c>
      <c r="G82" s="10">
        <v>17083.59</v>
      </c>
      <c r="H82" s="10">
        <v>5.87</v>
      </c>
    </row>
    <row r="83" spans="2:8">
      <c r="B83" s="2" t="s">
        <v>577</v>
      </c>
      <c r="C83" s="7">
        <v>6.84</v>
      </c>
      <c r="D83" s="2" t="s">
        <v>578</v>
      </c>
      <c r="E83" s="2" t="s">
        <v>579</v>
      </c>
      <c r="F83" s="10">
        <v>1500</v>
      </c>
      <c r="G83" s="10">
        <v>7288.23</v>
      </c>
      <c r="H83" s="10">
        <v>2.5</v>
      </c>
    </row>
    <row r="84" spans="2:8" ht="13">
      <c r="B84" s="4" t="s">
        <v>28</v>
      </c>
      <c r="C84" s="9"/>
      <c r="D84" s="4"/>
      <c r="E84" s="4"/>
      <c r="F84" s="12"/>
      <c r="G84" s="12">
        <f>SUM(G81:G83)</f>
        <v>24371.82</v>
      </c>
      <c r="H84" s="12">
        <f>SUM(H81:H83)</f>
        <v>8.370000000000001</v>
      </c>
    </row>
    <row r="85" spans="2:8" ht="13">
      <c r="B85" s="4" t="s">
        <v>128</v>
      </c>
    </row>
    <row r="86" spans="2:8">
      <c r="B86" s="2" t="s">
        <v>301</v>
      </c>
      <c r="C86" s="7" t="s">
        <v>29</v>
      </c>
      <c r="E86" s="2" t="s">
        <v>302</v>
      </c>
      <c r="F86" s="10">
        <v>8416.1039999999994</v>
      </c>
      <c r="G86" s="10">
        <v>1010.47</v>
      </c>
      <c r="H86" s="10">
        <v>0.35</v>
      </c>
    </row>
    <row r="87" spans="2:8" ht="13">
      <c r="B87" s="4" t="s">
        <v>30</v>
      </c>
      <c r="C87" s="9"/>
      <c r="D87" s="4"/>
      <c r="E87" s="4"/>
      <c r="F87" s="12"/>
      <c r="G87" s="12">
        <f>SUM(G85:G86)</f>
        <v>1010.47</v>
      </c>
      <c r="H87" s="12">
        <f>SUM(H85:H86)</f>
        <v>0.35</v>
      </c>
    </row>
    <row r="88" spans="2:8" ht="13">
      <c r="B88" s="4" t="s">
        <v>129</v>
      </c>
    </row>
    <row r="89" spans="2:8">
      <c r="B89" s="2" t="s">
        <v>11</v>
      </c>
      <c r="C89" s="7" t="s">
        <v>11</v>
      </c>
      <c r="D89" s="2" t="s">
        <v>11</v>
      </c>
      <c r="E89" s="2" t="s">
        <v>11</v>
      </c>
      <c r="F89" s="10" t="s">
        <v>11</v>
      </c>
      <c r="G89" s="10" t="s">
        <v>11</v>
      </c>
      <c r="H89" s="10" t="s">
        <v>11</v>
      </c>
    </row>
    <row r="90" spans="2:8" ht="13">
      <c r="B90" s="4" t="s">
        <v>31</v>
      </c>
      <c r="C90" s="9"/>
      <c r="D90" s="4"/>
      <c r="E90" s="4"/>
      <c r="F90" s="12"/>
      <c r="G90" s="12">
        <f>SUM(G88:G89)</f>
        <v>0</v>
      </c>
      <c r="H90" s="12">
        <f>SUM(H88:H89)</f>
        <v>0</v>
      </c>
    </row>
    <row r="91" spans="2:8" ht="13">
      <c r="B91" s="4" t="s">
        <v>130</v>
      </c>
    </row>
    <row r="92" spans="2:8">
      <c r="B92" s="2" t="s">
        <v>484</v>
      </c>
      <c r="C92" s="7" t="s">
        <v>29</v>
      </c>
      <c r="D92" s="2" t="s">
        <v>580</v>
      </c>
      <c r="E92" s="2" t="s">
        <v>581</v>
      </c>
      <c r="F92" s="10">
        <v>4962038.5190000003</v>
      </c>
      <c r="G92" s="10">
        <v>664.63</v>
      </c>
      <c r="H92" s="10">
        <v>0.23</v>
      </c>
    </row>
    <row r="93" spans="2:8" ht="13">
      <c r="B93" s="4" t="s">
        <v>124</v>
      </c>
      <c r="C93" s="9"/>
      <c r="D93" s="4"/>
      <c r="E93" s="4"/>
      <c r="F93" s="12"/>
      <c r="G93" s="12">
        <f>SUM(G91:G92)</f>
        <v>664.63</v>
      </c>
      <c r="H93" s="12">
        <f>SUM(H91:H92)</f>
        <v>0.23</v>
      </c>
    </row>
    <row r="94" spans="2:8" ht="13">
      <c r="B94" s="4" t="s">
        <v>131</v>
      </c>
    </row>
    <row r="95" spans="2:8">
      <c r="B95" s="2" t="s">
        <v>11</v>
      </c>
      <c r="C95" s="7" t="s">
        <v>11</v>
      </c>
      <c r="D95" s="2" t="s">
        <v>11</v>
      </c>
      <c r="E95" s="2" t="s">
        <v>11</v>
      </c>
      <c r="F95" s="10" t="s">
        <v>11</v>
      </c>
      <c r="G95" s="10" t="s">
        <v>11</v>
      </c>
      <c r="H95" s="10" t="s">
        <v>11</v>
      </c>
    </row>
    <row r="96" spans="2:8" ht="13">
      <c r="B96" s="4" t="s">
        <v>13</v>
      </c>
      <c r="C96" s="9"/>
      <c r="D96" s="4"/>
      <c r="E96" s="4"/>
      <c r="F96" s="12"/>
      <c r="G96" s="12">
        <f>SUM(G94:G95)</f>
        <v>0</v>
      </c>
      <c r="H96" s="12">
        <f>SUM(H94:H95)</f>
        <v>0</v>
      </c>
    </row>
    <row r="97" spans="2:8" ht="13">
      <c r="B97" s="4" t="s">
        <v>132</v>
      </c>
      <c r="C97" s="9"/>
      <c r="D97" s="4"/>
      <c r="E97" s="4"/>
      <c r="F97" s="12"/>
      <c r="G97" s="12">
        <v>1375.98</v>
      </c>
      <c r="H97" s="12">
        <v>0.47</v>
      </c>
    </row>
    <row r="98" spans="2:8" ht="13">
      <c r="B98" s="4" t="s">
        <v>32</v>
      </c>
      <c r="C98" s="9"/>
      <c r="D98" s="4"/>
      <c r="E98" s="4"/>
      <c r="F98" s="12"/>
      <c r="G98" s="12">
        <v>280120.5</v>
      </c>
      <c r="H98" s="12">
        <v>96.22</v>
      </c>
    </row>
    <row r="99" spans="2:8" ht="13">
      <c r="B99" s="4" t="s">
        <v>33</v>
      </c>
      <c r="C99" s="9"/>
      <c r="D99" s="4"/>
      <c r="E99" s="4"/>
      <c r="F99" s="12"/>
      <c r="G99" s="12">
        <v>11061.238738839962</v>
      </c>
      <c r="H99" s="12">
        <v>3.7800000000000011</v>
      </c>
    </row>
    <row r="100" spans="2:8" ht="13">
      <c r="B100" s="4" t="s">
        <v>34</v>
      </c>
      <c r="C100" s="9"/>
      <c r="D100" s="4"/>
      <c r="E100" s="4"/>
      <c r="F100" s="12"/>
      <c r="G100" s="12">
        <v>291181.73873883998</v>
      </c>
      <c r="H100" s="12">
        <v>100</v>
      </c>
    </row>
    <row r="101" spans="2:8">
      <c r="B101" s="2" t="s">
        <v>35</v>
      </c>
    </row>
    <row r="102" spans="2:8">
      <c r="B102" s="2" t="s">
        <v>36</v>
      </c>
    </row>
    <row r="103" spans="2:8">
      <c r="B103" s="2" t="s">
        <v>37</v>
      </c>
      <c r="C103" s="7" t="s">
        <v>1854</v>
      </c>
    </row>
    <row r="104" spans="2:8" ht="13">
      <c r="B104" s="105" t="s">
        <v>2592</v>
      </c>
    </row>
    <row r="105" spans="2:8" ht="26">
      <c r="B105" s="6" t="s">
        <v>38</v>
      </c>
      <c r="C105" s="7" t="s">
        <v>39</v>
      </c>
    </row>
    <row r="106" spans="2:8" ht="13">
      <c r="B106" s="4"/>
    </row>
    <row r="107" spans="2:8" ht="13">
      <c r="B107" s="4" t="s">
        <v>40</v>
      </c>
      <c r="C107" s="7" t="s">
        <v>39</v>
      </c>
    </row>
    <row r="108" spans="2:8" ht="13">
      <c r="B108" s="4" t="s">
        <v>41</v>
      </c>
      <c r="C108" s="7" t="s">
        <v>42</v>
      </c>
    </row>
    <row r="109" spans="2:8" ht="13">
      <c r="B109" s="4" t="s">
        <v>1993</v>
      </c>
      <c r="C109" s="9"/>
    </row>
    <row r="110" spans="2:8" ht="13">
      <c r="B110" s="4" t="s">
        <v>1994</v>
      </c>
      <c r="C110" s="9"/>
    </row>
    <row r="111" spans="2:8" ht="13">
      <c r="B111" s="4" t="s">
        <v>1995</v>
      </c>
      <c r="C111" s="9"/>
    </row>
    <row r="112" spans="2:8" ht="13">
      <c r="B112" s="4" t="s">
        <v>1996</v>
      </c>
      <c r="C112" s="9"/>
    </row>
    <row r="113" spans="2:3" ht="13">
      <c r="B113" s="4" t="s">
        <v>1997</v>
      </c>
      <c r="C113" s="9"/>
    </row>
    <row r="114" spans="2:3" ht="13">
      <c r="B114" s="4" t="s">
        <v>1998</v>
      </c>
      <c r="C114" s="9"/>
    </row>
    <row r="115" spans="2:3" ht="13">
      <c r="B115" s="4" t="s">
        <v>1999</v>
      </c>
      <c r="C115" s="9"/>
    </row>
    <row r="116" spans="2:3" ht="13">
      <c r="B116" s="4" t="s">
        <v>2000</v>
      </c>
      <c r="C116" s="9"/>
    </row>
    <row r="117" spans="2:3" ht="13">
      <c r="B117" s="4" t="s">
        <v>2001</v>
      </c>
      <c r="C117" s="9"/>
    </row>
    <row r="118" spans="2:3" ht="13">
      <c r="B118" s="4" t="s">
        <v>2002</v>
      </c>
      <c r="C118" s="9"/>
    </row>
    <row r="119" spans="2:3" ht="13">
      <c r="B119" s="4" t="s">
        <v>2003</v>
      </c>
      <c r="C119" s="9"/>
    </row>
    <row r="120" spans="2:3" ht="13">
      <c r="B120" s="4" t="s">
        <v>2004</v>
      </c>
      <c r="C120" s="9"/>
    </row>
    <row r="121" spans="2:3" ht="13">
      <c r="B121" s="4" t="s">
        <v>2765</v>
      </c>
      <c r="C121" s="9"/>
    </row>
    <row r="122" spans="2:3">
      <c r="B122" s="2" t="s">
        <v>43</v>
      </c>
    </row>
    <row r="124" spans="2:3" ht="14.5">
      <c r="B124" s="16"/>
      <c r="C124" s="17" t="s">
        <v>44</v>
      </c>
    </row>
    <row r="125" spans="2:3" ht="14.5">
      <c r="B125" s="16" t="s">
        <v>45</v>
      </c>
      <c r="C125" s="18" t="s">
        <v>546</v>
      </c>
    </row>
    <row r="126" spans="2:3" ht="14.5">
      <c r="B126" s="16" t="s">
        <v>46</v>
      </c>
      <c r="C126" s="17"/>
    </row>
    <row r="127" spans="2:3" ht="14.5">
      <c r="B127" s="16"/>
      <c r="C127" s="17"/>
    </row>
    <row r="128" spans="2:3" ht="14.5">
      <c r="B128" s="16" t="s">
        <v>47</v>
      </c>
      <c r="C128" s="104">
        <v>7.6799999999999993E-2</v>
      </c>
    </row>
    <row r="129" spans="2:7" ht="14.5">
      <c r="B129" s="16"/>
      <c r="C129" s="103"/>
    </row>
    <row r="130" spans="2:7" ht="14.5">
      <c r="B130" s="16" t="s">
        <v>48</v>
      </c>
      <c r="C130" s="103" t="s">
        <v>2764</v>
      </c>
    </row>
    <row r="131" spans="2:7" ht="14.5">
      <c r="B131" s="16" t="s">
        <v>49</v>
      </c>
      <c r="C131" s="103" t="s">
        <v>2763</v>
      </c>
    </row>
    <row r="132" spans="2:7" ht="14.5">
      <c r="B132" s="16"/>
      <c r="C132" s="17"/>
    </row>
    <row r="133" spans="2:7" ht="14.5">
      <c r="B133" s="16" t="s">
        <v>50</v>
      </c>
      <c r="C133" s="17" t="s">
        <v>1854</v>
      </c>
    </row>
    <row r="134" spans="2:7" ht="14.5">
      <c r="B134" s="246" t="s">
        <v>51</v>
      </c>
      <c r="C134" s="246"/>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4" spans="2:7" ht="14.5">
      <c r="B144" s="264" t="s">
        <v>2762</v>
      </c>
      <c r="C144" s="264"/>
      <c r="D144" s="264"/>
      <c r="E144" s="264"/>
      <c r="F144" s="264"/>
    </row>
    <row r="145" spans="2:6">
      <c r="B145" s="100"/>
    </row>
    <row r="146" spans="2:6" ht="14.5">
      <c r="B146" s="254" t="s">
        <v>2652</v>
      </c>
      <c r="C146" s="254"/>
      <c r="D146" s="254"/>
      <c r="E146" s="254"/>
      <c r="F146" s="254"/>
    </row>
    <row r="148" spans="2:6" ht="13">
      <c r="B148" s="4" t="s">
        <v>62</v>
      </c>
    </row>
    <row r="149" spans="2:6" ht="13">
      <c r="B149" s="4"/>
    </row>
    <row r="150" spans="2:6" ht="13">
      <c r="B150" s="4" t="s">
        <v>1871</v>
      </c>
    </row>
    <row r="151" spans="2:6" ht="13">
      <c r="B151" s="24" t="s">
        <v>63</v>
      </c>
      <c r="C151" s="26" t="s">
        <v>64</v>
      </c>
      <c r="D151" s="4"/>
    </row>
    <row r="152" spans="2:6">
      <c r="B152" s="14" t="s">
        <v>39</v>
      </c>
      <c r="C152" s="15" t="s">
        <v>39</v>
      </c>
    </row>
    <row r="154" spans="2:6" ht="13">
      <c r="B154" s="24" t="s">
        <v>65</v>
      </c>
      <c r="C154" s="26" t="s">
        <v>64</v>
      </c>
    </row>
    <row r="155" spans="2:6">
      <c r="B155" s="14" t="s">
        <v>39</v>
      </c>
      <c r="C155" s="15" t="s">
        <v>39</v>
      </c>
    </row>
    <row r="157" spans="2:6" ht="13">
      <c r="B157" s="24" t="s">
        <v>66</v>
      </c>
      <c r="C157" s="26" t="s">
        <v>67</v>
      </c>
    </row>
    <row r="158" spans="2:6">
      <c r="B158" s="14" t="s">
        <v>39</v>
      </c>
      <c r="C158" s="15" t="s">
        <v>39</v>
      </c>
    </row>
    <row r="160" spans="2:6" ht="13">
      <c r="B160" s="27" t="s">
        <v>68</v>
      </c>
      <c r="C160" s="26" t="s">
        <v>67</v>
      </c>
    </row>
    <row r="161" spans="2:7">
      <c r="B161" s="13" t="s">
        <v>39</v>
      </c>
      <c r="C161" s="15" t="s">
        <v>39</v>
      </c>
    </row>
    <row r="163" spans="2:7" ht="13">
      <c r="B163" s="24" t="s">
        <v>69</v>
      </c>
      <c r="C163" s="26" t="s">
        <v>39</v>
      </c>
    </row>
    <row r="165" spans="2:7" ht="13">
      <c r="B165" s="24" t="s">
        <v>70</v>
      </c>
      <c r="C165" s="25">
        <v>46295</v>
      </c>
      <c r="D165" s="14"/>
      <c r="E165" s="13"/>
      <c r="F165" s="30"/>
    </row>
    <row r="166" spans="2:7" ht="13">
      <c r="B166" s="24" t="s">
        <v>57</v>
      </c>
      <c r="C166" s="26" t="s">
        <v>58</v>
      </c>
      <c r="D166" s="24" t="s">
        <v>59</v>
      </c>
      <c r="E166" s="27" t="s">
        <v>60</v>
      </c>
      <c r="F166" s="29" t="s">
        <v>61</v>
      </c>
      <c r="G166" s="12"/>
    </row>
    <row r="167" spans="2:7">
      <c r="B167" s="22" t="s">
        <v>39</v>
      </c>
      <c r="C167" s="23" t="s">
        <v>39</v>
      </c>
      <c r="D167" s="22" t="s">
        <v>39</v>
      </c>
      <c r="E167" s="19" t="s">
        <v>39</v>
      </c>
      <c r="F167" s="28" t="s">
        <v>39</v>
      </c>
    </row>
    <row r="168" spans="2:7" ht="13">
      <c r="B168" s="4" t="s">
        <v>62</v>
      </c>
    </row>
    <row r="169" spans="2:7" ht="13">
      <c r="B169" s="4"/>
    </row>
    <row r="170" spans="2:7" ht="13">
      <c r="B170" s="4" t="s">
        <v>1871</v>
      </c>
    </row>
    <row r="171" spans="2:7" ht="13">
      <c r="B171" s="24" t="s">
        <v>63</v>
      </c>
      <c r="C171" s="26" t="s">
        <v>64</v>
      </c>
      <c r="D171" s="4"/>
    </row>
    <row r="172" spans="2:7">
      <c r="B172" s="14" t="s">
        <v>39</v>
      </c>
      <c r="C172" s="15" t="s">
        <v>39</v>
      </c>
    </row>
    <row r="174" spans="2:7" ht="13">
      <c r="B174" s="24" t="s">
        <v>65</v>
      </c>
      <c r="C174" s="26" t="s">
        <v>64</v>
      </c>
    </row>
    <row r="175" spans="2:7">
      <c r="B175" s="14" t="s">
        <v>39</v>
      </c>
      <c r="C175" s="15" t="s">
        <v>39</v>
      </c>
    </row>
    <row r="177" spans="2:80" ht="13">
      <c r="B177" s="24" t="s">
        <v>66</v>
      </c>
      <c r="C177" s="26" t="s">
        <v>67</v>
      </c>
    </row>
    <row r="178" spans="2:80">
      <c r="B178" s="14" t="s">
        <v>39</v>
      </c>
      <c r="C178" s="15" t="s">
        <v>39</v>
      </c>
    </row>
    <row r="180" spans="2:80" ht="13">
      <c r="B180" s="27" t="s">
        <v>68</v>
      </c>
      <c r="C180" s="26" t="s">
        <v>67</v>
      </c>
    </row>
    <row r="181" spans="2:80">
      <c r="B181" s="13" t="s">
        <v>39</v>
      </c>
      <c r="C181" s="15" t="s">
        <v>39</v>
      </c>
    </row>
    <row r="183" spans="2:80" ht="13">
      <c r="B183" s="24" t="s">
        <v>69</v>
      </c>
      <c r="C183" s="26" t="s">
        <v>39</v>
      </c>
    </row>
    <row r="186" spans="2:80" ht="13">
      <c r="B186" s="4" t="s">
        <v>1872</v>
      </c>
    </row>
    <row r="188" spans="2:80" ht="13">
      <c r="B188" s="24" t="s">
        <v>57</v>
      </c>
      <c r="C188" s="26" t="s">
        <v>71</v>
      </c>
      <c r="D188" s="24" t="s">
        <v>72</v>
      </c>
      <c r="E188" s="24" t="s">
        <v>73</v>
      </c>
      <c r="F188" s="12"/>
    </row>
    <row r="189" spans="2:80">
      <c r="B189" s="14" t="s">
        <v>39</v>
      </c>
      <c r="C189" s="15" t="s">
        <v>39</v>
      </c>
      <c r="D189" s="14" t="s">
        <v>39</v>
      </c>
      <c r="E189" s="14" t="s">
        <v>39</v>
      </c>
    </row>
    <row r="192" spans="2:80" ht="13">
      <c r="B192" s="4" t="s">
        <v>74</v>
      </c>
      <c r="C192" s="9" t="s">
        <v>39</v>
      </c>
      <c r="D192" s="4"/>
      <c r="E192" s="4"/>
      <c r="F192" s="12"/>
      <c r="G192" s="12"/>
      <c r="H192" s="12"/>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row>
    <row r="194" spans="2:4" ht="13">
      <c r="B194" s="4" t="s">
        <v>1873</v>
      </c>
    </row>
    <row r="196" spans="2:4" ht="13">
      <c r="B196" s="24" t="s">
        <v>75</v>
      </c>
      <c r="C196" s="26" t="s">
        <v>64</v>
      </c>
      <c r="D196" s="4"/>
    </row>
    <row r="197" spans="2:4">
      <c r="B197" s="14" t="s">
        <v>39</v>
      </c>
      <c r="C197" s="15" t="s">
        <v>39</v>
      </c>
    </row>
    <row r="200" spans="2:4" ht="13">
      <c r="B200" s="24" t="s">
        <v>76</v>
      </c>
      <c r="C200" s="26" t="s">
        <v>77</v>
      </c>
      <c r="D200" s="4"/>
    </row>
    <row r="201" spans="2:4">
      <c r="B201" s="14" t="s">
        <v>39</v>
      </c>
      <c r="C201" s="15" t="s">
        <v>39</v>
      </c>
    </row>
    <row r="204" spans="2:4" ht="13">
      <c r="B204" s="4" t="s">
        <v>78</v>
      </c>
    </row>
    <row r="207" spans="2:4" ht="13">
      <c r="B207" s="4" t="s">
        <v>1874</v>
      </c>
    </row>
    <row r="209" spans="2:80" ht="13">
      <c r="B209" s="24" t="s">
        <v>57</v>
      </c>
      <c r="C209" s="26" t="s">
        <v>79</v>
      </c>
      <c r="D209" s="24" t="s">
        <v>71</v>
      </c>
      <c r="E209" s="24" t="s">
        <v>72</v>
      </c>
      <c r="F209" s="29" t="s">
        <v>73</v>
      </c>
      <c r="G209" s="12"/>
    </row>
    <row r="210" spans="2:80">
      <c r="B210" s="14" t="s">
        <v>39</v>
      </c>
      <c r="C210" s="15" t="s">
        <v>39</v>
      </c>
      <c r="D210" s="14" t="s">
        <v>39</v>
      </c>
      <c r="E210" s="14" t="s">
        <v>39</v>
      </c>
      <c r="F210" s="21" t="s">
        <v>39</v>
      </c>
    </row>
    <row r="213" spans="2:80" ht="13">
      <c r="B213" s="4" t="s">
        <v>74</v>
      </c>
      <c r="C213" s="9" t="s">
        <v>39</v>
      </c>
      <c r="D213" s="4"/>
      <c r="E213" s="4"/>
      <c r="F213" s="12"/>
      <c r="G213" s="12"/>
      <c r="H213" s="12"/>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row>
    <row r="215" spans="2:80" ht="13">
      <c r="B215" s="4" t="s">
        <v>1873</v>
      </c>
    </row>
    <row r="217" spans="2:80" ht="13">
      <c r="B217" s="24" t="s">
        <v>75</v>
      </c>
      <c r="C217" s="26" t="s">
        <v>64</v>
      </c>
      <c r="D217" s="4"/>
    </row>
    <row r="218" spans="2:80">
      <c r="B218" s="14" t="s">
        <v>39</v>
      </c>
      <c r="C218" s="15" t="s">
        <v>39</v>
      </c>
    </row>
    <row r="221" spans="2:80" ht="13">
      <c r="B221" s="24" t="s">
        <v>76</v>
      </c>
      <c r="C221" s="26" t="s">
        <v>77</v>
      </c>
      <c r="D221" s="4"/>
    </row>
    <row r="222" spans="2:80">
      <c r="B222" s="14" t="s">
        <v>39</v>
      </c>
      <c r="C222" s="15" t="s">
        <v>39</v>
      </c>
    </row>
    <row r="225" spans="2:7" ht="13">
      <c r="B225" s="4" t="s">
        <v>78</v>
      </c>
    </row>
    <row r="228" spans="2:7" ht="13">
      <c r="B228" s="4" t="s">
        <v>1875</v>
      </c>
    </row>
    <row r="229" spans="2:7" ht="13">
      <c r="B229" s="24" t="s">
        <v>57</v>
      </c>
      <c r="C229" s="26" t="s">
        <v>80</v>
      </c>
      <c r="D229" s="24" t="s">
        <v>81</v>
      </c>
      <c r="E229" s="24" t="s">
        <v>82</v>
      </c>
      <c r="F229" s="29" t="s">
        <v>83</v>
      </c>
      <c r="G229" s="12"/>
    </row>
    <row r="230" spans="2:7">
      <c r="B230" s="14" t="s">
        <v>39</v>
      </c>
      <c r="C230" s="15" t="s">
        <v>39</v>
      </c>
      <c r="D230" s="14" t="s">
        <v>39</v>
      </c>
      <c r="E230" s="14" t="s">
        <v>39</v>
      </c>
      <c r="F230" s="21" t="s">
        <v>39</v>
      </c>
    </row>
    <row r="231" spans="2:7">
      <c r="B231" s="2" t="s">
        <v>127</v>
      </c>
    </row>
    <row r="233" spans="2:7" ht="58">
      <c r="B233" s="130" t="s">
        <v>2761</v>
      </c>
      <c r="C233" s="131" t="s">
        <v>2760</v>
      </c>
      <c r="D233" s="130" t="s">
        <v>2759</v>
      </c>
      <c r="E233" s="130" t="s">
        <v>2758</v>
      </c>
      <c r="F233" s="129" t="s">
        <v>2757</v>
      </c>
    </row>
    <row r="234" spans="2:7" ht="14.5">
      <c r="B234" s="127" t="s">
        <v>2756</v>
      </c>
      <c r="C234" s="126" t="s">
        <v>2755</v>
      </c>
      <c r="D234" s="125" t="s">
        <v>11</v>
      </c>
      <c r="E234" s="125" t="s">
        <v>2750</v>
      </c>
      <c r="F234" s="128">
        <v>2500</v>
      </c>
    </row>
    <row r="235" spans="2:7" ht="14.5">
      <c r="B235" s="127" t="s">
        <v>2754</v>
      </c>
      <c r="C235" s="126" t="s">
        <v>2753</v>
      </c>
      <c r="D235" s="125" t="s">
        <v>11</v>
      </c>
      <c r="E235" s="125" t="s">
        <v>2750</v>
      </c>
      <c r="F235" s="124">
        <v>14500</v>
      </c>
    </row>
    <row r="236" spans="2:7" ht="14.5">
      <c r="B236" s="127" t="s">
        <v>2752</v>
      </c>
      <c r="C236" s="126" t="s">
        <v>2751</v>
      </c>
      <c r="D236" s="125" t="s">
        <v>11</v>
      </c>
      <c r="E236" s="125" t="s">
        <v>2750</v>
      </c>
      <c r="F236" s="124">
        <v>2766.5839900000001</v>
      </c>
    </row>
    <row r="237" spans="2:7" ht="14.5">
      <c r="B237" s="123"/>
      <c r="C237" s="113"/>
      <c r="D237" s="123"/>
      <c r="E237" s="123"/>
      <c r="F237" s="122"/>
    </row>
    <row r="238" spans="2:7" ht="14.5">
      <c r="B238" s="123"/>
      <c r="C238" s="113"/>
      <c r="D238" s="123"/>
      <c r="E238" s="123"/>
      <c r="F238" s="122"/>
    </row>
    <row r="239" spans="2:7" ht="14.5">
      <c r="B239" s="123" t="s">
        <v>2749</v>
      </c>
      <c r="C239" s="113"/>
      <c r="D239" s="123"/>
      <c r="E239" s="123"/>
      <c r="F239" s="122"/>
    </row>
    <row r="240" spans="2:7" ht="14.5">
      <c r="B240" s="123" t="s">
        <v>2748</v>
      </c>
      <c r="C240" s="113"/>
      <c r="D240" s="123"/>
      <c r="E240" s="123"/>
      <c r="F240" s="122"/>
    </row>
    <row r="241" spans="2:10" ht="14.5">
      <c r="B241" s="123" t="s">
        <v>2747</v>
      </c>
      <c r="C241" s="113"/>
      <c r="D241" s="123"/>
      <c r="E241" s="123"/>
      <c r="F241" s="122"/>
    </row>
    <row r="242" spans="2:10" ht="14.5">
      <c r="B242" s="123"/>
      <c r="C242" s="113"/>
      <c r="D242" s="123"/>
      <c r="E242" s="123"/>
      <c r="F242" s="122"/>
    </row>
    <row r="243" spans="2:10" ht="14.5">
      <c r="B243" s="274" t="s">
        <v>2746</v>
      </c>
      <c r="C243" s="274"/>
      <c r="D243" s="274"/>
      <c r="E243" s="274"/>
      <c r="F243" s="116"/>
    </row>
    <row r="244" spans="2:10" ht="14.5">
      <c r="B244" s="274"/>
      <c r="C244" s="274"/>
      <c r="D244" s="274"/>
      <c r="E244" s="274"/>
      <c r="F244" s="116"/>
    </row>
    <row r="245" spans="2:10" ht="14.5">
      <c r="B245" s="274"/>
      <c r="C245" s="274"/>
      <c r="D245" s="274"/>
      <c r="E245" s="274"/>
      <c r="F245" s="116"/>
    </row>
    <row r="246" spans="2:10" ht="15" thickBot="1">
      <c r="B246" s="114"/>
      <c r="C246" s="117"/>
      <c r="D246" s="114"/>
      <c r="E246" s="114"/>
      <c r="F246" s="116"/>
    </row>
    <row r="247" spans="2:10">
      <c r="B247" s="275" t="s">
        <v>122</v>
      </c>
      <c r="C247" s="275" t="s">
        <v>2745</v>
      </c>
      <c r="D247" s="277" t="s">
        <v>2744</v>
      </c>
      <c r="E247" s="271" t="s">
        <v>2743</v>
      </c>
      <c r="F247" s="271" t="s">
        <v>2742</v>
      </c>
      <c r="G247" s="271" t="s">
        <v>2741</v>
      </c>
      <c r="H247" s="271" t="s">
        <v>2740</v>
      </c>
      <c r="I247" s="271" t="s">
        <v>2739</v>
      </c>
      <c r="J247" s="271" t="s">
        <v>2738</v>
      </c>
    </row>
    <row r="248" spans="2:10" ht="13" thickBot="1">
      <c r="B248" s="276"/>
      <c r="C248" s="276"/>
      <c r="D248" s="278"/>
      <c r="E248" s="272"/>
      <c r="F248" s="272"/>
      <c r="G248" s="272"/>
      <c r="H248" s="272"/>
      <c r="I248" s="272"/>
      <c r="J248" s="272"/>
    </row>
    <row r="249" spans="2:10" ht="15" thickBot="1">
      <c r="B249" s="121"/>
      <c r="C249" s="120"/>
      <c r="D249" s="120"/>
      <c r="E249" s="120" t="s">
        <v>2737</v>
      </c>
      <c r="F249" s="120" t="s">
        <v>2737</v>
      </c>
      <c r="G249" s="120" t="s">
        <v>2737</v>
      </c>
      <c r="H249" s="120" t="s">
        <v>2737</v>
      </c>
      <c r="I249" s="120" t="s">
        <v>2737</v>
      </c>
      <c r="J249" s="120" t="s">
        <v>2737</v>
      </c>
    </row>
    <row r="250" spans="2:10" ht="29.5" thickBot="1">
      <c r="B250" s="121" t="s">
        <v>2736</v>
      </c>
      <c r="C250" s="120" t="s">
        <v>2735</v>
      </c>
      <c r="D250" s="119" t="s">
        <v>2734</v>
      </c>
      <c r="E250" s="118">
        <v>250000000</v>
      </c>
      <c r="F250" s="118">
        <v>250000000</v>
      </c>
      <c r="G250" s="118">
        <v>85616328</v>
      </c>
      <c r="H250" s="118">
        <v>164383672</v>
      </c>
      <c r="I250" s="118">
        <v>3114090</v>
      </c>
      <c r="J250" s="118">
        <v>88730417.75</v>
      </c>
    </row>
    <row r="251" spans="2:10" ht="14.5">
      <c r="B251" s="114"/>
      <c r="C251" s="117"/>
      <c r="D251" s="114"/>
      <c r="E251" s="114"/>
      <c r="F251" s="116"/>
    </row>
    <row r="252" spans="2:10" ht="14.5">
      <c r="B252" s="114" t="s">
        <v>2733</v>
      </c>
      <c r="C252" s="117"/>
      <c r="D252" s="114"/>
      <c r="E252" s="114"/>
      <c r="F252" s="116"/>
    </row>
    <row r="253" spans="2:10" ht="14.5">
      <c r="B253" s="114"/>
      <c r="C253" s="117"/>
      <c r="D253" s="114"/>
      <c r="E253" s="114"/>
      <c r="F253" s="116"/>
    </row>
    <row r="254" spans="2:10" ht="14.5">
      <c r="B254" s="273" t="s">
        <v>2732</v>
      </c>
      <c r="C254" s="273"/>
      <c r="D254" s="273"/>
      <c r="E254" s="273"/>
      <c r="F254" s="116"/>
    </row>
    <row r="255" spans="2:10" ht="14.5">
      <c r="B255" s="314"/>
      <c r="C255" s="315"/>
      <c r="D255" s="314"/>
      <c r="E255" s="314"/>
      <c r="F255" s="116"/>
    </row>
    <row r="256" spans="2:10" ht="14.5">
      <c r="B256" s="316"/>
      <c r="C256" s="317"/>
      <c r="D256" s="316"/>
      <c r="E256" s="316"/>
      <c r="F256" s="115"/>
    </row>
    <row r="257" spans="2:6" ht="14.5">
      <c r="B257" s="318" t="s">
        <v>2650</v>
      </c>
      <c r="C257" s="317"/>
      <c r="D257" s="316"/>
      <c r="E257" s="316"/>
      <c r="F257" s="115"/>
    </row>
    <row r="258" spans="2:6" ht="14.5">
      <c r="B258" s="319"/>
      <c r="C258" s="320"/>
      <c r="D258" s="319"/>
      <c r="E258" s="319"/>
      <c r="F258" s="112"/>
    </row>
    <row r="259" spans="2:6" ht="14.5">
      <c r="B259" s="316" t="s">
        <v>2649</v>
      </c>
      <c r="C259" s="321"/>
      <c r="D259" s="319"/>
      <c r="E259" s="319"/>
      <c r="F259" s="112"/>
    </row>
    <row r="260" spans="2:6" ht="14.5">
      <c r="B260" s="314"/>
      <c r="C260" s="321"/>
      <c r="D260" s="319"/>
      <c r="E260" s="319"/>
      <c r="F260" s="112"/>
    </row>
    <row r="261" spans="2:6" ht="14.5">
      <c r="B261" s="314"/>
      <c r="C261" s="321"/>
      <c r="D261" s="319"/>
      <c r="E261" s="319"/>
      <c r="F261" s="112"/>
    </row>
    <row r="262" spans="2:6" ht="14.5">
      <c r="B262" s="314" t="s">
        <v>2648</v>
      </c>
      <c r="C262" s="313">
        <v>577958246.57000005</v>
      </c>
      <c r="D262" s="319"/>
      <c r="E262" s="319"/>
      <c r="F262" s="112"/>
    </row>
    <row r="263" spans="2:6" ht="14.5">
      <c r="B263" s="314"/>
      <c r="C263" s="322"/>
      <c r="D263" s="319"/>
      <c r="E263" s="319"/>
    </row>
    <row r="264" spans="2:6" ht="14.5">
      <c r="B264" s="314" t="s">
        <v>2647</v>
      </c>
      <c r="C264" s="313">
        <v>465538246.57000005</v>
      </c>
      <c r="D264" s="319"/>
      <c r="E264" s="319"/>
    </row>
    <row r="265" spans="2:6" ht="14.5">
      <c r="B265" s="314"/>
      <c r="C265" s="322"/>
      <c r="D265" s="319"/>
      <c r="E265" s="319"/>
    </row>
    <row r="266" spans="2:6" ht="14.5">
      <c r="B266" s="314" t="s">
        <v>2646</v>
      </c>
      <c r="C266" s="322">
        <v>112420000</v>
      </c>
      <c r="D266" s="319"/>
      <c r="E266" s="319"/>
    </row>
    <row r="267" spans="2:6" ht="14.5">
      <c r="B267" s="314"/>
      <c r="C267" s="322"/>
      <c r="D267" s="319"/>
      <c r="E267" s="319"/>
    </row>
    <row r="268" spans="2:6" ht="14.5">
      <c r="B268" s="316" t="s">
        <v>2645</v>
      </c>
      <c r="C268" s="323">
        <v>256691020</v>
      </c>
      <c r="D268" s="319"/>
      <c r="E268" s="319"/>
    </row>
    <row r="269" spans="2:6" ht="14.5">
      <c r="B269" s="314"/>
      <c r="C269" s="322"/>
      <c r="D269" s="319"/>
      <c r="E269" s="319"/>
    </row>
    <row r="270" spans="2:6" ht="14.5">
      <c r="B270" s="314" t="s">
        <v>2644</v>
      </c>
      <c r="C270" s="313">
        <v>116603020</v>
      </c>
      <c r="D270" s="319"/>
      <c r="E270" s="319"/>
    </row>
    <row r="271" spans="2:6" ht="14.5">
      <c r="B271" s="314"/>
      <c r="C271" s="322"/>
      <c r="D271" s="319"/>
      <c r="E271" s="319"/>
    </row>
    <row r="272" spans="2:6" ht="29">
      <c r="B272" s="324" t="s">
        <v>2643</v>
      </c>
      <c r="C272" s="313">
        <v>140088000</v>
      </c>
      <c r="D272" s="319"/>
      <c r="E272" s="319"/>
    </row>
    <row r="273" spans="2:5" ht="14.5">
      <c r="B273" s="314"/>
      <c r="C273" s="322"/>
      <c r="D273" s="319"/>
      <c r="E273" s="319"/>
    </row>
    <row r="274" spans="2:5" ht="29">
      <c r="B274" s="324" t="s">
        <v>2642</v>
      </c>
      <c r="C274" s="313">
        <v>120303511.78</v>
      </c>
      <c r="D274" s="319"/>
      <c r="E274" s="319"/>
    </row>
    <row r="275" spans="2:5" ht="14.5">
      <c r="B275" s="314"/>
      <c r="C275" s="322"/>
      <c r="D275" s="319"/>
      <c r="E275" s="319"/>
    </row>
    <row r="276" spans="2:5" ht="14.5">
      <c r="B276" s="316" t="s">
        <v>2641</v>
      </c>
      <c r="C276" s="323">
        <v>236906531.78</v>
      </c>
      <c r="D276" s="319"/>
      <c r="E276" s="319"/>
    </row>
    <row r="277" spans="2:5" ht="14.5">
      <c r="B277" s="325"/>
      <c r="C277" s="326"/>
      <c r="D277" s="319"/>
      <c r="E277" s="319"/>
    </row>
    <row r="278" spans="2:5" ht="14.5">
      <c r="B278" s="314" t="s">
        <v>2640</v>
      </c>
      <c r="C278" s="313"/>
      <c r="D278" s="319"/>
      <c r="E278" s="319"/>
    </row>
  </sheetData>
  <mergeCells count="22">
    <mergeCell ref="B134:C134"/>
    <mergeCell ref="B1:E1"/>
    <mergeCell ref="C3:C7"/>
    <mergeCell ref="D3:D7"/>
    <mergeCell ref="B10:E10"/>
    <mergeCell ref="B11:E11"/>
    <mergeCell ref="C12:C14"/>
    <mergeCell ref="D12:D14"/>
    <mergeCell ref="E12:E14"/>
    <mergeCell ref="B144:F144"/>
    <mergeCell ref="B146:F146"/>
    <mergeCell ref="B243:E245"/>
    <mergeCell ref="B247:B248"/>
    <mergeCell ref="C247:C248"/>
    <mergeCell ref="D247:D248"/>
    <mergeCell ref="E247:E248"/>
    <mergeCell ref="F247:F248"/>
    <mergeCell ref="G247:G248"/>
    <mergeCell ref="H247:H248"/>
    <mergeCell ref="I247:I248"/>
    <mergeCell ref="J247:J248"/>
    <mergeCell ref="B254:E254"/>
  </mergeCells>
  <hyperlinks>
    <hyperlink ref="A1" location="Index!A1" display="Index" xr:uid="{7D652B79-E939-4B72-B864-87443552987C}"/>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4D02-F7E1-4480-B887-EA4F97500558}">
  <dimension ref="A1:CB22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9" ht="13">
      <c r="A1" s="3" t="s">
        <v>0</v>
      </c>
      <c r="B1" s="243" t="s">
        <v>133</v>
      </c>
      <c r="C1" s="243"/>
      <c r="D1" s="243"/>
      <c r="E1" s="243"/>
    </row>
    <row r="3" spans="1:9" ht="14.5">
      <c r="B3" s="31" t="s">
        <v>133</v>
      </c>
      <c r="C3" s="294"/>
      <c r="D3" s="266"/>
      <c r="E3" s="32"/>
    </row>
    <row r="4" spans="1:9" ht="29">
      <c r="B4" s="33" t="s">
        <v>134</v>
      </c>
      <c r="C4" s="294"/>
      <c r="D4" s="266"/>
      <c r="E4" s="32"/>
    </row>
    <row r="5" spans="1:9" ht="14.5">
      <c r="B5" s="33" t="s">
        <v>135</v>
      </c>
      <c r="C5" s="294"/>
      <c r="D5" s="266"/>
      <c r="E5" s="32"/>
    </row>
    <row r="6" spans="1:9" ht="29">
      <c r="B6" s="33" t="s">
        <v>136</v>
      </c>
      <c r="C6" s="294"/>
      <c r="D6" s="266"/>
      <c r="E6" s="32"/>
    </row>
    <row r="7" spans="1:9" ht="14.5">
      <c r="B7" s="34" t="s">
        <v>137</v>
      </c>
      <c r="C7" s="35" t="s">
        <v>138</v>
      </c>
      <c r="D7" s="35" t="s">
        <v>139</v>
      </c>
      <c r="E7" s="32"/>
    </row>
    <row r="8" spans="1:9">
      <c r="B8" s="59"/>
      <c r="C8" s="60"/>
      <c r="D8" s="59"/>
      <c r="E8" s="59"/>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2833</v>
      </c>
      <c r="C15" s="7" t="s">
        <v>29</v>
      </c>
      <c r="D15" s="2" t="s">
        <v>84</v>
      </c>
      <c r="E15" s="2" t="s">
        <v>140</v>
      </c>
      <c r="F15" s="10">
        <v>1260</v>
      </c>
      <c r="G15" s="10">
        <v>248.22</v>
      </c>
      <c r="H15" s="10">
        <v>1.5</v>
      </c>
    </row>
    <row r="16" spans="1:9">
      <c r="B16" s="2" t="s">
        <v>2832</v>
      </c>
      <c r="C16" s="7" t="s">
        <v>29</v>
      </c>
      <c r="D16" s="2" t="s">
        <v>85</v>
      </c>
      <c r="E16" s="2" t="s">
        <v>86</v>
      </c>
      <c r="F16" s="10">
        <v>18000</v>
      </c>
      <c r="G16" s="10">
        <v>237.91</v>
      </c>
      <c r="H16" s="10">
        <v>1.44</v>
      </c>
    </row>
    <row r="17" spans="2:8">
      <c r="B17" s="2" t="s">
        <v>2831</v>
      </c>
      <c r="C17" s="7" t="s">
        <v>29</v>
      </c>
      <c r="D17" s="2" t="s">
        <v>90</v>
      </c>
      <c r="E17" s="2" t="s">
        <v>91</v>
      </c>
      <c r="F17" s="10">
        <v>63000</v>
      </c>
      <c r="G17" s="10">
        <v>201.6</v>
      </c>
      <c r="H17" s="10">
        <v>1.22</v>
      </c>
    </row>
    <row r="18" spans="2:8">
      <c r="B18" s="2" t="s">
        <v>2830</v>
      </c>
      <c r="C18" s="7" t="s">
        <v>29</v>
      </c>
      <c r="D18" s="2" t="s">
        <v>87</v>
      </c>
      <c r="E18" s="2" t="s">
        <v>88</v>
      </c>
      <c r="F18" s="10">
        <v>16200</v>
      </c>
      <c r="G18" s="10">
        <v>192.29</v>
      </c>
      <c r="H18" s="10">
        <v>1.1599999999999999</v>
      </c>
    </row>
    <row r="19" spans="2:8">
      <c r="B19" s="2" t="s">
        <v>2829</v>
      </c>
      <c r="C19" s="7" t="s">
        <v>29</v>
      </c>
      <c r="D19" s="2" t="s">
        <v>89</v>
      </c>
      <c r="E19" s="2" t="s">
        <v>147</v>
      </c>
      <c r="F19" s="10">
        <v>5490</v>
      </c>
      <c r="G19" s="10">
        <v>181.19</v>
      </c>
      <c r="H19" s="10">
        <v>1.0900000000000001</v>
      </c>
    </row>
    <row r="20" spans="2:8">
      <c r="B20" s="2" t="s">
        <v>2828</v>
      </c>
      <c r="C20" s="7" t="s">
        <v>29</v>
      </c>
      <c r="D20" s="2" t="s">
        <v>115</v>
      </c>
      <c r="E20" s="2" t="s">
        <v>143</v>
      </c>
      <c r="F20" s="10">
        <v>12479</v>
      </c>
      <c r="G20" s="10">
        <v>177.83</v>
      </c>
      <c r="H20" s="10">
        <v>1.07</v>
      </c>
    </row>
    <row r="21" spans="2:8">
      <c r="B21" s="2" t="s">
        <v>2827</v>
      </c>
      <c r="C21" s="7" t="s">
        <v>29</v>
      </c>
      <c r="D21" s="2" t="s">
        <v>141</v>
      </c>
      <c r="E21" s="2" t="s">
        <v>142</v>
      </c>
      <c r="F21" s="10">
        <v>38700</v>
      </c>
      <c r="G21" s="10">
        <v>164.48</v>
      </c>
      <c r="H21" s="10">
        <v>0.99</v>
      </c>
    </row>
    <row r="22" spans="2:8">
      <c r="B22" s="2" t="s">
        <v>2826</v>
      </c>
      <c r="C22" s="7" t="s">
        <v>29</v>
      </c>
      <c r="D22" s="2" t="s">
        <v>95</v>
      </c>
      <c r="E22" s="2" t="s">
        <v>148</v>
      </c>
      <c r="F22" s="10">
        <v>990</v>
      </c>
      <c r="G22" s="10">
        <v>129.69</v>
      </c>
      <c r="H22" s="10">
        <v>0.78</v>
      </c>
    </row>
    <row r="23" spans="2:8">
      <c r="B23" s="2" t="s">
        <v>2825</v>
      </c>
      <c r="C23" s="7" t="s">
        <v>29</v>
      </c>
      <c r="D23" s="2" t="s">
        <v>93</v>
      </c>
      <c r="E23" s="2" t="s">
        <v>94</v>
      </c>
      <c r="F23" s="10">
        <v>7200</v>
      </c>
      <c r="G23" s="10">
        <v>129.47999999999999</v>
      </c>
      <c r="H23" s="10">
        <v>0.78</v>
      </c>
    </row>
    <row r="24" spans="2:8">
      <c r="B24" s="2" t="s">
        <v>2824</v>
      </c>
      <c r="C24" s="7" t="s">
        <v>29</v>
      </c>
      <c r="D24" s="2" t="s">
        <v>149</v>
      </c>
      <c r="E24" s="2" t="s">
        <v>150</v>
      </c>
      <c r="F24" s="10">
        <v>6000</v>
      </c>
      <c r="G24" s="10">
        <v>126.42</v>
      </c>
      <c r="H24" s="10">
        <v>0.76</v>
      </c>
    </row>
    <row r="25" spans="2:8">
      <c r="B25" s="2" t="s">
        <v>2823</v>
      </c>
      <c r="C25" s="7" t="s">
        <v>29</v>
      </c>
      <c r="D25" s="2" t="s">
        <v>144</v>
      </c>
      <c r="E25" s="2" t="s">
        <v>145</v>
      </c>
      <c r="F25" s="10">
        <v>2700</v>
      </c>
      <c r="G25" s="10">
        <v>117.88</v>
      </c>
      <c r="H25" s="10">
        <v>0.71</v>
      </c>
    </row>
    <row r="26" spans="2:8">
      <c r="B26" s="2" t="s">
        <v>2822</v>
      </c>
      <c r="C26" s="7" t="s">
        <v>29</v>
      </c>
      <c r="D26" s="2" t="s">
        <v>98</v>
      </c>
      <c r="E26" s="2" t="s">
        <v>151</v>
      </c>
      <c r="F26" s="10">
        <v>27900</v>
      </c>
      <c r="G26" s="10">
        <v>115.12</v>
      </c>
      <c r="H26" s="10">
        <v>0.7</v>
      </c>
    </row>
    <row r="27" spans="2:8">
      <c r="B27" s="2" t="s">
        <v>2821</v>
      </c>
      <c r="C27" s="7" t="s">
        <v>29</v>
      </c>
      <c r="D27" s="2" t="s">
        <v>85</v>
      </c>
      <c r="E27" s="2" t="s">
        <v>99</v>
      </c>
      <c r="F27" s="10">
        <v>27000</v>
      </c>
      <c r="G27" s="10">
        <v>112.59</v>
      </c>
      <c r="H27" s="10">
        <v>0.68</v>
      </c>
    </row>
    <row r="28" spans="2:8">
      <c r="B28" s="2" t="s">
        <v>2820</v>
      </c>
      <c r="C28" s="7" t="s">
        <v>29</v>
      </c>
      <c r="D28" s="2" t="s">
        <v>157</v>
      </c>
      <c r="E28" s="2" t="s">
        <v>543</v>
      </c>
      <c r="F28" s="10">
        <v>6300</v>
      </c>
      <c r="G28" s="10">
        <v>105.71</v>
      </c>
      <c r="H28" s="10">
        <v>0.64</v>
      </c>
    </row>
    <row r="29" spans="2:8">
      <c r="B29" s="2" t="s">
        <v>2819</v>
      </c>
      <c r="C29" s="7" t="s">
        <v>29</v>
      </c>
      <c r="D29" s="2" t="s">
        <v>97</v>
      </c>
      <c r="E29" s="2" t="s">
        <v>153</v>
      </c>
      <c r="F29" s="10">
        <v>10707</v>
      </c>
      <c r="G29" s="10">
        <v>101.66</v>
      </c>
      <c r="H29" s="10">
        <v>0.61</v>
      </c>
    </row>
    <row r="30" spans="2:8">
      <c r="B30" s="2" t="s">
        <v>2818</v>
      </c>
      <c r="C30" s="7" t="s">
        <v>29</v>
      </c>
      <c r="D30" s="2" t="s">
        <v>89</v>
      </c>
      <c r="E30" s="2" t="s">
        <v>100</v>
      </c>
      <c r="F30" s="10">
        <v>9630</v>
      </c>
      <c r="G30" s="10">
        <v>99.19</v>
      </c>
      <c r="H30" s="10">
        <v>0.6</v>
      </c>
    </row>
    <row r="31" spans="2:8">
      <c r="B31" s="2" t="s">
        <v>2817</v>
      </c>
      <c r="C31" s="7" t="s">
        <v>29</v>
      </c>
      <c r="D31" s="2" t="s">
        <v>95</v>
      </c>
      <c r="E31" s="2" t="s">
        <v>160</v>
      </c>
      <c r="F31" s="10">
        <v>2160</v>
      </c>
      <c r="G31" s="10">
        <v>99.08</v>
      </c>
      <c r="H31" s="10">
        <v>0.6</v>
      </c>
    </row>
    <row r="32" spans="2:8">
      <c r="B32" s="2" t="s">
        <v>2816</v>
      </c>
      <c r="C32" s="7" t="s">
        <v>29</v>
      </c>
      <c r="D32" s="2" t="s">
        <v>109</v>
      </c>
      <c r="E32" s="2" t="s">
        <v>110</v>
      </c>
      <c r="F32" s="10">
        <v>5400</v>
      </c>
      <c r="G32" s="10">
        <v>98.1</v>
      </c>
      <c r="H32" s="10">
        <v>0.59</v>
      </c>
    </row>
    <row r="33" spans="2:8">
      <c r="B33" s="2" t="s">
        <v>2815</v>
      </c>
      <c r="C33" s="7" t="s">
        <v>29</v>
      </c>
      <c r="D33" s="2" t="s">
        <v>92</v>
      </c>
      <c r="E33" s="2" t="s">
        <v>152</v>
      </c>
      <c r="F33" s="10">
        <v>1200</v>
      </c>
      <c r="G33" s="10">
        <v>96.31</v>
      </c>
      <c r="H33" s="10">
        <v>0.57999999999999996</v>
      </c>
    </row>
    <row r="34" spans="2:8">
      <c r="B34" s="2" t="s">
        <v>2814</v>
      </c>
      <c r="C34" s="7" t="s">
        <v>29</v>
      </c>
      <c r="D34" s="2" t="s">
        <v>89</v>
      </c>
      <c r="E34" s="2" t="s">
        <v>146</v>
      </c>
      <c r="F34" s="10">
        <v>9000</v>
      </c>
      <c r="G34" s="10">
        <v>96.3</v>
      </c>
      <c r="H34" s="10">
        <v>0.57999999999999996</v>
      </c>
    </row>
    <row r="35" spans="2:8">
      <c r="B35" s="2" t="s">
        <v>154</v>
      </c>
      <c r="C35" s="7" t="s">
        <v>29</v>
      </c>
      <c r="D35" s="2" t="s">
        <v>96</v>
      </c>
      <c r="E35" s="2" t="s">
        <v>155</v>
      </c>
      <c r="F35" s="10">
        <v>18000</v>
      </c>
      <c r="G35" s="10">
        <v>93.92</v>
      </c>
      <c r="H35" s="10">
        <v>0.56999999999999995</v>
      </c>
    </row>
    <row r="36" spans="2:8">
      <c r="B36" s="2" t="s">
        <v>2813</v>
      </c>
      <c r="C36" s="7" t="s">
        <v>29</v>
      </c>
      <c r="D36" s="2" t="s">
        <v>104</v>
      </c>
      <c r="E36" s="2" t="s">
        <v>163</v>
      </c>
      <c r="F36" s="10">
        <v>23400</v>
      </c>
      <c r="G36" s="10">
        <v>93.24</v>
      </c>
      <c r="H36" s="10">
        <v>0.56000000000000005</v>
      </c>
    </row>
    <row r="37" spans="2:8">
      <c r="B37" s="2" t="s">
        <v>2812</v>
      </c>
      <c r="C37" s="7" t="s">
        <v>29</v>
      </c>
      <c r="D37" s="2" t="s">
        <v>89</v>
      </c>
      <c r="E37" s="2" t="s">
        <v>156</v>
      </c>
      <c r="F37" s="10">
        <v>2970</v>
      </c>
      <c r="G37" s="10">
        <v>91.83</v>
      </c>
      <c r="H37" s="10">
        <v>0.55000000000000004</v>
      </c>
    </row>
    <row r="38" spans="2:8">
      <c r="B38" s="2" t="s">
        <v>2811</v>
      </c>
      <c r="C38" s="7" t="s">
        <v>29</v>
      </c>
      <c r="D38" s="2" t="s">
        <v>89</v>
      </c>
      <c r="E38" s="2" t="s">
        <v>165</v>
      </c>
      <c r="F38" s="10">
        <v>47700</v>
      </c>
      <c r="G38" s="10">
        <v>87.73</v>
      </c>
      <c r="H38" s="10">
        <v>0.53</v>
      </c>
    </row>
    <row r="39" spans="2:8">
      <c r="B39" s="2" t="s">
        <v>2810</v>
      </c>
      <c r="C39" s="7" t="s">
        <v>29</v>
      </c>
      <c r="D39" s="2" t="s">
        <v>85</v>
      </c>
      <c r="E39" s="2" t="s">
        <v>161</v>
      </c>
      <c r="F39" s="10">
        <v>27000</v>
      </c>
      <c r="G39" s="10">
        <v>87.7</v>
      </c>
      <c r="H39" s="10">
        <v>0.53</v>
      </c>
    </row>
    <row r="40" spans="2:8">
      <c r="B40" s="2" t="s">
        <v>2809</v>
      </c>
      <c r="C40" s="7" t="s">
        <v>29</v>
      </c>
      <c r="D40" s="2" t="s">
        <v>96</v>
      </c>
      <c r="E40" s="2" t="s">
        <v>159</v>
      </c>
      <c r="F40" s="10">
        <v>6660</v>
      </c>
      <c r="G40" s="10">
        <v>87.25</v>
      </c>
      <c r="H40" s="10">
        <v>0.53</v>
      </c>
    </row>
    <row r="41" spans="2:8">
      <c r="B41" s="2" t="s">
        <v>2808</v>
      </c>
      <c r="C41" s="7" t="s">
        <v>29</v>
      </c>
      <c r="D41" s="2" t="s">
        <v>102</v>
      </c>
      <c r="E41" s="2" t="s">
        <v>103</v>
      </c>
      <c r="F41" s="10">
        <v>19411</v>
      </c>
      <c r="G41" s="10">
        <v>87.09</v>
      </c>
      <c r="H41" s="10">
        <v>0.53</v>
      </c>
    </row>
    <row r="42" spans="2:8">
      <c r="B42" s="2" t="s">
        <v>2807</v>
      </c>
      <c r="C42" s="7" t="s">
        <v>29</v>
      </c>
      <c r="D42" s="2" t="s">
        <v>108</v>
      </c>
      <c r="E42" s="2" t="s">
        <v>164</v>
      </c>
      <c r="F42" s="10">
        <v>6300</v>
      </c>
      <c r="G42" s="10">
        <v>77.489999999999995</v>
      </c>
      <c r="H42" s="10">
        <v>0.47</v>
      </c>
    </row>
    <row r="43" spans="2:8">
      <c r="B43" s="2" t="s">
        <v>2806</v>
      </c>
      <c r="C43" s="7" t="s">
        <v>29</v>
      </c>
      <c r="D43" s="2" t="s">
        <v>92</v>
      </c>
      <c r="E43" s="2" t="s">
        <v>544</v>
      </c>
      <c r="F43" s="10">
        <v>9978</v>
      </c>
      <c r="G43" s="10">
        <v>67.52</v>
      </c>
      <c r="H43" s="10">
        <v>0.41</v>
      </c>
    </row>
    <row r="44" spans="2:8">
      <c r="B44" s="2" t="s">
        <v>2805</v>
      </c>
      <c r="C44" s="7" t="s">
        <v>29</v>
      </c>
      <c r="D44" s="2" t="s">
        <v>157</v>
      </c>
      <c r="E44" s="2" t="s">
        <v>158</v>
      </c>
      <c r="F44" s="10">
        <v>6300</v>
      </c>
      <c r="G44" s="10">
        <v>67.03</v>
      </c>
      <c r="H44" s="10">
        <v>0.41</v>
      </c>
    </row>
    <row r="45" spans="2:8">
      <c r="B45" s="2" t="s">
        <v>2804</v>
      </c>
      <c r="C45" s="7" t="s">
        <v>29</v>
      </c>
      <c r="D45" s="2" t="s">
        <v>105</v>
      </c>
      <c r="E45" s="2" t="s">
        <v>171</v>
      </c>
      <c r="F45" s="10">
        <v>810</v>
      </c>
      <c r="G45" s="10">
        <v>66.14</v>
      </c>
      <c r="H45" s="10">
        <v>0.4</v>
      </c>
    </row>
    <row r="46" spans="2:8">
      <c r="B46" s="2" t="s">
        <v>2803</v>
      </c>
      <c r="C46" s="7" t="s">
        <v>29</v>
      </c>
      <c r="D46" s="2" t="s">
        <v>105</v>
      </c>
      <c r="E46" s="2" t="s">
        <v>167</v>
      </c>
      <c r="F46" s="10">
        <v>4900</v>
      </c>
      <c r="G46" s="10">
        <v>64.400000000000006</v>
      </c>
      <c r="H46" s="10">
        <v>0.39</v>
      </c>
    </row>
    <row r="47" spans="2:8">
      <c r="B47" s="2" t="s">
        <v>2802</v>
      </c>
      <c r="C47" s="7" t="s">
        <v>29</v>
      </c>
      <c r="D47" s="2" t="s">
        <v>92</v>
      </c>
      <c r="E47" s="2" t="s">
        <v>111</v>
      </c>
      <c r="F47" s="10">
        <v>3060</v>
      </c>
      <c r="G47" s="10">
        <v>61.02</v>
      </c>
      <c r="H47" s="10">
        <v>0.37</v>
      </c>
    </row>
    <row r="48" spans="2:8">
      <c r="B48" s="2" t="s">
        <v>2801</v>
      </c>
      <c r="C48" s="7" t="s">
        <v>29</v>
      </c>
      <c r="D48" s="2" t="s">
        <v>112</v>
      </c>
      <c r="E48" s="2" t="s">
        <v>169</v>
      </c>
      <c r="F48" s="10">
        <v>27927</v>
      </c>
      <c r="G48" s="10">
        <v>56.97</v>
      </c>
      <c r="H48" s="10">
        <v>0.34</v>
      </c>
    </row>
    <row r="49" spans="2:8">
      <c r="B49" s="2" t="s">
        <v>2800</v>
      </c>
      <c r="C49" s="7" t="s">
        <v>29</v>
      </c>
      <c r="D49" s="2" t="s">
        <v>108</v>
      </c>
      <c r="E49" s="2" t="s">
        <v>114</v>
      </c>
      <c r="F49" s="10">
        <v>2700</v>
      </c>
      <c r="G49" s="10">
        <v>55.37</v>
      </c>
      <c r="H49" s="10">
        <v>0.33</v>
      </c>
    </row>
    <row r="50" spans="2:8">
      <c r="B50" s="2" t="s">
        <v>2799</v>
      </c>
      <c r="C50" s="7" t="s">
        <v>29</v>
      </c>
      <c r="D50" s="2" t="s">
        <v>101</v>
      </c>
      <c r="E50" s="2" t="s">
        <v>113</v>
      </c>
      <c r="F50" s="10">
        <v>5400</v>
      </c>
      <c r="G50" s="10">
        <v>53.07</v>
      </c>
      <c r="H50" s="10">
        <v>0.32</v>
      </c>
    </row>
    <row r="51" spans="2:8">
      <c r="B51" s="2" t="s">
        <v>2798</v>
      </c>
      <c r="C51" s="7" t="s">
        <v>29</v>
      </c>
      <c r="D51" s="2" t="s">
        <v>101</v>
      </c>
      <c r="E51" s="2" t="s">
        <v>162</v>
      </c>
      <c r="F51" s="10">
        <v>1900</v>
      </c>
      <c r="G51" s="10">
        <v>52</v>
      </c>
      <c r="H51" s="10">
        <v>0.31</v>
      </c>
    </row>
    <row r="52" spans="2:8">
      <c r="B52" s="2" t="s">
        <v>2797</v>
      </c>
      <c r="C52" s="7" t="s">
        <v>29</v>
      </c>
      <c r="D52" s="2" t="s">
        <v>144</v>
      </c>
      <c r="E52" s="2" t="s">
        <v>175</v>
      </c>
      <c r="F52" s="10">
        <v>11700</v>
      </c>
      <c r="G52" s="10">
        <v>50.54</v>
      </c>
      <c r="H52" s="10">
        <v>0.31</v>
      </c>
    </row>
    <row r="53" spans="2:8">
      <c r="B53" s="2" t="s">
        <v>2796</v>
      </c>
      <c r="C53" s="7" t="s">
        <v>29</v>
      </c>
      <c r="D53" s="2" t="s">
        <v>123</v>
      </c>
      <c r="E53" s="2" t="s">
        <v>177</v>
      </c>
      <c r="F53" s="10">
        <v>5527</v>
      </c>
      <c r="G53" s="10">
        <v>46.73</v>
      </c>
      <c r="H53" s="10">
        <v>0.28000000000000003</v>
      </c>
    </row>
    <row r="54" spans="2:8">
      <c r="B54" s="2" t="s">
        <v>2795</v>
      </c>
      <c r="C54" s="7" t="s">
        <v>29</v>
      </c>
      <c r="D54" s="2" t="s">
        <v>101</v>
      </c>
      <c r="E54" s="2" t="s">
        <v>166</v>
      </c>
      <c r="F54" s="10">
        <v>14400</v>
      </c>
      <c r="G54" s="10">
        <v>45.48</v>
      </c>
      <c r="H54" s="10">
        <v>0.27</v>
      </c>
    </row>
    <row r="55" spans="2:8">
      <c r="B55" s="2" t="s">
        <v>2794</v>
      </c>
      <c r="C55" s="7" t="s">
        <v>29</v>
      </c>
      <c r="D55" s="2" t="s">
        <v>109</v>
      </c>
      <c r="E55" s="2" t="s">
        <v>117</v>
      </c>
      <c r="F55" s="10">
        <v>1592</v>
      </c>
      <c r="G55" s="10">
        <v>44.09</v>
      </c>
      <c r="H55" s="10">
        <v>0.27</v>
      </c>
    </row>
    <row r="56" spans="2:8">
      <c r="B56" s="2" t="s">
        <v>2793</v>
      </c>
      <c r="C56" s="7" t="s">
        <v>29</v>
      </c>
      <c r="D56" s="2" t="s">
        <v>115</v>
      </c>
      <c r="E56" s="2" t="s">
        <v>176</v>
      </c>
      <c r="F56" s="10">
        <v>360</v>
      </c>
      <c r="G56" s="10">
        <v>43.08</v>
      </c>
      <c r="H56" s="10">
        <v>0.26</v>
      </c>
    </row>
    <row r="57" spans="2:8">
      <c r="B57" s="2" t="s">
        <v>172</v>
      </c>
      <c r="C57" s="7" t="s">
        <v>29</v>
      </c>
      <c r="D57" s="2" t="s">
        <v>173</v>
      </c>
      <c r="E57" s="2" t="s">
        <v>174</v>
      </c>
      <c r="F57" s="10">
        <v>4000</v>
      </c>
      <c r="G57" s="10">
        <v>41.58</v>
      </c>
      <c r="H57" s="10">
        <v>0.25</v>
      </c>
    </row>
    <row r="58" spans="2:8">
      <c r="B58" s="2" t="s">
        <v>2792</v>
      </c>
      <c r="C58" s="7" t="s">
        <v>29</v>
      </c>
      <c r="D58" s="2" t="s">
        <v>96</v>
      </c>
      <c r="E58" s="2" t="s">
        <v>180</v>
      </c>
      <c r="F58" s="10">
        <v>6000</v>
      </c>
      <c r="G58" s="10">
        <v>37.409999999999997</v>
      </c>
      <c r="H58" s="10">
        <v>0.23</v>
      </c>
    </row>
    <row r="59" spans="2:8">
      <c r="B59" s="2" t="s">
        <v>2791</v>
      </c>
      <c r="C59" s="7" t="s">
        <v>29</v>
      </c>
      <c r="D59" s="2" t="s">
        <v>118</v>
      </c>
      <c r="E59" s="2" t="s">
        <v>119</v>
      </c>
      <c r="F59" s="10">
        <v>8100</v>
      </c>
      <c r="G59" s="10">
        <v>33.44</v>
      </c>
      <c r="H59" s="10">
        <v>0.2</v>
      </c>
    </row>
    <row r="60" spans="2:8">
      <c r="B60" s="2" t="s">
        <v>2790</v>
      </c>
      <c r="C60" s="7" t="s">
        <v>29</v>
      </c>
      <c r="D60" s="2" t="s">
        <v>108</v>
      </c>
      <c r="E60" s="2" t="s">
        <v>179</v>
      </c>
      <c r="F60" s="10">
        <v>7200</v>
      </c>
      <c r="G60" s="10">
        <v>30.39</v>
      </c>
      <c r="H60" s="10">
        <v>0.18</v>
      </c>
    </row>
    <row r="61" spans="2:8">
      <c r="B61" s="2" t="s">
        <v>2789</v>
      </c>
      <c r="C61" s="7" t="s">
        <v>29</v>
      </c>
      <c r="D61" s="2" t="s">
        <v>112</v>
      </c>
      <c r="E61" s="2" t="s">
        <v>181</v>
      </c>
      <c r="F61" s="10">
        <v>1800</v>
      </c>
      <c r="G61" s="10">
        <v>23.66</v>
      </c>
      <c r="H61" s="10">
        <v>0.14000000000000001</v>
      </c>
    </row>
    <row r="62" spans="2:8">
      <c r="B62" s="2" t="s">
        <v>2788</v>
      </c>
      <c r="C62" s="7" t="s">
        <v>29</v>
      </c>
      <c r="D62" s="2" t="s">
        <v>104</v>
      </c>
      <c r="E62" s="2" t="s">
        <v>182</v>
      </c>
      <c r="F62" s="10">
        <v>4406</v>
      </c>
      <c r="G62" s="10">
        <v>15.61</v>
      </c>
      <c r="H62" s="10">
        <v>0.09</v>
      </c>
    </row>
    <row r="63" spans="2:8">
      <c r="B63" s="2" t="s">
        <v>2787</v>
      </c>
      <c r="C63" s="7" t="s">
        <v>29</v>
      </c>
      <c r="D63" s="2" t="s">
        <v>85</v>
      </c>
      <c r="E63" s="2" t="s">
        <v>545</v>
      </c>
      <c r="F63" s="10">
        <v>1781</v>
      </c>
      <c r="G63" s="10">
        <v>7.18</v>
      </c>
      <c r="H63" s="10">
        <v>0.04</v>
      </c>
    </row>
    <row r="64" spans="2:8" ht="13">
      <c r="B64" s="4" t="s">
        <v>2567</v>
      </c>
    </row>
    <row r="65" spans="2:8">
      <c r="B65" s="2" t="s">
        <v>11</v>
      </c>
      <c r="C65" s="7" t="s">
        <v>11</v>
      </c>
      <c r="D65" s="2" t="s">
        <v>11</v>
      </c>
      <c r="E65" s="2" t="s">
        <v>11</v>
      </c>
      <c r="F65" s="10" t="s">
        <v>11</v>
      </c>
      <c r="G65" s="10" t="s">
        <v>11</v>
      </c>
      <c r="H65" s="10" t="s">
        <v>11</v>
      </c>
    </row>
    <row r="66" spans="2:8" ht="13">
      <c r="B66" s="4" t="s">
        <v>12</v>
      </c>
      <c r="C66" s="9"/>
      <c r="D66" s="4"/>
      <c r="E66" s="4"/>
      <c r="F66" s="12"/>
      <c r="G66" s="12">
        <f>SUM(G12:G65)</f>
        <v>4500.0099999999984</v>
      </c>
      <c r="H66" s="12">
        <f>SUM(H12:H65)</f>
        <v>27.149999999999995</v>
      </c>
    </row>
    <row r="67" spans="2:8" ht="13">
      <c r="B67" s="5" t="s">
        <v>1</v>
      </c>
      <c r="C67" s="8" t="s">
        <v>2</v>
      </c>
      <c r="D67" s="5" t="s">
        <v>14</v>
      </c>
      <c r="E67" s="5" t="s">
        <v>4</v>
      </c>
      <c r="F67" s="11" t="s">
        <v>5</v>
      </c>
      <c r="G67" s="11" t="s">
        <v>6</v>
      </c>
      <c r="H67" s="11" t="s">
        <v>7</v>
      </c>
    </row>
    <row r="68" spans="2:8" ht="13">
      <c r="B68" s="4" t="s">
        <v>15</v>
      </c>
    </row>
    <row r="69" spans="2:8" ht="13">
      <c r="B69" s="4" t="s">
        <v>10</v>
      </c>
    </row>
    <row r="70" spans="2:8" ht="13">
      <c r="B70" s="4" t="s">
        <v>16</v>
      </c>
    </row>
    <row r="71" spans="2:8">
      <c r="B71" s="2" t="s">
        <v>183</v>
      </c>
      <c r="C71" s="7">
        <v>7.17</v>
      </c>
      <c r="D71" s="2" t="s">
        <v>17</v>
      </c>
      <c r="E71" s="2" t="s">
        <v>184</v>
      </c>
      <c r="F71" s="10">
        <v>3500000</v>
      </c>
      <c r="G71" s="10">
        <v>3419.85</v>
      </c>
      <c r="H71" s="10">
        <v>20.67</v>
      </c>
    </row>
    <row r="72" spans="2:8">
      <c r="B72" s="2" t="s">
        <v>185</v>
      </c>
      <c r="C72" s="7">
        <v>6.87</v>
      </c>
      <c r="D72" s="2" t="s">
        <v>17</v>
      </c>
      <c r="E72" s="2" t="s">
        <v>186</v>
      </c>
      <c r="F72" s="10">
        <v>1500000</v>
      </c>
      <c r="G72" s="10">
        <v>1513.82</v>
      </c>
      <c r="H72" s="10">
        <v>9.15</v>
      </c>
    </row>
    <row r="73" spans="2:8">
      <c r="B73" s="2" t="s">
        <v>187</v>
      </c>
      <c r="C73" s="7">
        <v>6.13</v>
      </c>
      <c r="D73" s="2" t="s">
        <v>17</v>
      </c>
      <c r="E73" s="2" t="s">
        <v>188</v>
      </c>
      <c r="F73" s="10">
        <v>1500000</v>
      </c>
      <c r="G73" s="10">
        <v>1512.75</v>
      </c>
      <c r="H73" s="10">
        <v>9.14</v>
      </c>
    </row>
    <row r="74" spans="2:8">
      <c r="B74" s="2" t="s">
        <v>18</v>
      </c>
      <c r="C74" s="7">
        <v>6.87</v>
      </c>
      <c r="D74" s="2" t="s">
        <v>17</v>
      </c>
      <c r="E74" s="2" t="s">
        <v>19</v>
      </c>
      <c r="F74" s="10">
        <v>1500000</v>
      </c>
      <c r="G74" s="10">
        <v>1471.44</v>
      </c>
      <c r="H74" s="10">
        <v>8.89</v>
      </c>
    </row>
    <row r="75" spans="2:8">
      <c r="B75" s="2" t="s">
        <v>189</v>
      </c>
      <c r="C75" s="7">
        <v>7.65</v>
      </c>
      <c r="D75" s="2" t="s">
        <v>17</v>
      </c>
      <c r="E75" s="2" t="s">
        <v>190</v>
      </c>
      <c r="F75" s="10">
        <v>1000000</v>
      </c>
      <c r="G75" s="10">
        <v>967.29</v>
      </c>
      <c r="H75" s="10">
        <v>5.85</v>
      </c>
    </row>
    <row r="76" spans="2:8">
      <c r="B76" s="2" t="s">
        <v>191</v>
      </c>
      <c r="C76" s="7">
        <v>7.74</v>
      </c>
      <c r="D76" s="2" t="s">
        <v>17</v>
      </c>
      <c r="E76" s="2" t="s">
        <v>192</v>
      </c>
      <c r="F76" s="10">
        <v>1000000</v>
      </c>
      <c r="G76" s="10">
        <v>897.05</v>
      </c>
      <c r="H76" s="10">
        <v>5.42</v>
      </c>
    </row>
    <row r="77" spans="2:8" ht="13">
      <c r="B77" s="4" t="s">
        <v>20</v>
      </c>
      <c r="C77" s="9"/>
      <c r="D77" s="4"/>
      <c r="E77" s="4"/>
      <c r="F77" s="12"/>
      <c r="G77" s="12">
        <f>SUM(G67:G76)</f>
        <v>9782.2000000000007</v>
      </c>
      <c r="H77" s="12">
        <f>SUM(H67:H76)</f>
        <v>59.120000000000005</v>
      </c>
    </row>
    <row r="78" spans="2:8" ht="13">
      <c r="B78" s="4" t="s">
        <v>21</v>
      </c>
    </row>
    <row r="79" spans="2:8">
      <c r="B79" s="2" t="s">
        <v>11</v>
      </c>
      <c r="C79" s="7" t="s">
        <v>11</v>
      </c>
      <c r="D79" s="2" t="s">
        <v>11</v>
      </c>
      <c r="E79" s="2" t="s">
        <v>11</v>
      </c>
      <c r="F79" s="10" t="s">
        <v>11</v>
      </c>
      <c r="G79" s="10" t="s">
        <v>11</v>
      </c>
      <c r="H79" s="10" t="s">
        <v>11</v>
      </c>
    </row>
    <row r="80" spans="2:8" ht="13">
      <c r="B80" s="4" t="s">
        <v>23</v>
      </c>
      <c r="C80" s="9"/>
      <c r="D80" s="4"/>
      <c r="E80" s="4"/>
      <c r="F80" s="12"/>
      <c r="G80" s="12">
        <f>SUM(G78:G79)</f>
        <v>0</v>
      </c>
      <c r="H80" s="12">
        <f>SUM(H78:H79)</f>
        <v>0</v>
      </c>
    </row>
    <row r="81" spans="2:8" ht="13">
      <c r="B81" s="4" t="s">
        <v>24</v>
      </c>
    </row>
    <row r="82" spans="2:8">
      <c r="B82" s="2" t="s">
        <v>11</v>
      </c>
      <c r="C82" s="7" t="s">
        <v>11</v>
      </c>
      <c r="D82" s="2" t="s">
        <v>11</v>
      </c>
      <c r="E82" s="2" t="s">
        <v>11</v>
      </c>
      <c r="F82" s="10" t="s">
        <v>11</v>
      </c>
      <c r="G82" s="10" t="s">
        <v>11</v>
      </c>
      <c r="H82" s="10" t="s">
        <v>11</v>
      </c>
    </row>
    <row r="83" spans="2:8" ht="13">
      <c r="B83" s="4" t="s">
        <v>25</v>
      </c>
      <c r="C83" s="9"/>
      <c r="D83" s="4"/>
      <c r="E83" s="4"/>
      <c r="F83" s="12"/>
      <c r="G83" s="12">
        <f>SUM(G81:G82)</f>
        <v>0</v>
      </c>
      <c r="H83" s="12">
        <f>SUM(H81:H82)</f>
        <v>0</v>
      </c>
    </row>
    <row r="84" spans="2:8" ht="13">
      <c r="B84" s="4" t="s">
        <v>193</v>
      </c>
    </row>
    <row r="85" spans="2:8">
      <c r="B85" s="2" t="s">
        <v>194</v>
      </c>
      <c r="C85" s="7">
        <v>8.14</v>
      </c>
      <c r="D85" s="2" t="s">
        <v>22</v>
      </c>
      <c r="E85" s="2" t="s">
        <v>195</v>
      </c>
      <c r="F85" s="10">
        <v>5</v>
      </c>
      <c r="G85" s="10">
        <v>477.21</v>
      </c>
      <c r="H85" s="10">
        <v>2.88</v>
      </c>
    </row>
    <row r="86" spans="2:8" ht="13">
      <c r="B86" s="4" t="s">
        <v>126</v>
      </c>
      <c r="C86" s="9"/>
      <c r="D86" s="4"/>
      <c r="E86" s="4"/>
      <c r="F86" s="12"/>
      <c r="G86" s="12">
        <f>SUM(G84:G85)</f>
        <v>477.21</v>
      </c>
      <c r="H86" s="12">
        <f>SUM(H84:H85)</f>
        <v>2.88</v>
      </c>
    </row>
    <row r="87" spans="2:8" ht="13">
      <c r="B87" s="4" t="s">
        <v>26</v>
      </c>
    </row>
    <row r="88" spans="2:8">
      <c r="B88" s="2" t="s">
        <v>11</v>
      </c>
      <c r="C88" s="7" t="s">
        <v>11</v>
      </c>
      <c r="D88" s="2" t="s">
        <v>11</v>
      </c>
      <c r="E88" s="2" t="s">
        <v>11</v>
      </c>
      <c r="F88" s="10" t="s">
        <v>11</v>
      </c>
      <c r="G88" s="10" t="s">
        <v>11</v>
      </c>
      <c r="H88" s="10" t="s">
        <v>11</v>
      </c>
    </row>
    <row r="89" spans="2:8" ht="13">
      <c r="B89" s="4" t="s">
        <v>125</v>
      </c>
      <c r="C89" s="9"/>
      <c r="D89" s="4"/>
      <c r="E89" s="4"/>
      <c r="F89" s="12"/>
      <c r="G89" s="12">
        <f>SUM(G87:G88)</f>
        <v>0</v>
      </c>
      <c r="H89" s="12">
        <f>SUM(H87:H88)</f>
        <v>0</v>
      </c>
    </row>
    <row r="90" spans="2:8" ht="13">
      <c r="B90" s="4" t="s">
        <v>27</v>
      </c>
    </row>
    <row r="91" spans="2:8">
      <c r="B91" s="2" t="s">
        <v>11</v>
      </c>
      <c r="C91" s="7" t="s">
        <v>11</v>
      </c>
      <c r="D91" s="2" t="s">
        <v>11</v>
      </c>
      <c r="E91" s="2" t="s">
        <v>11</v>
      </c>
      <c r="F91" s="10" t="s">
        <v>11</v>
      </c>
      <c r="G91" s="10" t="s">
        <v>11</v>
      </c>
      <c r="H91" s="10" t="s">
        <v>11</v>
      </c>
    </row>
    <row r="92" spans="2:8" ht="13">
      <c r="B92" s="4" t="s">
        <v>28</v>
      </c>
      <c r="C92" s="9"/>
      <c r="D92" s="4"/>
      <c r="E92" s="4"/>
      <c r="F92" s="12"/>
      <c r="G92" s="12">
        <f>SUM(G90:G91)</f>
        <v>0</v>
      </c>
      <c r="H92" s="12">
        <f>SUM(H90:H91)</f>
        <v>0</v>
      </c>
    </row>
    <row r="93" spans="2:8" ht="13">
      <c r="B93" s="4" t="s">
        <v>128</v>
      </c>
    </row>
    <row r="94" spans="2:8">
      <c r="B94" s="2" t="s">
        <v>11</v>
      </c>
      <c r="C94" s="7" t="s">
        <v>11</v>
      </c>
      <c r="D94" s="2" t="s">
        <v>11</v>
      </c>
      <c r="E94" s="2" t="s">
        <v>11</v>
      </c>
      <c r="F94" s="10" t="s">
        <v>11</v>
      </c>
      <c r="G94" s="10" t="s">
        <v>11</v>
      </c>
      <c r="H94" s="10" t="s">
        <v>11</v>
      </c>
    </row>
    <row r="95" spans="2:8" ht="13">
      <c r="B95" s="4" t="s">
        <v>30</v>
      </c>
      <c r="C95" s="9"/>
      <c r="D95" s="4"/>
      <c r="E95" s="4"/>
      <c r="F95" s="12"/>
      <c r="G95" s="12">
        <f>SUM(G93:G94)</f>
        <v>0</v>
      </c>
      <c r="H95" s="12">
        <f>SUM(H93:H94)</f>
        <v>0</v>
      </c>
    </row>
    <row r="96" spans="2:8" ht="13">
      <c r="B96" s="4" t="s">
        <v>129</v>
      </c>
    </row>
    <row r="97" spans="2:8">
      <c r="B97" s="2" t="s">
        <v>11</v>
      </c>
      <c r="C97" s="7" t="s">
        <v>11</v>
      </c>
      <c r="D97" s="2" t="s">
        <v>11</v>
      </c>
      <c r="E97" s="2" t="s">
        <v>11</v>
      </c>
      <c r="F97" s="10" t="s">
        <v>11</v>
      </c>
      <c r="G97" s="10" t="s">
        <v>11</v>
      </c>
      <c r="H97" s="10" t="s">
        <v>11</v>
      </c>
    </row>
    <row r="98" spans="2:8" ht="13">
      <c r="B98" s="4" t="s">
        <v>31</v>
      </c>
      <c r="C98" s="9"/>
      <c r="D98" s="4"/>
      <c r="E98" s="4"/>
      <c r="F98" s="12"/>
      <c r="G98" s="12">
        <f>SUM(G96:G97)</f>
        <v>0</v>
      </c>
      <c r="H98" s="12">
        <f>SUM(H96:H97)</f>
        <v>0</v>
      </c>
    </row>
    <row r="99" spans="2:8" ht="13">
      <c r="B99" s="4" t="s">
        <v>130</v>
      </c>
    </row>
    <row r="100" spans="2:8">
      <c r="B100" s="2" t="s">
        <v>11</v>
      </c>
      <c r="C100" s="7" t="s">
        <v>11</v>
      </c>
      <c r="D100" s="2" t="s">
        <v>11</v>
      </c>
      <c r="E100" s="2" t="s">
        <v>11</v>
      </c>
      <c r="F100" s="10" t="s">
        <v>11</v>
      </c>
      <c r="G100" s="10" t="s">
        <v>11</v>
      </c>
      <c r="H100" s="10" t="s">
        <v>11</v>
      </c>
    </row>
    <row r="101" spans="2:8" ht="13">
      <c r="B101" s="4" t="s">
        <v>124</v>
      </c>
      <c r="C101" s="9"/>
      <c r="D101" s="4"/>
      <c r="E101" s="4"/>
      <c r="F101" s="12"/>
      <c r="G101" s="12">
        <f>SUM(G99:G100)</f>
        <v>0</v>
      </c>
      <c r="H101" s="12">
        <f>SUM(H99:H100)</f>
        <v>0</v>
      </c>
    </row>
    <row r="102" spans="2:8" ht="13">
      <c r="B102" s="4" t="s">
        <v>131</v>
      </c>
    </row>
    <row r="103" spans="2:8">
      <c r="B103" s="2" t="s">
        <v>11</v>
      </c>
      <c r="C103" s="7" t="s">
        <v>11</v>
      </c>
      <c r="D103" s="2" t="s">
        <v>11</v>
      </c>
      <c r="E103" s="2" t="s">
        <v>11</v>
      </c>
      <c r="F103" s="10" t="s">
        <v>11</v>
      </c>
      <c r="G103" s="10" t="s">
        <v>11</v>
      </c>
      <c r="H103" s="10" t="s">
        <v>11</v>
      </c>
    </row>
    <row r="104" spans="2:8" ht="13">
      <c r="B104" s="4" t="s">
        <v>13</v>
      </c>
      <c r="C104" s="9"/>
      <c r="D104" s="4"/>
      <c r="E104" s="4"/>
      <c r="F104" s="12"/>
      <c r="G104" s="12">
        <f>SUM(G102:G103)</f>
        <v>0</v>
      </c>
      <c r="H104" s="12">
        <f>SUM(H102:H103)</f>
        <v>0</v>
      </c>
    </row>
    <row r="105" spans="2:8" ht="13">
      <c r="B105" s="4" t="s">
        <v>132</v>
      </c>
      <c r="C105" s="9"/>
      <c r="D105" s="4"/>
      <c r="E105" s="4"/>
      <c r="F105" s="12"/>
      <c r="G105" s="12">
        <v>1568.44</v>
      </c>
      <c r="H105" s="12">
        <v>9.48</v>
      </c>
    </row>
    <row r="106" spans="2:8" ht="13">
      <c r="B106" s="4" t="s">
        <v>32</v>
      </c>
      <c r="C106" s="9"/>
      <c r="D106" s="4"/>
      <c r="E106" s="4"/>
      <c r="F106" s="12"/>
      <c r="G106" s="12">
        <v>16327.86</v>
      </c>
      <c r="H106" s="12">
        <v>98.63</v>
      </c>
    </row>
    <row r="107" spans="2:8" ht="13">
      <c r="B107" s="4" t="s">
        <v>33</v>
      </c>
      <c r="C107" s="9"/>
      <c r="D107" s="4"/>
      <c r="E107" s="4"/>
      <c r="F107" s="12"/>
      <c r="G107" s="12">
        <v>220.4023420999988</v>
      </c>
      <c r="H107" s="12">
        <v>1.3700000000000045</v>
      </c>
    </row>
    <row r="108" spans="2:8" ht="13">
      <c r="B108" s="4" t="s">
        <v>34</v>
      </c>
      <c r="C108" s="9"/>
      <c r="D108" s="4"/>
      <c r="E108" s="4"/>
      <c r="F108" s="12"/>
      <c r="G108" s="12">
        <v>16548.262342099999</v>
      </c>
      <c r="H108" s="12">
        <v>100</v>
      </c>
    </row>
    <row r="109" spans="2:8">
      <c r="B109" s="2" t="s">
        <v>35</v>
      </c>
    </row>
    <row r="110" spans="2:8">
      <c r="B110" s="2" t="s">
        <v>36</v>
      </c>
    </row>
    <row r="111" spans="2:8">
      <c r="B111" s="2" t="s">
        <v>37</v>
      </c>
      <c r="C111" s="7" t="s">
        <v>1854</v>
      </c>
    </row>
    <row r="112" spans="2:8" ht="13">
      <c r="B112" s="4"/>
    </row>
    <row r="113" spans="2:3" ht="26">
      <c r="B113" s="6" t="s">
        <v>38</v>
      </c>
      <c r="C113" s="7" t="s">
        <v>39</v>
      </c>
    </row>
    <row r="114" spans="2:3" ht="13">
      <c r="B114" s="4"/>
    </row>
    <row r="115" spans="2:3" ht="13">
      <c r="B115" s="4" t="s">
        <v>40</v>
      </c>
      <c r="C115" s="7" t="s">
        <v>39</v>
      </c>
    </row>
    <row r="116" spans="2:3" ht="13">
      <c r="B116" s="4" t="s">
        <v>41</v>
      </c>
      <c r="C116" s="7" t="s">
        <v>42</v>
      </c>
    </row>
    <row r="117" spans="2:3" ht="13">
      <c r="B117" s="4" t="s">
        <v>1985</v>
      </c>
      <c r="C117" s="9"/>
    </row>
    <row r="118" spans="2:3" ht="13">
      <c r="B118" s="4" t="s">
        <v>1986</v>
      </c>
      <c r="C118" s="9"/>
    </row>
    <row r="119" spans="2:3" ht="13">
      <c r="B119" s="4" t="s">
        <v>1987</v>
      </c>
      <c r="C119" s="9"/>
    </row>
    <row r="120" spans="2:3" ht="13">
      <c r="B120" s="4" t="s">
        <v>1988</v>
      </c>
      <c r="C120" s="9"/>
    </row>
    <row r="121" spans="2:3" ht="13">
      <c r="B121" s="4" t="s">
        <v>2786</v>
      </c>
      <c r="C121" s="9"/>
    </row>
    <row r="122" spans="2:3">
      <c r="B122" s="2" t="s">
        <v>43</v>
      </c>
    </row>
    <row r="124" spans="2:3" ht="14.5">
      <c r="B124" s="16"/>
      <c r="C124" s="17" t="s">
        <v>44</v>
      </c>
    </row>
    <row r="125" spans="2:3" ht="29">
      <c r="B125" s="16" t="s">
        <v>45</v>
      </c>
      <c r="C125" s="18" t="s">
        <v>133</v>
      </c>
    </row>
    <row r="126" spans="2:3" ht="14.5">
      <c r="B126" s="16" t="s">
        <v>46</v>
      </c>
      <c r="C126" s="17"/>
    </row>
    <row r="127" spans="2:3" ht="14.5">
      <c r="B127" s="16"/>
      <c r="C127" s="17"/>
    </row>
    <row r="128" spans="2:3" ht="14.5">
      <c r="B128" s="16" t="s">
        <v>47</v>
      </c>
      <c r="C128" s="104">
        <v>7.1900000000000006E-2</v>
      </c>
    </row>
    <row r="129" spans="2:7" ht="14.5">
      <c r="B129" s="16"/>
      <c r="C129" s="103"/>
    </row>
    <row r="130" spans="2:7" ht="14.5">
      <c r="B130" s="16" t="s">
        <v>48</v>
      </c>
      <c r="C130" s="103" t="s">
        <v>2785</v>
      </c>
    </row>
    <row r="131" spans="2:7" ht="14.5">
      <c r="B131" s="16" t="s">
        <v>49</v>
      </c>
      <c r="C131" s="103" t="s">
        <v>2784</v>
      </c>
    </row>
    <row r="132" spans="2:7" ht="14.5">
      <c r="B132" s="16"/>
      <c r="C132" s="17"/>
    </row>
    <row r="133" spans="2:7" ht="14.5">
      <c r="B133" s="16" t="s">
        <v>50</v>
      </c>
      <c r="C133" s="17" t="s">
        <v>1854</v>
      </c>
    </row>
    <row r="134" spans="2:7" ht="14.5">
      <c r="B134" s="246" t="s">
        <v>51</v>
      </c>
      <c r="C134" s="246"/>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5" spans="2:4" ht="13">
      <c r="B145" s="4" t="s">
        <v>62</v>
      </c>
    </row>
    <row r="146" spans="2:4" ht="13">
      <c r="B146" s="4"/>
    </row>
    <row r="147" spans="2:4" ht="13">
      <c r="B147" s="4" t="s">
        <v>1871</v>
      </c>
    </row>
    <row r="148" spans="2:4" ht="13">
      <c r="B148" s="24" t="s">
        <v>63</v>
      </c>
      <c r="C148" s="26" t="s">
        <v>64</v>
      </c>
      <c r="D148" s="4"/>
    </row>
    <row r="149" spans="2:4">
      <c r="B149" s="14" t="s">
        <v>39</v>
      </c>
      <c r="C149" s="15" t="s">
        <v>39</v>
      </c>
    </row>
    <row r="151" spans="2:4" ht="13">
      <c r="B151" s="24" t="s">
        <v>65</v>
      </c>
      <c r="C151" s="26" t="s">
        <v>64</v>
      </c>
    </row>
    <row r="152" spans="2:4">
      <c r="B152" s="14" t="s">
        <v>39</v>
      </c>
      <c r="C152" s="15" t="s">
        <v>39</v>
      </c>
    </row>
    <row r="154" spans="2:4" ht="13">
      <c r="B154" s="24" t="s">
        <v>66</v>
      </c>
      <c r="C154" s="26" t="s">
        <v>67</v>
      </c>
    </row>
    <row r="155" spans="2:4">
      <c r="B155" s="14" t="s">
        <v>39</v>
      </c>
      <c r="C155" s="15" t="s">
        <v>39</v>
      </c>
    </row>
    <row r="157" spans="2:4" ht="13">
      <c r="B157" s="27" t="s">
        <v>68</v>
      </c>
      <c r="C157" s="26" t="s">
        <v>67</v>
      </c>
    </row>
    <row r="158" spans="2:4">
      <c r="B158" s="13" t="s">
        <v>39</v>
      </c>
      <c r="C158" s="15" t="s">
        <v>39</v>
      </c>
    </row>
    <row r="160" spans="2:4" ht="13">
      <c r="B160" s="24" t="s">
        <v>69</v>
      </c>
      <c r="C160" s="26" t="s">
        <v>39</v>
      </c>
    </row>
    <row r="162" spans="2:7" ht="13">
      <c r="B162" s="24" t="s">
        <v>70</v>
      </c>
      <c r="C162" s="25">
        <v>46295</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5" spans="2:7" ht="13">
      <c r="B165" s="4" t="s">
        <v>62</v>
      </c>
    </row>
    <row r="166" spans="2:7" ht="13">
      <c r="B166" s="4"/>
    </row>
    <row r="167" spans="2:7" ht="13">
      <c r="B167" s="4" t="s">
        <v>1871</v>
      </c>
    </row>
    <row r="168" spans="2:7" ht="13">
      <c r="B168" s="24" t="s">
        <v>63</v>
      </c>
      <c r="C168" s="26" t="s">
        <v>64</v>
      </c>
      <c r="D168" s="4"/>
    </row>
    <row r="169" spans="2:7">
      <c r="B169" s="14" t="s">
        <v>39</v>
      </c>
      <c r="C169" s="15" t="s">
        <v>39</v>
      </c>
    </row>
    <row r="171" spans="2:7" ht="13">
      <c r="B171" s="24" t="s">
        <v>65</v>
      </c>
      <c r="C171" s="26" t="s">
        <v>64</v>
      </c>
    </row>
    <row r="172" spans="2:7">
      <c r="B172" s="14" t="s">
        <v>39</v>
      </c>
      <c r="C172" s="15" t="s">
        <v>39</v>
      </c>
    </row>
    <row r="174" spans="2:7" ht="13">
      <c r="B174" s="24" t="s">
        <v>66</v>
      </c>
      <c r="C174" s="26" t="s">
        <v>67</v>
      </c>
    </row>
    <row r="175" spans="2:7">
      <c r="B175" s="14" t="s">
        <v>39</v>
      </c>
      <c r="C175" s="15" t="s">
        <v>39</v>
      </c>
    </row>
    <row r="177" spans="2:80" ht="13">
      <c r="B177" s="27" t="s">
        <v>68</v>
      </c>
      <c r="C177" s="26" t="s">
        <v>67</v>
      </c>
    </row>
    <row r="178" spans="2:80">
      <c r="B178" s="13" t="s">
        <v>39</v>
      </c>
      <c r="C178" s="15" t="s">
        <v>39</v>
      </c>
    </row>
    <row r="180" spans="2:80" ht="13">
      <c r="B180" s="24" t="s">
        <v>69</v>
      </c>
      <c r="C180" s="26" t="s">
        <v>39</v>
      </c>
    </row>
    <row r="183" spans="2:80" ht="13">
      <c r="B183" s="4" t="s">
        <v>1872</v>
      </c>
    </row>
    <row r="185" spans="2:80" ht="13">
      <c r="B185" s="24" t="s">
        <v>57</v>
      </c>
      <c r="C185" s="26" t="s">
        <v>71</v>
      </c>
      <c r="D185" s="24" t="s">
        <v>72</v>
      </c>
      <c r="E185" s="24" t="s">
        <v>73</v>
      </c>
      <c r="F185" s="12"/>
    </row>
    <row r="186" spans="2:80">
      <c r="B186" s="14" t="s">
        <v>39</v>
      </c>
      <c r="C186" s="15" t="s">
        <v>39</v>
      </c>
      <c r="D186" s="14" t="s">
        <v>39</v>
      </c>
      <c r="E186" s="14" t="s">
        <v>39</v>
      </c>
    </row>
    <row r="189" spans="2:80" ht="13">
      <c r="B189" s="4" t="s">
        <v>74</v>
      </c>
      <c r="C189" s="9" t="s">
        <v>39</v>
      </c>
      <c r="D189" s="4"/>
      <c r="E189" s="4"/>
      <c r="F189" s="12"/>
      <c r="G189" s="12"/>
      <c r="H189" s="12"/>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row>
    <row r="191" spans="2:80" ht="13">
      <c r="B191" s="4" t="s">
        <v>1873</v>
      </c>
    </row>
    <row r="193" spans="2:7" ht="13">
      <c r="B193" s="24" t="s">
        <v>75</v>
      </c>
      <c r="C193" s="26" t="s">
        <v>64</v>
      </c>
      <c r="D193" s="4"/>
    </row>
    <row r="194" spans="2:7">
      <c r="B194" s="14" t="s">
        <v>39</v>
      </c>
      <c r="C194" s="15" t="s">
        <v>39</v>
      </c>
    </row>
    <row r="197" spans="2:7" ht="13">
      <c r="B197" s="24" t="s">
        <v>76</v>
      </c>
      <c r="C197" s="26" t="s">
        <v>77</v>
      </c>
      <c r="D197" s="4"/>
    </row>
    <row r="198" spans="2:7">
      <c r="B198" s="14" t="s">
        <v>39</v>
      </c>
      <c r="C198" s="15" t="s">
        <v>39</v>
      </c>
    </row>
    <row r="201" spans="2:7" ht="13">
      <c r="B201" s="4" t="s">
        <v>78</v>
      </c>
    </row>
    <row r="204" spans="2:7" ht="13">
      <c r="B204" s="4" t="s">
        <v>1874</v>
      </c>
    </row>
    <row r="206" spans="2:7" ht="13">
      <c r="B206" s="24" t="s">
        <v>57</v>
      </c>
      <c r="C206" s="26" t="s">
        <v>79</v>
      </c>
      <c r="D206" s="24" t="s">
        <v>71</v>
      </c>
      <c r="E206" s="24" t="s">
        <v>72</v>
      </c>
      <c r="F206" s="29" t="s">
        <v>73</v>
      </c>
      <c r="G206" s="12"/>
    </row>
    <row r="207" spans="2:7">
      <c r="B207" s="14" t="s">
        <v>39</v>
      </c>
      <c r="C207" s="15" t="s">
        <v>39</v>
      </c>
      <c r="D207" s="14" t="s">
        <v>39</v>
      </c>
      <c r="E207" s="14" t="s">
        <v>39</v>
      </c>
      <c r="F207" s="21" t="s">
        <v>39</v>
      </c>
    </row>
    <row r="210" spans="2:80" ht="13">
      <c r="B210" s="4" t="s">
        <v>74</v>
      </c>
      <c r="C210" s="9" t="s">
        <v>39</v>
      </c>
      <c r="D210" s="4"/>
      <c r="E210" s="4"/>
      <c r="F210" s="12"/>
      <c r="G210" s="12"/>
      <c r="H210" s="12"/>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row>
    <row r="212" spans="2:80" ht="13">
      <c r="B212" s="4" t="s">
        <v>1873</v>
      </c>
    </row>
    <row r="214" spans="2:80" ht="13">
      <c r="B214" s="24" t="s">
        <v>75</v>
      </c>
      <c r="C214" s="26" t="s">
        <v>64</v>
      </c>
      <c r="D214" s="4"/>
    </row>
    <row r="215" spans="2:80">
      <c r="B215" s="14" t="s">
        <v>39</v>
      </c>
      <c r="C215" s="15" t="s">
        <v>39</v>
      </c>
    </row>
    <row r="218" spans="2:80" ht="13">
      <c r="B218" s="24" t="s">
        <v>76</v>
      </c>
      <c r="C218" s="26" t="s">
        <v>77</v>
      </c>
      <c r="D218" s="4"/>
    </row>
    <row r="219" spans="2:80">
      <c r="B219" s="14" t="s">
        <v>39</v>
      </c>
      <c r="C219" s="15" t="s">
        <v>39</v>
      </c>
    </row>
    <row r="222" spans="2:80" ht="13">
      <c r="B222" s="4" t="s">
        <v>78</v>
      </c>
    </row>
    <row r="225" spans="2:7" ht="13">
      <c r="B225" s="4" t="s">
        <v>1875</v>
      </c>
    </row>
    <row r="226" spans="2:7" ht="13">
      <c r="B226" s="24" t="s">
        <v>57</v>
      </c>
      <c r="C226" s="26" t="s">
        <v>80</v>
      </c>
      <c r="D226" s="24" t="s">
        <v>81</v>
      </c>
      <c r="E226" s="24" t="s">
        <v>82</v>
      </c>
      <c r="F226" s="29" t="s">
        <v>83</v>
      </c>
      <c r="G226" s="12"/>
    </row>
    <row r="227" spans="2:7">
      <c r="B227" s="14" t="s">
        <v>39</v>
      </c>
      <c r="C227" s="15" t="s">
        <v>39</v>
      </c>
      <c r="D227" s="14" t="s">
        <v>39</v>
      </c>
      <c r="E227" s="14" t="s">
        <v>39</v>
      </c>
      <c r="F227" s="21" t="s">
        <v>39</v>
      </c>
    </row>
    <row r="228" spans="2:7">
      <c r="B228" s="2" t="s">
        <v>127</v>
      </c>
    </row>
  </sheetData>
  <mergeCells count="4">
    <mergeCell ref="B1:E1"/>
    <mergeCell ref="C3:C6"/>
    <mergeCell ref="D3:D6"/>
    <mergeCell ref="B134:C134"/>
  </mergeCells>
  <hyperlinks>
    <hyperlink ref="A1" location="Index!A1" display="Index" xr:uid="{B0474692-6A57-491B-9789-7868E304ED76}"/>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0927A-5C46-423A-8F8C-4BD42665F8C8}">
  <dimension ref="A1:CB19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43" t="s">
        <v>536</v>
      </c>
      <c r="C1" s="243"/>
      <c r="D1" s="243"/>
      <c r="E1" s="243"/>
    </row>
    <row r="3" spans="1:5" ht="14.5">
      <c r="B3" s="57" t="s">
        <v>537</v>
      </c>
      <c r="C3" s="295"/>
      <c r="D3" s="298"/>
      <c r="E3" s="32"/>
    </row>
    <row r="4" spans="1:5" ht="29">
      <c r="B4" s="58" t="s">
        <v>538</v>
      </c>
      <c r="C4" s="296"/>
      <c r="D4" s="299"/>
      <c r="E4" s="32"/>
    </row>
    <row r="5" spans="1:5" ht="14.5">
      <c r="B5" s="58" t="s">
        <v>135</v>
      </c>
      <c r="C5" s="296"/>
      <c r="D5" s="299"/>
      <c r="E5" s="32"/>
    </row>
    <row r="6" spans="1:5" ht="14.5">
      <c r="B6" s="58" t="s">
        <v>539</v>
      </c>
      <c r="C6" s="296"/>
      <c r="D6" s="299"/>
      <c r="E6" s="32"/>
    </row>
    <row r="7" spans="1:5" ht="15" thickBot="1">
      <c r="B7" s="58" t="s">
        <v>540</v>
      </c>
      <c r="C7" s="297"/>
      <c r="D7" s="300"/>
      <c r="E7" s="32"/>
    </row>
    <row r="8" spans="1:5" ht="14.5">
      <c r="B8" s="53" t="s">
        <v>137</v>
      </c>
      <c r="C8" s="54" t="s">
        <v>138</v>
      </c>
      <c r="D8" s="55" t="s">
        <v>139</v>
      </c>
      <c r="E8" s="32"/>
    </row>
    <row r="9" spans="1:5" ht="14.5">
      <c r="B9" s="32"/>
      <c r="C9" s="50"/>
      <c r="D9" s="50"/>
      <c r="E9" s="32"/>
    </row>
    <row r="10" spans="1:5" ht="14.5">
      <c r="B10" s="266"/>
      <c r="C10" s="266"/>
      <c r="D10" s="266"/>
      <c r="E10" s="266"/>
    </row>
    <row r="11" spans="1:5" ht="14.5">
      <c r="B11" s="267" t="s">
        <v>202</v>
      </c>
      <c r="C11" s="267"/>
      <c r="D11" s="267"/>
      <c r="E11" s="267"/>
    </row>
    <row r="12" spans="1:5" ht="14.5">
      <c r="B12" s="40" t="s">
        <v>203</v>
      </c>
      <c r="C12" s="268" t="s">
        <v>204</v>
      </c>
      <c r="D12" s="267" t="s">
        <v>205</v>
      </c>
      <c r="E12" s="267" t="s">
        <v>206</v>
      </c>
    </row>
    <row r="13" spans="1:5" ht="14.5">
      <c r="B13" s="40" t="s">
        <v>207</v>
      </c>
      <c r="C13" s="268"/>
      <c r="D13" s="267"/>
      <c r="E13" s="267"/>
    </row>
    <row r="14" spans="1:5" ht="14.5">
      <c r="B14" s="37" t="s">
        <v>208</v>
      </c>
      <c r="C14" s="42" t="s">
        <v>541</v>
      </c>
      <c r="D14" s="43"/>
      <c r="E14" s="43"/>
    </row>
    <row r="15" spans="1:5" ht="14.5">
      <c r="B15" s="37" t="s">
        <v>209</v>
      </c>
      <c r="C15" s="42"/>
      <c r="D15" s="43"/>
      <c r="E15" s="43"/>
    </row>
    <row r="16" spans="1:5" ht="14.5">
      <c r="B16" s="37" t="s">
        <v>210</v>
      </c>
      <c r="C16" s="42"/>
      <c r="D16" s="43"/>
      <c r="E16" s="43"/>
    </row>
    <row r="17" spans="2:9" ht="14.5">
      <c r="B17" s="31" t="s">
        <v>212</v>
      </c>
      <c r="C17" s="41"/>
      <c r="D17" s="40"/>
      <c r="E17" s="40"/>
    </row>
    <row r="19" spans="2:9">
      <c r="B19" s="2" t="s">
        <v>1848</v>
      </c>
    </row>
    <row r="21" spans="2:9" ht="13">
      <c r="B21" s="5" t="s">
        <v>1</v>
      </c>
      <c r="C21" s="8" t="s">
        <v>2</v>
      </c>
      <c r="D21" s="5" t="s">
        <v>3</v>
      </c>
      <c r="E21" s="5" t="s">
        <v>4</v>
      </c>
      <c r="F21" s="11" t="s">
        <v>5</v>
      </c>
      <c r="G21" s="11" t="s">
        <v>6</v>
      </c>
      <c r="H21" s="11" t="s">
        <v>7</v>
      </c>
      <c r="I21" s="4" t="s">
        <v>8</v>
      </c>
    </row>
    <row r="22" spans="2:9" ht="13">
      <c r="B22" s="4" t="s">
        <v>9</v>
      </c>
    </row>
    <row r="23" spans="2:9" ht="13">
      <c r="B23" s="4" t="s">
        <v>10</v>
      </c>
    </row>
    <row r="24" spans="2:9">
      <c r="B24" s="2" t="s">
        <v>11</v>
      </c>
      <c r="C24" s="7" t="s">
        <v>11</v>
      </c>
      <c r="D24" s="2" t="s">
        <v>11</v>
      </c>
      <c r="E24" s="2" t="s">
        <v>11</v>
      </c>
      <c r="F24" s="10" t="s">
        <v>11</v>
      </c>
      <c r="G24" s="10" t="s">
        <v>11</v>
      </c>
      <c r="H24" s="10" t="s">
        <v>11</v>
      </c>
    </row>
    <row r="25" spans="2:9" ht="13">
      <c r="B25" s="4" t="s">
        <v>2567</v>
      </c>
    </row>
    <row r="26" spans="2:9">
      <c r="B26" s="2" t="s">
        <v>11</v>
      </c>
      <c r="C26" s="7" t="s">
        <v>11</v>
      </c>
      <c r="D26" s="2" t="s">
        <v>11</v>
      </c>
      <c r="E26" s="2" t="s">
        <v>11</v>
      </c>
      <c r="F26" s="10" t="s">
        <v>11</v>
      </c>
      <c r="G26" s="10" t="s">
        <v>11</v>
      </c>
      <c r="H26" s="10" t="s">
        <v>11</v>
      </c>
    </row>
    <row r="27" spans="2:9" ht="13">
      <c r="B27" s="4" t="s">
        <v>12</v>
      </c>
      <c r="C27" s="9"/>
      <c r="D27" s="4"/>
      <c r="E27" s="4"/>
      <c r="F27" s="12"/>
      <c r="G27" s="12">
        <f>SUM(G21:G26)</f>
        <v>0</v>
      </c>
      <c r="H27" s="12">
        <f>SUM(H21:H26)</f>
        <v>0</v>
      </c>
    </row>
    <row r="28" spans="2:9" ht="13">
      <c r="B28" s="5" t="s">
        <v>1</v>
      </c>
      <c r="C28" s="8" t="s">
        <v>2</v>
      </c>
      <c r="D28" s="5" t="s">
        <v>14</v>
      </c>
      <c r="E28" s="5" t="s">
        <v>4</v>
      </c>
      <c r="F28" s="11" t="s">
        <v>5</v>
      </c>
      <c r="G28" s="11" t="s">
        <v>6</v>
      </c>
      <c r="H28" s="11" t="s">
        <v>7</v>
      </c>
    </row>
    <row r="29" spans="2:9" ht="13">
      <c r="B29" s="4" t="s">
        <v>15</v>
      </c>
    </row>
    <row r="30" spans="2:9" ht="13">
      <c r="B30" s="4" t="s">
        <v>10</v>
      </c>
    </row>
    <row r="31" spans="2:9" ht="13">
      <c r="B31" s="4" t="s">
        <v>16</v>
      </c>
    </row>
    <row r="32" spans="2:9">
      <c r="B32" s="2" t="s">
        <v>11</v>
      </c>
      <c r="C32" s="7" t="s">
        <v>11</v>
      </c>
      <c r="D32" s="2" t="s">
        <v>11</v>
      </c>
      <c r="E32" s="2" t="s">
        <v>11</v>
      </c>
      <c r="F32" s="10" t="s">
        <v>11</v>
      </c>
      <c r="G32" s="10" t="s">
        <v>11</v>
      </c>
      <c r="H32" s="10" t="s">
        <v>11</v>
      </c>
    </row>
    <row r="33" spans="2:8" ht="13">
      <c r="B33" s="4" t="s">
        <v>20</v>
      </c>
      <c r="C33" s="9"/>
      <c r="D33" s="4"/>
      <c r="E33" s="4"/>
      <c r="F33" s="12"/>
      <c r="G33" s="12">
        <f>SUM(G28:G32)</f>
        <v>0</v>
      </c>
      <c r="H33" s="12">
        <f>SUM(H28:H32)</f>
        <v>0</v>
      </c>
    </row>
    <row r="34" spans="2:8" ht="13">
      <c r="B34" s="4" t="s">
        <v>21</v>
      </c>
    </row>
    <row r="35" spans="2:8">
      <c r="B35" s="2" t="s">
        <v>11</v>
      </c>
      <c r="C35" s="7" t="s">
        <v>11</v>
      </c>
      <c r="D35" s="2" t="s">
        <v>11</v>
      </c>
      <c r="E35" s="2" t="s">
        <v>11</v>
      </c>
      <c r="F35" s="10" t="s">
        <v>11</v>
      </c>
      <c r="G35" s="10" t="s">
        <v>11</v>
      </c>
      <c r="H35" s="10" t="s">
        <v>11</v>
      </c>
    </row>
    <row r="36" spans="2:8" ht="13">
      <c r="B36" s="4" t="s">
        <v>23</v>
      </c>
      <c r="C36" s="9"/>
      <c r="D36" s="4"/>
      <c r="E36" s="4"/>
      <c r="F36" s="12"/>
      <c r="G36" s="12">
        <f>SUM(G34:G35)</f>
        <v>0</v>
      </c>
      <c r="H36" s="12">
        <f>SUM(H34:H35)</f>
        <v>0</v>
      </c>
    </row>
    <row r="37" spans="2:8" ht="13">
      <c r="B37" s="4" t="s">
        <v>24</v>
      </c>
    </row>
    <row r="38" spans="2:8">
      <c r="B38" s="2" t="s">
        <v>11</v>
      </c>
      <c r="C38" s="7" t="s">
        <v>11</v>
      </c>
      <c r="D38" s="2" t="s">
        <v>11</v>
      </c>
      <c r="E38" s="2" t="s">
        <v>11</v>
      </c>
      <c r="F38" s="10" t="s">
        <v>11</v>
      </c>
      <c r="G38" s="10" t="s">
        <v>11</v>
      </c>
      <c r="H38" s="10" t="s">
        <v>11</v>
      </c>
    </row>
    <row r="39" spans="2:8" ht="13">
      <c r="B39" s="4" t="s">
        <v>25</v>
      </c>
      <c r="C39" s="9"/>
      <c r="D39" s="4"/>
      <c r="E39" s="4"/>
      <c r="F39" s="12"/>
      <c r="G39" s="12">
        <f>SUM(G37:G38)</f>
        <v>0</v>
      </c>
      <c r="H39" s="12">
        <f>SUM(H37:H38)</f>
        <v>0</v>
      </c>
    </row>
    <row r="40" spans="2:8" ht="13">
      <c r="B40" s="4" t="s">
        <v>349</v>
      </c>
    </row>
    <row r="41" spans="2:8">
      <c r="B41" s="2" t="s">
        <v>11</v>
      </c>
      <c r="C41" s="7" t="s">
        <v>11</v>
      </c>
      <c r="D41" s="2" t="s">
        <v>11</v>
      </c>
      <c r="E41" s="2" t="s">
        <v>11</v>
      </c>
      <c r="F41" s="10" t="s">
        <v>11</v>
      </c>
      <c r="G41" s="10" t="s">
        <v>11</v>
      </c>
      <c r="H41" s="10" t="s">
        <v>11</v>
      </c>
    </row>
    <row r="42" spans="2:8" ht="13">
      <c r="B42" s="4" t="s">
        <v>126</v>
      </c>
      <c r="C42" s="9"/>
      <c r="D42" s="4"/>
      <c r="E42" s="4"/>
      <c r="F42" s="12"/>
      <c r="G42" s="12">
        <f>SUM(G40:G41)</f>
        <v>0</v>
      </c>
      <c r="H42" s="12">
        <f>SUM(H40:H41)</f>
        <v>0</v>
      </c>
    </row>
    <row r="43" spans="2:8" ht="13">
      <c r="B43" s="4" t="s">
        <v>26</v>
      </c>
    </row>
    <row r="44" spans="2:8">
      <c r="B44" s="2" t="s">
        <v>11</v>
      </c>
      <c r="C44" s="7" t="s">
        <v>11</v>
      </c>
      <c r="D44" s="2" t="s">
        <v>11</v>
      </c>
      <c r="E44" s="2" t="s">
        <v>11</v>
      </c>
      <c r="F44" s="10" t="s">
        <v>11</v>
      </c>
      <c r="G44" s="10" t="s">
        <v>11</v>
      </c>
      <c r="H44" s="10" t="s">
        <v>11</v>
      </c>
    </row>
    <row r="45" spans="2:8" ht="13">
      <c r="B45" s="4" t="s">
        <v>125</v>
      </c>
      <c r="C45" s="9"/>
      <c r="D45" s="4"/>
      <c r="E45" s="4"/>
      <c r="F45" s="12"/>
      <c r="G45" s="12">
        <f>SUM(G43:G44)</f>
        <v>0</v>
      </c>
      <c r="H45" s="12">
        <f>SUM(H43:H44)</f>
        <v>0</v>
      </c>
    </row>
    <row r="46" spans="2:8" ht="13">
      <c r="B46" s="4" t="s">
        <v>27</v>
      </c>
    </row>
    <row r="47" spans="2:8">
      <c r="B47" s="2" t="s">
        <v>1738</v>
      </c>
      <c r="C47" s="7">
        <v>5.3</v>
      </c>
      <c r="D47" s="2" t="s">
        <v>17</v>
      </c>
      <c r="E47" s="2" t="s">
        <v>1739</v>
      </c>
      <c r="F47" s="10">
        <v>10000000</v>
      </c>
      <c r="G47" s="10">
        <v>10000</v>
      </c>
      <c r="H47" s="10">
        <v>1.8</v>
      </c>
    </row>
    <row r="48" spans="2:8">
      <c r="B48" s="2" t="s">
        <v>2837</v>
      </c>
      <c r="C48" s="7">
        <v>5.2</v>
      </c>
      <c r="D48" s="2" t="s">
        <v>17</v>
      </c>
      <c r="E48" s="2" t="s">
        <v>623</v>
      </c>
      <c r="F48" s="10">
        <v>5000000</v>
      </c>
      <c r="G48" s="10">
        <v>4995.0200000000004</v>
      </c>
      <c r="H48" s="10">
        <v>0.9</v>
      </c>
    </row>
    <row r="49" spans="2:8">
      <c r="B49" s="2" t="s">
        <v>2836</v>
      </c>
      <c r="C49" s="7">
        <v>5.2</v>
      </c>
      <c r="D49" s="2" t="s">
        <v>17</v>
      </c>
      <c r="E49" s="2" t="s">
        <v>638</v>
      </c>
      <c r="F49" s="10">
        <v>1500000</v>
      </c>
      <c r="G49" s="10">
        <v>1498.51</v>
      </c>
      <c r="H49" s="10">
        <v>0.27</v>
      </c>
    </row>
    <row r="50" spans="2:8" ht="13">
      <c r="B50" s="4" t="s">
        <v>28</v>
      </c>
      <c r="C50" s="9"/>
      <c r="D50" s="4"/>
      <c r="E50" s="4"/>
      <c r="F50" s="12"/>
      <c r="G50" s="12">
        <f>SUM(G46:G49)</f>
        <v>16493.53</v>
      </c>
      <c r="H50" s="12">
        <f>SUM(H46:H49)</f>
        <v>2.97</v>
      </c>
    </row>
    <row r="51" spans="2:8" ht="13">
      <c r="B51" s="4" t="s">
        <v>128</v>
      </c>
    </row>
    <row r="52" spans="2:8">
      <c r="B52" s="2" t="s">
        <v>11</v>
      </c>
      <c r="C52" s="7" t="s">
        <v>11</v>
      </c>
      <c r="D52" s="2" t="s">
        <v>11</v>
      </c>
      <c r="E52" s="2" t="s">
        <v>11</v>
      </c>
      <c r="F52" s="10" t="s">
        <v>11</v>
      </c>
      <c r="G52" s="10" t="s">
        <v>11</v>
      </c>
      <c r="H52" s="10" t="s">
        <v>11</v>
      </c>
    </row>
    <row r="53" spans="2:8" ht="13">
      <c r="B53" s="4" t="s">
        <v>30</v>
      </c>
      <c r="C53" s="9"/>
      <c r="D53" s="4"/>
      <c r="E53" s="4"/>
      <c r="F53" s="12"/>
      <c r="G53" s="12">
        <f>SUM(G51:G52)</f>
        <v>0</v>
      </c>
      <c r="H53" s="12">
        <f>SUM(H51:H52)</f>
        <v>0</v>
      </c>
    </row>
    <row r="54" spans="2:8" ht="13">
      <c r="B54" s="4" t="s">
        <v>129</v>
      </c>
    </row>
    <row r="55" spans="2:8">
      <c r="B55" s="2" t="s">
        <v>11</v>
      </c>
      <c r="C55" s="7" t="s">
        <v>11</v>
      </c>
      <c r="D55" s="2" t="s">
        <v>11</v>
      </c>
      <c r="E55" s="2" t="s">
        <v>11</v>
      </c>
      <c r="F55" s="10" t="s">
        <v>11</v>
      </c>
      <c r="G55" s="10" t="s">
        <v>11</v>
      </c>
      <c r="H55" s="10" t="s">
        <v>11</v>
      </c>
    </row>
    <row r="56" spans="2:8" ht="13">
      <c r="B56" s="4" t="s">
        <v>31</v>
      </c>
      <c r="C56" s="9"/>
      <c r="D56" s="4"/>
      <c r="E56" s="4"/>
      <c r="F56" s="12"/>
      <c r="G56" s="12">
        <f>SUM(G54:G55)</f>
        <v>0</v>
      </c>
      <c r="H56" s="12">
        <f>SUM(H54:H55)</f>
        <v>0</v>
      </c>
    </row>
    <row r="57" spans="2:8" ht="13">
      <c r="B57" s="4" t="s">
        <v>130</v>
      </c>
    </row>
    <row r="58" spans="2:8">
      <c r="B58" s="2" t="s">
        <v>11</v>
      </c>
      <c r="C58" s="7" t="s">
        <v>11</v>
      </c>
      <c r="D58" s="2" t="s">
        <v>11</v>
      </c>
      <c r="E58" s="2" t="s">
        <v>11</v>
      </c>
      <c r="F58" s="10" t="s">
        <v>11</v>
      </c>
      <c r="G58" s="10" t="s">
        <v>11</v>
      </c>
      <c r="H58" s="10" t="s">
        <v>11</v>
      </c>
    </row>
    <row r="59" spans="2:8" ht="13">
      <c r="B59" s="4" t="s">
        <v>124</v>
      </c>
      <c r="C59" s="9"/>
      <c r="D59" s="4"/>
      <c r="E59" s="4"/>
      <c r="F59" s="12"/>
      <c r="G59" s="12">
        <f>SUM(G57:G58)</f>
        <v>0</v>
      </c>
      <c r="H59" s="12">
        <f>SUM(H57:H58)</f>
        <v>0</v>
      </c>
    </row>
    <row r="60" spans="2:8" ht="13">
      <c r="B60" s="4" t="s">
        <v>131</v>
      </c>
    </row>
    <row r="61" spans="2:8">
      <c r="B61" s="2" t="s">
        <v>11</v>
      </c>
      <c r="C61" s="7" t="s">
        <v>11</v>
      </c>
      <c r="D61" s="2" t="s">
        <v>11</v>
      </c>
      <c r="E61" s="2" t="s">
        <v>11</v>
      </c>
      <c r="F61" s="10" t="s">
        <v>11</v>
      </c>
      <c r="G61" s="10" t="s">
        <v>11</v>
      </c>
      <c r="H61" s="10" t="s">
        <v>11</v>
      </c>
    </row>
    <row r="62" spans="2:8" ht="13">
      <c r="B62" s="4" t="s">
        <v>13</v>
      </c>
      <c r="C62" s="9"/>
      <c r="D62" s="4"/>
      <c r="E62" s="4"/>
      <c r="F62" s="12"/>
      <c r="G62" s="12">
        <f>SUM(G60:G61)</f>
        <v>0</v>
      </c>
      <c r="H62" s="12">
        <f>SUM(H60:H61)</f>
        <v>0</v>
      </c>
    </row>
    <row r="63" spans="2:8" ht="13">
      <c r="B63" s="4" t="s">
        <v>467</v>
      </c>
      <c r="C63" s="9"/>
      <c r="D63" s="4"/>
      <c r="E63" s="4"/>
      <c r="F63" s="12"/>
      <c r="G63" s="12">
        <v>66200</v>
      </c>
      <c r="H63" s="12">
        <v>11.92</v>
      </c>
    </row>
    <row r="64" spans="2:8" ht="13">
      <c r="B64" s="4" t="s">
        <v>468</v>
      </c>
      <c r="C64" s="9"/>
      <c r="D64" s="4"/>
      <c r="E64" s="4"/>
      <c r="F64" s="12"/>
      <c r="G64" s="12">
        <v>472974.83</v>
      </c>
      <c r="H64" s="12">
        <v>85.13</v>
      </c>
    </row>
    <row r="65" spans="2:8" ht="13">
      <c r="B65" s="4" t="s">
        <v>32</v>
      </c>
      <c r="C65" s="9"/>
      <c r="D65" s="4"/>
      <c r="E65" s="4"/>
      <c r="F65" s="12"/>
      <c r="G65" s="12">
        <v>555668.36</v>
      </c>
      <c r="H65" s="12">
        <v>100.02</v>
      </c>
    </row>
    <row r="66" spans="2:8" ht="13">
      <c r="B66" s="4" t="s">
        <v>336</v>
      </c>
      <c r="C66" s="9"/>
      <c r="D66" s="4"/>
      <c r="E66" s="4"/>
      <c r="F66" s="12"/>
      <c r="G66" s="12">
        <v>-104.1955101400672</v>
      </c>
      <c r="H66" s="12">
        <v>-1.9999999999996021E-2</v>
      </c>
    </row>
    <row r="67" spans="2:8" ht="13">
      <c r="B67" s="4" t="s">
        <v>34</v>
      </c>
      <c r="C67" s="9"/>
      <c r="D67" s="4"/>
      <c r="E67" s="4"/>
      <c r="F67" s="12"/>
      <c r="G67" s="12">
        <v>555564.16448985995</v>
      </c>
      <c r="H67" s="12">
        <v>100</v>
      </c>
    </row>
    <row r="68" spans="2:8">
      <c r="B68" s="2" t="s">
        <v>35</v>
      </c>
    </row>
    <row r="69" spans="2:8">
      <c r="B69" s="2" t="s">
        <v>36</v>
      </c>
    </row>
    <row r="70" spans="2:8">
      <c r="B70" s="2" t="s">
        <v>37</v>
      </c>
      <c r="C70" s="7" t="s">
        <v>1854</v>
      </c>
    </row>
    <row r="71" spans="2:8" ht="13">
      <c r="B71" s="105" t="s">
        <v>2592</v>
      </c>
    </row>
    <row r="72" spans="2:8" ht="26">
      <c r="B72" s="6" t="s">
        <v>38</v>
      </c>
      <c r="C72" s="7" t="s">
        <v>39</v>
      </c>
    </row>
    <row r="73" spans="2:8" ht="13">
      <c r="B73" s="4"/>
    </row>
    <row r="74" spans="2:8" ht="13">
      <c r="B74" s="4" t="s">
        <v>40</v>
      </c>
      <c r="C74" s="7" t="s">
        <v>39</v>
      </c>
    </row>
    <row r="75" spans="2:8" ht="13">
      <c r="B75" s="4" t="s">
        <v>41</v>
      </c>
      <c r="C75" s="7" t="s">
        <v>42</v>
      </c>
    </row>
    <row r="76" spans="2:8" ht="13">
      <c r="B76" s="4" t="s">
        <v>1977</v>
      </c>
      <c r="C76" s="9"/>
    </row>
    <row r="77" spans="2:8" ht="13">
      <c r="B77" s="4" t="s">
        <v>1978</v>
      </c>
      <c r="C77" s="9"/>
    </row>
    <row r="78" spans="2:8" ht="13">
      <c r="B78" s="4" t="s">
        <v>1979</v>
      </c>
      <c r="C78" s="9"/>
    </row>
    <row r="79" spans="2:8" ht="13">
      <c r="B79" s="4" t="s">
        <v>1980</v>
      </c>
      <c r="C79" s="9"/>
    </row>
    <row r="80" spans="2:8" ht="13">
      <c r="B80" s="4" t="s">
        <v>1981</v>
      </c>
      <c r="C80" s="9"/>
    </row>
    <row r="81" spans="2:3" ht="13">
      <c r="B81" s="4" t="s">
        <v>1982</v>
      </c>
      <c r="C81" s="9"/>
    </row>
    <row r="82" spans="2:3" ht="13">
      <c r="B82" s="4" t="s">
        <v>1983</v>
      </c>
      <c r="C82" s="9"/>
    </row>
    <row r="83" spans="2:3" ht="13">
      <c r="B83" s="4" t="s">
        <v>1984</v>
      </c>
      <c r="C83" s="9"/>
    </row>
    <row r="84" spans="2:3" ht="13">
      <c r="B84" s="4" t="s">
        <v>2835</v>
      </c>
      <c r="C84" s="9"/>
    </row>
    <row r="85" spans="2:3">
      <c r="B85" s="132" t="s">
        <v>2590</v>
      </c>
    </row>
    <row r="87" spans="2:3" ht="14.5">
      <c r="B87" s="16"/>
      <c r="C87" s="17" t="s">
        <v>44</v>
      </c>
    </row>
    <row r="88" spans="2:3" ht="14.5">
      <c r="B88" s="16" t="s">
        <v>45</v>
      </c>
      <c r="C88" s="18" t="s">
        <v>536</v>
      </c>
    </row>
    <row r="89" spans="2:3" ht="14.5">
      <c r="B89" s="16" t="s">
        <v>46</v>
      </c>
      <c r="C89" s="17"/>
    </row>
    <row r="90" spans="2:3" ht="14.5">
      <c r="B90" s="16"/>
      <c r="C90" s="17"/>
    </row>
    <row r="91" spans="2:3" ht="14.5">
      <c r="B91" s="16" t="s">
        <v>47</v>
      </c>
      <c r="C91" s="104">
        <v>5.1999999999999998E-2</v>
      </c>
    </row>
    <row r="92" spans="2:3" ht="14.5">
      <c r="B92" s="16"/>
      <c r="C92" s="103"/>
    </row>
    <row r="93" spans="2:3" ht="14.5">
      <c r="B93" s="16" t="s">
        <v>48</v>
      </c>
      <c r="C93" s="103" t="s">
        <v>2834</v>
      </c>
    </row>
    <row r="94" spans="2:3" ht="14.5">
      <c r="B94" s="16" t="s">
        <v>49</v>
      </c>
      <c r="C94" s="103" t="s">
        <v>2834</v>
      </c>
    </row>
    <row r="95" spans="2:3" ht="14.5">
      <c r="B95" s="16"/>
      <c r="C95" s="17"/>
    </row>
    <row r="96" spans="2:3" ht="14.5">
      <c r="B96" s="16" t="s">
        <v>50</v>
      </c>
      <c r="C96" s="17" t="s">
        <v>1854</v>
      </c>
    </row>
    <row r="97" spans="2:7" ht="14.5">
      <c r="B97" s="246" t="s">
        <v>51</v>
      </c>
      <c r="C97" s="246"/>
    </row>
    <row r="99" spans="2:7" ht="14.5">
      <c r="B99" s="16" t="s">
        <v>52</v>
      </c>
      <c r="C99" s="17"/>
      <c r="D99" s="16"/>
    </row>
    <row r="100" spans="2:7" ht="29">
      <c r="B100" s="20" t="s">
        <v>53</v>
      </c>
      <c r="C100" s="18" t="s">
        <v>54</v>
      </c>
      <c r="D100" s="20" t="s">
        <v>55</v>
      </c>
    </row>
    <row r="101" spans="2:7" ht="14.5">
      <c r="B101" s="16" t="s">
        <v>39</v>
      </c>
      <c r="C101" s="17" t="s">
        <v>39</v>
      </c>
      <c r="D101" s="16" t="s">
        <v>39</v>
      </c>
    </row>
    <row r="103" spans="2:7" ht="13">
      <c r="B103" s="24" t="s">
        <v>56</v>
      </c>
      <c r="C103" s="25">
        <v>46295</v>
      </c>
      <c r="D103" s="14"/>
      <c r="E103" s="13"/>
      <c r="F103" s="30"/>
    </row>
    <row r="104" spans="2:7" ht="13">
      <c r="B104" s="24" t="s">
        <v>57</v>
      </c>
      <c r="C104" s="26" t="s">
        <v>58</v>
      </c>
      <c r="D104" s="24" t="s">
        <v>59</v>
      </c>
      <c r="E104" s="27" t="s">
        <v>60</v>
      </c>
      <c r="F104" s="29" t="s">
        <v>61</v>
      </c>
      <c r="G104" s="12"/>
    </row>
    <row r="105" spans="2:7">
      <c r="B105" s="22" t="s">
        <v>39</v>
      </c>
      <c r="C105" s="23" t="s">
        <v>39</v>
      </c>
      <c r="D105" s="22" t="s">
        <v>39</v>
      </c>
      <c r="E105" s="19" t="s">
        <v>39</v>
      </c>
      <c r="F105" s="28" t="s">
        <v>39</v>
      </c>
    </row>
    <row r="108" spans="2:7" ht="13">
      <c r="B108" s="4" t="s">
        <v>62</v>
      </c>
    </row>
    <row r="109" spans="2:7" ht="13">
      <c r="B109" s="4"/>
    </row>
    <row r="110" spans="2:7" ht="13">
      <c r="B110" s="4" t="s">
        <v>1871</v>
      </c>
    </row>
    <row r="111" spans="2:7" ht="13">
      <c r="B111" s="24" t="s">
        <v>63</v>
      </c>
      <c r="C111" s="26" t="s">
        <v>64</v>
      </c>
      <c r="D111" s="4"/>
    </row>
    <row r="112" spans="2:7">
      <c r="B112" s="14" t="s">
        <v>39</v>
      </c>
      <c r="C112" s="15" t="s">
        <v>39</v>
      </c>
    </row>
    <row r="114" spans="2:7" ht="13">
      <c r="B114" s="24" t="s">
        <v>65</v>
      </c>
      <c r="C114" s="26" t="s">
        <v>64</v>
      </c>
    </row>
    <row r="115" spans="2:7">
      <c r="B115" s="14" t="s">
        <v>39</v>
      </c>
      <c r="C115" s="15" t="s">
        <v>39</v>
      </c>
    </row>
    <row r="117" spans="2:7" ht="13">
      <c r="B117" s="24" t="s">
        <v>66</v>
      </c>
      <c r="C117" s="26" t="s">
        <v>67</v>
      </c>
    </row>
    <row r="118" spans="2:7">
      <c r="B118" s="14" t="s">
        <v>39</v>
      </c>
      <c r="C118" s="15" t="s">
        <v>39</v>
      </c>
    </row>
    <row r="120" spans="2:7" ht="13">
      <c r="B120" s="27" t="s">
        <v>68</v>
      </c>
      <c r="C120" s="26" t="s">
        <v>67</v>
      </c>
    </row>
    <row r="121" spans="2:7">
      <c r="B121" s="13" t="s">
        <v>39</v>
      </c>
      <c r="C121" s="15" t="s">
        <v>39</v>
      </c>
    </row>
    <row r="123" spans="2:7" ht="13">
      <c r="B123" s="24" t="s">
        <v>69</v>
      </c>
      <c r="C123" s="26" t="s">
        <v>39</v>
      </c>
    </row>
    <row r="125" spans="2:7" ht="13">
      <c r="B125" s="24" t="s">
        <v>70</v>
      </c>
      <c r="C125" s="25">
        <v>46295</v>
      </c>
      <c r="D125" s="14"/>
      <c r="E125" s="13"/>
      <c r="F125" s="30"/>
    </row>
    <row r="126" spans="2:7" ht="13">
      <c r="B126" s="24" t="s">
        <v>57</v>
      </c>
      <c r="C126" s="26" t="s">
        <v>58</v>
      </c>
      <c r="D126" s="24" t="s">
        <v>59</v>
      </c>
      <c r="E126" s="27" t="s">
        <v>60</v>
      </c>
      <c r="F126" s="29" t="s">
        <v>61</v>
      </c>
      <c r="G126" s="12"/>
    </row>
    <row r="127" spans="2:7">
      <c r="B127" s="22" t="s">
        <v>39</v>
      </c>
      <c r="C127" s="23" t="s">
        <v>39</v>
      </c>
      <c r="D127" s="22" t="s">
        <v>39</v>
      </c>
      <c r="E127" s="19" t="s">
        <v>39</v>
      </c>
      <c r="F127" s="28" t="s">
        <v>39</v>
      </c>
    </row>
    <row r="128" spans="2:7" ht="13">
      <c r="B128" s="4" t="s">
        <v>62</v>
      </c>
    </row>
    <row r="129" spans="2:4" ht="13">
      <c r="B129" s="4"/>
    </row>
    <row r="130" spans="2:4" ht="13">
      <c r="B130" s="4" t="s">
        <v>1871</v>
      </c>
    </row>
    <row r="131" spans="2:4" ht="13">
      <c r="B131" s="24" t="s">
        <v>63</v>
      </c>
      <c r="C131" s="26" t="s">
        <v>64</v>
      </c>
      <c r="D131" s="4"/>
    </row>
    <row r="132" spans="2:4">
      <c r="B132" s="14" t="s">
        <v>39</v>
      </c>
      <c r="C132" s="15" t="s">
        <v>39</v>
      </c>
    </row>
    <row r="134" spans="2:4" ht="13">
      <c r="B134" s="24" t="s">
        <v>65</v>
      </c>
      <c r="C134" s="26" t="s">
        <v>64</v>
      </c>
    </row>
    <row r="135" spans="2:4">
      <c r="B135" s="14" t="s">
        <v>39</v>
      </c>
      <c r="C135" s="15" t="s">
        <v>39</v>
      </c>
    </row>
    <row r="137" spans="2:4" ht="13">
      <c r="B137" s="24" t="s">
        <v>66</v>
      </c>
      <c r="C137" s="26" t="s">
        <v>67</v>
      </c>
    </row>
    <row r="138" spans="2:4">
      <c r="B138" s="14" t="s">
        <v>39</v>
      </c>
      <c r="C138" s="15" t="s">
        <v>39</v>
      </c>
    </row>
    <row r="140" spans="2:4" ht="13">
      <c r="B140" s="27" t="s">
        <v>68</v>
      </c>
      <c r="C140" s="26" t="s">
        <v>67</v>
      </c>
    </row>
    <row r="141" spans="2:4">
      <c r="B141" s="13" t="s">
        <v>39</v>
      </c>
      <c r="C141" s="15" t="s">
        <v>39</v>
      </c>
    </row>
    <row r="143" spans="2:4" ht="13">
      <c r="B143" s="24" t="s">
        <v>69</v>
      </c>
      <c r="C143" s="26" t="s">
        <v>39</v>
      </c>
    </row>
    <row r="146" spans="2:80" ht="13">
      <c r="B146" s="4" t="s">
        <v>1872</v>
      </c>
    </row>
    <row r="148" spans="2:80" ht="13">
      <c r="B148" s="24" t="s">
        <v>57</v>
      </c>
      <c r="C148" s="26" t="s">
        <v>71</v>
      </c>
      <c r="D148" s="24" t="s">
        <v>72</v>
      </c>
      <c r="E148" s="24" t="s">
        <v>73</v>
      </c>
      <c r="F148" s="12"/>
    </row>
    <row r="149" spans="2:80">
      <c r="B149" s="14" t="s">
        <v>39</v>
      </c>
      <c r="C149" s="15" t="s">
        <v>39</v>
      </c>
      <c r="D149" s="14" t="s">
        <v>39</v>
      </c>
      <c r="E149" s="14"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1873</v>
      </c>
    </row>
    <row r="156" spans="2:80" ht="13">
      <c r="B156" s="24" t="s">
        <v>75</v>
      </c>
      <c r="C156" s="26" t="s">
        <v>64</v>
      </c>
      <c r="D156" s="4"/>
    </row>
    <row r="157" spans="2:80">
      <c r="B157" s="14" t="s">
        <v>39</v>
      </c>
      <c r="C157" s="15" t="s">
        <v>39</v>
      </c>
    </row>
    <row r="160" spans="2:80" ht="13">
      <c r="B160" s="24" t="s">
        <v>76</v>
      </c>
      <c r="C160" s="26" t="s">
        <v>77</v>
      </c>
      <c r="D160" s="4"/>
    </row>
    <row r="161" spans="2:80">
      <c r="B161" s="14" t="s">
        <v>39</v>
      </c>
      <c r="C161" s="15" t="s">
        <v>39</v>
      </c>
    </row>
    <row r="164" spans="2:80" ht="13">
      <c r="B164" s="4" t="s">
        <v>78</v>
      </c>
    </row>
    <row r="167" spans="2:80" ht="13">
      <c r="B167" s="4" t="s">
        <v>1874</v>
      </c>
    </row>
    <row r="169" spans="2:80" ht="13">
      <c r="B169" s="24" t="s">
        <v>57</v>
      </c>
      <c r="C169" s="26" t="s">
        <v>79</v>
      </c>
      <c r="D169" s="24" t="s">
        <v>71</v>
      </c>
      <c r="E169" s="24" t="s">
        <v>72</v>
      </c>
      <c r="F169" s="29" t="s">
        <v>73</v>
      </c>
      <c r="G169" s="12"/>
    </row>
    <row r="170" spans="2:80">
      <c r="B170" s="14" t="s">
        <v>39</v>
      </c>
      <c r="C170" s="15" t="s">
        <v>39</v>
      </c>
      <c r="D170" s="14" t="s">
        <v>39</v>
      </c>
      <c r="E170" s="14" t="s">
        <v>39</v>
      </c>
      <c r="F170" s="21" t="s">
        <v>39</v>
      </c>
    </row>
    <row r="173" spans="2:80" ht="13">
      <c r="B173" s="4" t="s">
        <v>74</v>
      </c>
      <c r="C173" s="9" t="s">
        <v>39</v>
      </c>
      <c r="D173" s="4"/>
      <c r="E173" s="4"/>
      <c r="F173" s="12"/>
      <c r="G173" s="12"/>
      <c r="H173" s="12"/>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row>
    <row r="175" spans="2:80" ht="13">
      <c r="B175" s="4" t="s">
        <v>1873</v>
      </c>
    </row>
    <row r="177" spans="2:7" ht="13">
      <c r="B177" s="24" t="s">
        <v>75</v>
      </c>
      <c r="C177" s="26" t="s">
        <v>64</v>
      </c>
      <c r="D177" s="4"/>
    </row>
    <row r="178" spans="2:7">
      <c r="B178" s="14" t="s">
        <v>39</v>
      </c>
      <c r="C178" s="15" t="s">
        <v>39</v>
      </c>
    </row>
    <row r="181" spans="2:7" ht="13">
      <c r="B181" s="24" t="s">
        <v>76</v>
      </c>
      <c r="C181" s="26" t="s">
        <v>77</v>
      </c>
      <c r="D181" s="4"/>
    </row>
    <row r="182" spans="2:7">
      <c r="B182" s="14" t="s">
        <v>39</v>
      </c>
      <c r="C182" s="15" t="s">
        <v>39</v>
      </c>
    </row>
    <row r="185" spans="2:7" ht="13">
      <c r="B185" s="4" t="s">
        <v>78</v>
      </c>
    </row>
    <row r="188" spans="2:7" ht="13">
      <c r="B188" s="4" t="s">
        <v>1875</v>
      </c>
    </row>
    <row r="189" spans="2:7" ht="13">
      <c r="B189" s="24" t="s">
        <v>57</v>
      </c>
      <c r="C189" s="26" t="s">
        <v>80</v>
      </c>
      <c r="D189" s="24" t="s">
        <v>81</v>
      </c>
      <c r="E189" s="24" t="s">
        <v>82</v>
      </c>
      <c r="F189" s="29" t="s">
        <v>83</v>
      </c>
      <c r="G189" s="12"/>
    </row>
    <row r="190" spans="2:7">
      <c r="B190" s="14" t="s">
        <v>39</v>
      </c>
      <c r="C190" s="15" t="s">
        <v>39</v>
      </c>
      <c r="D190" s="14" t="s">
        <v>39</v>
      </c>
      <c r="E190" s="14" t="s">
        <v>39</v>
      </c>
      <c r="F190" s="21" t="s">
        <v>39</v>
      </c>
    </row>
    <row r="191" spans="2:7">
      <c r="B191" s="2" t="s">
        <v>127</v>
      </c>
    </row>
  </sheetData>
  <mergeCells count="9">
    <mergeCell ref="B97:C97"/>
    <mergeCell ref="B1:E1"/>
    <mergeCell ref="C3:C7"/>
    <mergeCell ref="D3:D7"/>
    <mergeCell ref="B10:E10"/>
    <mergeCell ref="B11:E11"/>
    <mergeCell ref="C12:C13"/>
    <mergeCell ref="D12:D13"/>
    <mergeCell ref="E12:E13"/>
  </mergeCells>
  <hyperlinks>
    <hyperlink ref="A1" location="Index!A1" display="Index" xr:uid="{04FE37EF-D7EC-4D25-81C4-F23601B14DDA}"/>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6FD83-7D89-4302-B697-191297B9846C}">
  <dimension ref="A1:CB21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43" t="s">
        <v>484</v>
      </c>
      <c r="C1" s="243"/>
      <c r="D1" s="243"/>
      <c r="E1" s="243"/>
    </row>
    <row r="3" spans="1:5" ht="14.5">
      <c r="B3" s="37" t="s">
        <v>485</v>
      </c>
      <c r="C3" s="265"/>
      <c r="D3" s="266"/>
      <c r="E3" s="32"/>
    </row>
    <row r="4" spans="1:5" ht="29">
      <c r="B4" s="52" t="s">
        <v>486</v>
      </c>
      <c r="C4" s="265"/>
      <c r="D4" s="266"/>
      <c r="E4" s="39"/>
    </row>
    <row r="5" spans="1:5" ht="14.5">
      <c r="B5" s="33" t="s">
        <v>135</v>
      </c>
      <c r="C5" s="265"/>
      <c r="D5" s="266"/>
      <c r="E5" s="32"/>
    </row>
    <row r="6" spans="1:5" ht="14.5">
      <c r="B6" s="33" t="s">
        <v>471</v>
      </c>
      <c r="C6" s="265"/>
      <c r="D6" s="266"/>
      <c r="E6" s="32"/>
    </row>
    <row r="7" spans="1:5" ht="14.5">
      <c r="B7" s="52" t="s">
        <v>487</v>
      </c>
      <c r="C7" s="265"/>
      <c r="D7" s="266"/>
      <c r="E7" s="39"/>
    </row>
    <row r="8" spans="1:5" ht="14.5">
      <c r="B8" s="53" t="s">
        <v>137</v>
      </c>
      <c r="C8" s="54" t="s">
        <v>138</v>
      </c>
      <c r="D8" s="55" t="s">
        <v>139</v>
      </c>
      <c r="E8" s="32"/>
    </row>
    <row r="9" spans="1:5" ht="14.5">
      <c r="B9" s="32"/>
      <c r="C9" s="36"/>
      <c r="D9" s="32"/>
      <c r="E9" s="32"/>
    </row>
    <row r="10" spans="1:5" ht="14.5">
      <c r="B10" s="270"/>
      <c r="C10" s="270"/>
      <c r="D10" s="270"/>
      <c r="E10" s="270"/>
    </row>
    <row r="11" spans="1:5" ht="14.5">
      <c r="B11" s="267" t="s">
        <v>202</v>
      </c>
      <c r="C11" s="267"/>
      <c r="D11" s="267"/>
      <c r="E11" s="267"/>
    </row>
    <row r="12" spans="1:5" ht="14.5">
      <c r="B12" s="40" t="s">
        <v>203</v>
      </c>
      <c r="C12" s="268" t="s">
        <v>204</v>
      </c>
      <c r="D12" s="267" t="s">
        <v>205</v>
      </c>
      <c r="E12" s="267" t="s">
        <v>206</v>
      </c>
    </row>
    <row r="13" spans="1:5" ht="14.5">
      <c r="B13" s="40" t="s">
        <v>207</v>
      </c>
      <c r="C13" s="268"/>
      <c r="D13" s="267"/>
      <c r="E13" s="267"/>
    </row>
    <row r="14" spans="1:5" ht="14.5">
      <c r="B14" s="37" t="s">
        <v>208</v>
      </c>
      <c r="C14" s="42"/>
      <c r="D14" s="43"/>
      <c r="E14" s="43"/>
    </row>
    <row r="15" spans="1:5" ht="14.5">
      <c r="B15" s="37" t="s">
        <v>209</v>
      </c>
      <c r="C15" s="42"/>
      <c r="D15" s="43"/>
      <c r="E15" s="43"/>
    </row>
    <row r="16" spans="1:5" ht="14.5">
      <c r="B16" s="37" t="s">
        <v>210</v>
      </c>
      <c r="C16" s="42" t="s">
        <v>340</v>
      </c>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488</v>
      </c>
      <c r="C33" s="7">
        <v>6.79</v>
      </c>
      <c r="D33" s="2" t="s">
        <v>17</v>
      </c>
      <c r="E33" s="2" t="s">
        <v>489</v>
      </c>
      <c r="F33" s="10">
        <v>5525000</v>
      </c>
      <c r="G33" s="10">
        <v>5577.23</v>
      </c>
      <c r="H33" s="10">
        <v>8.65</v>
      </c>
    </row>
    <row r="34" spans="2:8">
      <c r="B34" s="2" t="s">
        <v>490</v>
      </c>
      <c r="C34" s="7">
        <v>6.79</v>
      </c>
      <c r="D34" s="2" t="s">
        <v>17</v>
      </c>
      <c r="E34" s="2" t="s">
        <v>491</v>
      </c>
      <c r="F34" s="10">
        <v>4000000</v>
      </c>
      <c r="G34" s="10">
        <v>4042.92</v>
      </c>
      <c r="H34" s="10">
        <v>6.27</v>
      </c>
    </row>
    <row r="35" spans="2:8">
      <c r="B35" s="2" t="s">
        <v>492</v>
      </c>
      <c r="C35" s="7">
        <v>6.85</v>
      </c>
      <c r="D35" s="2" t="s">
        <v>17</v>
      </c>
      <c r="E35" s="2" t="s">
        <v>493</v>
      </c>
      <c r="F35" s="10">
        <v>3800000</v>
      </c>
      <c r="G35" s="10">
        <v>3844.01</v>
      </c>
      <c r="H35" s="10">
        <v>5.96</v>
      </c>
    </row>
    <row r="36" spans="2:8">
      <c r="B36" s="2" t="s">
        <v>494</v>
      </c>
      <c r="C36" s="7">
        <v>6.79</v>
      </c>
      <c r="D36" s="2" t="s">
        <v>17</v>
      </c>
      <c r="E36" s="2" t="s">
        <v>495</v>
      </c>
      <c r="F36" s="10">
        <v>3550000</v>
      </c>
      <c r="G36" s="10">
        <v>3588.47</v>
      </c>
      <c r="H36" s="10">
        <v>5.57</v>
      </c>
    </row>
    <row r="37" spans="2:8">
      <c r="B37" s="2" t="s">
        <v>496</v>
      </c>
      <c r="C37" s="7">
        <v>6.9</v>
      </c>
      <c r="D37" s="2" t="s">
        <v>17</v>
      </c>
      <c r="E37" s="2" t="s">
        <v>497</v>
      </c>
      <c r="F37" s="10">
        <v>3000000</v>
      </c>
      <c r="G37" s="10">
        <v>3027.75</v>
      </c>
      <c r="H37" s="10">
        <v>4.7</v>
      </c>
    </row>
    <row r="38" spans="2:8">
      <c r="B38" s="2" t="s">
        <v>498</v>
      </c>
      <c r="C38" s="7">
        <v>6.85</v>
      </c>
      <c r="D38" s="2" t="s">
        <v>17</v>
      </c>
      <c r="E38" s="2" t="s">
        <v>499</v>
      </c>
      <c r="F38" s="10">
        <v>2500000</v>
      </c>
      <c r="G38" s="10">
        <v>2522.3000000000002</v>
      </c>
      <c r="H38" s="10">
        <v>3.91</v>
      </c>
    </row>
    <row r="39" spans="2:8">
      <c r="B39" s="2" t="s">
        <v>500</v>
      </c>
      <c r="C39" s="7">
        <v>6.79</v>
      </c>
      <c r="D39" s="2" t="s">
        <v>17</v>
      </c>
      <c r="E39" s="2" t="s">
        <v>501</v>
      </c>
      <c r="F39" s="10">
        <v>2284300</v>
      </c>
      <c r="G39" s="10">
        <v>2304.36</v>
      </c>
      <c r="H39" s="10">
        <v>3.57</v>
      </c>
    </row>
    <row r="40" spans="2:8">
      <c r="B40" s="2" t="s">
        <v>502</v>
      </c>
      <c r="C40" s="7">
        <v>6.86</v>
      </c>
      <c r="D40" s="2" t="s">
        <v>17</v>
      </c>
      <c r="E40" s="2" t="s">
        <v>503</v>
      </c>
      <c r="F40" s="10">
        <v>2010000</v>
      </c>
      <c r="G40" s="10">
        <v>2033.05</v>
      </c>
      <c r="H40" s="10">
        <v>3.15</v>
      </c>
    </row>
    <row r="41" spans="2:8">
      <c r="B41" s="2" t="s">
        <v>504</v>
      </c>
      <c r="C41" s="7">
        <v>6.79</v>
      </c>
      <c r="D41" s="2" t="s">
        <v>17</v>
      </c>
      <c r="E41" s="2" t="s">
        <v>505</v>
      </c>
      <c r="F41" s="10">
        <v>2000000</v>
      </c>
      <c r="G41" s="10">
        <v>2023.29</v>
      </c>
      <c r="H41" s="10">
        <v>3.14</v>
      </c>
    </row>
    <row r="42" spans="2:8">
      <c r="B42" s="2" t="s">
        <v>506</v>
      </c>
      <c r="C42" s="7">
        <v>6.79</v>
      </c>
      <c r="D42" s="2" t="s">
        <v>17</v>
      </c>
      <c r="E42" s="2" t="s">
        <v>507</v>
      </c>
      <c r="F42" s="10">
        <v>1601900</v>
      </c>
      <c r="G42" s="10">
        <v>1617.21</v>
      </c>
      <c r="H42" s="10">
        <v>2.5099999999999998</v>
      </c>
    </row>
    <row r="43" spans="2:8">
      <c r="B43" s="2" t="s">
        <v>508</v>
      </c>
      <c r="C43" s="7">
        <v>6.86</v>
      </c>
      <c r="D43" s="2" t="s">
        <v>17</v>
      </c>
      <c r="E43" s="2" t="s">
        <v>509</v>
      </c>
      <c r="F43" s="10">
        <v>1500000</v>
      </c>
      <c r="G43" s="10">
        <v>1511.81</v>
      </c>
      <c r="H43" s="10">
        <v>2.35</v>
      </c>
    </row>
    <row r="44" spans="2:8">
      <c r="B44" s="2" t="s">
        <v>510</v>
      </c>
      <c r="C44" s="7">
        <v>6.79</v>
      </c>
      <c r="D44" s="2" t="s">
        <v>17</v>
      </c>
      <c r="E44" s="2" t="s">
        <v>511</v>
      </c>
      <c r="F44" s="10">
        <v>1000000</v>
      </c>
      <c r="G44" s="10">
        <v>1011.88</v>
      </c>
      <c r="H44" s="10">
        <v>1.57</v>
      </c>
    </row>
    <row r="45" spans="2:8">
      <c r="B45" s="2" t="s">
        <v>512</v>
      </c>
      <c r="C45" s="7">
        <v>6.79</v>
      </c>
      <c r="D45" s="2" t="s">
        <v>17</v>
      </c>
      <c r="E45" s="2" t="s">
        <v>513</v>
      </c>
      <c r="F45" s="10">
        <v>1000000</v>
      </c>
      <c r="G45" s="10">
        <v>1010.21</v>
      </c>
      <c r="H45" s="10">
        <v>1.57</v>
      </c>
    </row>
    <row r="46" spans="2:8">
      <c r="B46" s="2" t="s">
        <v>514</v>
      </c>
      <c r="C46" s="7">
        <v>6.9</v>
      </c>
      <c r="D46" s="2" t="s">
        <v>17</v>
      </c>
      <c r="E46" s="2" t="s">
        <v>515</v>
      </c>
      <c r="F46" s="10">
        <v>1000000</v>
      </c>
      <c r="G46" s="10">
        <v>1008.53</v>
      </c>
      <c r="H46" s="10">
        <v>1.56</v>
      </c>
    </row>
    <row r="47" spans="2:8">
      <c r="B47" s="2" t="s">
        <v>516</v>
      </c>
      <c r="C47" s="7">
        <v>6.86</v>
      </c>
      <c r="D47" s="2" t="s">
        <v>17</v>
      </c>
      <c r="E47" s="2" t="s">
        <v>517</v>
      </c>
      <c r="F47" s="10">
        <v>1000000</v>
      </c>
      <c r="G47" s="10">
        <v>1008.49</v>
      </c>
      <c r="H47" s="10">
        <v>1.56</v>
      </c>
    </row>
    <row r="48" spans="2:8">
      <c r="B48" s="2" t="s">
        <v>518</v>
      </c>
      <c r="C48" s="7">
        <v>6.79</v>
      </c>
      <c r="D48" s="2" t="s">
        <v>17</v>
      </c>
      <c r="E48" s="2" t="s">
        <v>519</v>
      </c>
      <c r="F48" s="10">
        <v>500000</v>
      </c>
      <c r="G48" s="10">
        <v>504.73</v>
      </c>
      <c r="H48" s="10">
        <v>0.78</v>
      </c>
    </row>
    <row r="49" spans="2:8">
      <c r="B49" s="2" t="s">
        <v>522</v>
      </c>
      <c r="C49" s="7">
        <v>6.79</v>
      </c>
      <c r="D49" s="2" t="s">
        <v>17</v>
      </c>
      <c r="E49" s="2" t="s">
        <v>523</v>
      </c>
      <c r="F49" s="10">
        <v>500000</v>
      </c>
      <c r="G49" s="10">
        <v>504.39</v>
      </c>
      <c r="H49" s="10">
        <v>0.78</v>
      </c>
    </row>
    <row r="50" spans="2:8">
      <c r="B50" s="2" t="s">
        <v>520</v>
      </c>
      <c r="C50" s="7">
        <v>6.86</v>
      </c>
      <c r="D50" s="2" t="s">
        <v>17</v>
      </c>
      <c r="E50" s="2" t="s">
        <v>521</v>
      </c>
      <c r="F50" s="10">
        <v>500000</v>
      </c>
      <c r="G50" s="10">
        <v>504.31</v>
      </c>
      <c r="H50" s="10">
        <v>0.78</v>
      </c>
    </row>
    <row r="51" spans="2:8">
      <c r="B51" s="2" t="s">
        <v>187</v>
      </c>
      <c r="C51" s="7">
        <v>6.13</v>
      </c>
      <c r="D51" s="2" t="s">
        <v>17</v>
      </c>
      <c r="E51" s="2" t="s">
        <v>188</v>
      </c>
      <c r="F51" s="10">
        <v>400000</v>
      </c>
      <c r="G51" s="10">
        <v>403.4</v>
      </c>
      <c r="H51" s="10">
        <v>0.63</v>
      </c>
    </row>
    <row r="52" spans="2:8">
      <c r="B52" s="2" t="s">
        <v>524</v>
      </c>
      <c r="C52" s="7">
        <v>6.79</v>
      </c>
      <c r="D52" s="2" t="s">
        <v>17</v>
      </c>
      <c r="E52" s="2" t="s">
        <v>525</v>
      </c>
      <c r="F52" s="10">
        <v>200000</v>
      </c>
      <c r="G52" s="10">
        <v>202.04</v>
      </c>
      <c r="H52" s="10">
        <v>0.31</v>
      </c>
    </row>
    <row r="53" spans="2:8">
      <c r="B53" s="2" t="s">
        <v>526</v>
      </c>
      <c r="C53" s="7">
        <v>6.79</v>
      </c>
      <c r="D53" s="2" t="s">
        <v>17</v>
      </c>
      <c r="E53" s="2" t="s">
        <v>527</v>
      </c>
      <c r="F53" s="10">
        <v>92000</v>
      </c>
      <c r="G53" s="10">
        <v>92.36</v>
      </c>
      <c r="H53" s="10">
        <v>0.14000000000000001</v>
      </c>
    </row>
    <row r="54" spans="2:8">
      <c r="B54" s="2" t="s">
        <v>528</v>
      </c>
      <c r="C54" s="7">
        <v>6.79</v>
      </c>
      <c r="D54" s="2" t="s">
        <v>17</v>
      </c>
      <c r="E54" s="2" t="s">
        <v>529</v>
      </c>
      <c r="F54" s="10">
        <v>30000</v>
      </c>
      <c r="G54" s="10">
        <v>30.31</v>
      </c>
      <c r="H54" s="10">
        <v>0.05</v>
      </c>
    </row>
    <row r="55" spans="2:8" ht="13">
      <c r="B55" s="4" t="s">
        <v>20</v>
      </c>
      <c r="C55" s="9"/>
      <c r="D55" s="4"/>
      <c r="E55" s="4"/>
      <c r="F55" s="12"/>
      <c r="G55" s="12">
        <f>SUM(G29:G54)</f>
        <v>38373.049999999996</v>
      </c>
      <c r="H55" s="12">
        <f>SUM(H29:H54)</f>
        <v>59.510000000000012</v>
      </c>
    </row>
    <row r="56" spans="2:8" ht="13">
      <c r="B56" s="4" t="s">
        <v>21</v>
      </c>
    </row>
    <row r="57" spans="2:8">
      <c r="B57" s="2" t="s">
        <v>2843</v>
      </c>
      <c r="C57" s="7">
        <v>7.62</v>
      </c>
      <c r="D57" s="2" t="s">
        <v>22</v>
      </c>
      <c r="E57" s="2" t="s">
        <v>530</v>
      </c>
      <c r="F57" s="10">
        <v>830</v>
      </c>
      <c r="G57" s="10">
        <v>8306.89</v>
      </c>
      <c r="H57" s="10">
        <v>12.89</v>
      </c>
    </row>
    <row r="58" spans="2:8">
      <c r="B58" s="2" t="s">
        <v>2780</v>
      </c>
      <c r="C58" s="7">
        <v>7.58</v>
      </c>
      <c r="D58" s="2" t="s">
        <v>22</v>
      </c>
      <c r="E58" s="2" t="s">
        <v>531</v>
      </c>
      <c r="F58" s="10">
        <v>570</v>
      </c>
      <c r="G58" s="10">
        <v>5697.95</v>
      </c>
      <c r="H58" s="10">
        <v>8.84</v>
      </c>
    </row>
    <row r="59" spans="2:8">
      <c r="B59" s="2" t="s">
        <v>2842</v>
      </c>
      <c r="C59" s="7">
        <v>7.26</v>
      </c>
      <c r="D59" s="2" t="s">
        <v>22</v>
      </c>
      <c r="E59" s="2" t="s">
        <v>532</v>
      </c>
      <c r="F59" s="10">
        <v>391</v>
      </c>
      <c r="G59" s="10">
        <v>3906.98</v>
      </c>
      <c r="H59" s="10">
        <v>6.06</v>
      </c>
    </row>
    <row r="60" spans="2:8">
      <c r="B60" s="2" t="s">
        <v>2841</v>
      </c>
      <c r="C60" s="7">
        <v>7.4</v>
      </c>
      <c r="D60" s="2" t="s">
        <v>22</v>
      </c>
      <c r="E60" s="2" t="s">
        <v>533</v>
      </c>
      <c r="F60" s="10">
        <v>370</v>
      </c>
      <c r="G60" s="10">
        <v>3691.83</v>
      </c>
      <c r="H60" s="10">
        <v>5.73</v>
      </c>
    </row>
    <row r="61" spans="2:8">
      <c r="B61" s="2" t="s">
        <v>534</v>
      </c>
      <c r="C61" s="7">
        <v>7.59</v>
      </c>
      <c r="D61" s="2" t="s">
        <v>22</v>
      </c>
      <c r="E61" s="2" t="s">
        <v>535</v>
      </c>
      <c r="F61" s="10">
        <v>234</v>
      </c>
      <c r="G61" s="10">
        <v>2340.66</v>
      </c>
      <c r="H61" s="10">
        <v>3.63</v>
      </c>
    </row>
    <row r="62" spans="2:8" ht="13">
      <c r="B62" s="4" t="s">
        <v>23</v>
      </c>
      <c r="C62" s="9"/>
      <c r="D62" s="4"/>
      <c r="E62" s="4"/>
      <c r="F62" s="12"/>
      <c r="G62" s="12">
        <f>SUM(G56:G61)</f>
        <v>23944.31</v>
      </c>
      <c r="H62" s="12">
        <f>SUM(H56:H61)</f>
        <v>37.15</v>
      </c>
    </row>
    <row r="63" spans="2:8" ht="13">
      <c r="B63" s="4" t="s">
        <v>24</v>
      </c>
    </row>
    <row r="64" spans="2:8">
      <c r="B64" s="2" t="s">
        <v>11</v>
      </c>
      <c r="C64" s="7" t="s">
        <v>11</v>
      </c>
      <c r="D64" s="2" t="s">
        <v>11</v>
      </c>
      <c r="E64" s="2" t="s">
        <v>11</v>
      </c>
      <c r="F64" s="10" t="s">
        <v>11</v>
      </c>
      <c r="G64" s="10" t="s">
        <v>11</v>
      </c>
      <c r="H64" s="10" t="s">
        <v>11</v>
      </c>
    </row>
    <row r="65" spans="2:8" ht="13">
      <c r="B65" s="4" t="s">
        <v>25</v>
      </c>
      <c r="C65" s="9"/>
      <c r="D65" s="4"/>
      <c r="E65" s="4"/>
      <c r="F65" s="12"/>
      <c r="G65" s="12">
        <f>SUM(G63:G64)</f>
        <v>0</v>
      </c>
      <c r="H65" s="12">
        <f>SUM(H63:H64)</f>
        <v>0</v>
      </c>
    </row>
    <row r="66" spans="2:8" ht="13">
      <c r="B66" s="4" t="s">
        <v>349</v>
      </c>
    </row>
    <row r="67" spans="2:8">
      <c r="B67" s="2" t="s">
        <v>11</v>
      </c>
      <c r="C67" s="7" t="s">
        <v>11</v>
      </c>
      <c r="D67" s="2" t="s">
        <v>11</v>
      </c>
      <c r="E67" s="2" t="s">
        <v>11</v>
      </c>
      <c r="F67" s="10" t="s">
        <v>11</v>
      </c>
      <c r="G67" s="10" t="s">
        <v>11</v>
      </c>
      <c r="H67" s="10" t="s">
        <v>11</v>
      </c>
    </row>
    <row r="68" spans="2:8" ht="13">
      <c r="B68" s="4" t="s">
        <v>126</v>
      </c>
      <c r="C68" s="9"/>
      <c r="D68" s="4"/>
      <c r="E68" s="4"/>
      <c r="F68" s="12"/>
      <c r="G68" s="12">
        <f>SUM(G66:G67)</f>
        <v>0</v>
      </c>
      <c r="H68" s="12">
        <f>SUM(H66:H67)</f>
        <v>0</v>
      </c>
    </row>
    <row r="69" spans="2:8" ht="13">
      <c r="B69" s="4" t="s">
        <v>26</v>
      </c>
    </row>
    <row r="70" spans="2:8">
      <c r="B70" s="2" t="s">
        <v>11</v>
      </c>
      <c r="C70" s="7" t="s">
        <v>11</v>
      </c>
      <c r="D70" s="2" t="s">
        <v>11</v>
      </c>
      <c r="E70" s="2" t="s">
        <v>11</v>
      </c>
      <c r="F70" s="10" t="s">
        <v>11</v>
      </c>
      <c r="G70" s="10" t="s">
        <v>11</v>
      </c>
      <c r="H70" s="10" t="s">
        <v>11</v>
      </c>
    </row>
    <row r="71" spans="2:8" ht="13">
      <c r="B71" s="4" t="s">
        <v>125</v>
      </c>
      <c r="C71" s="9"/>
      <c r="D71" s="4"/>
      <c r="E71" s="4"/>
      <c r="F71" s="12"/>
      <c r="G71" s="12">
        <f>SUM(G69:G70)</f>
        <v>0</v>
      </c>
      <c r="H71" s="12">
        <f>SUM(H69:H70)</f>
        <v>0</v>
      </c>
    </row>
    <row r="72" spans="2:8" ht="13">
      <c r="B72" s="4" t="s">
        <v>27</v>
      </c>
    </row>
    <row r="73" spans="2:8">
      <c r="B73" s="2" t="s">
        <v>11</v>
      </c>
      <c r="C73" s="7" t="s">
        <v>11</v>
      </c>
      <c r="D73" s="2" t="s">
        <v>11</v>
      </c>
      <c r="E73" s="2" t="s">
        <v>11</v>
      </c>
      <c r="F73" s="10" t="s">
        <v>11</v>
      </c>
      <c r="G73" s="10" t="s">
        <v>11</v>
      </c>
      <c r="H73" s="10" t="s">
        <v>11</v>
      </c>
    </row>
    <row r="74" spans="2:8" ht="13">
      <c r="B74" s="4" t="s">
        <v>28</v>
      </c>
      <c r="C74" s="9"/>
      <c r="D74" s="4"/>
      <c r="E74" s="4"/>
      <c r="F74" s="12"/>
      <c r="G74" s="12">
        <f>SUM(G72:G73)</f>
        <v>0</v>
      </c>
      <c r="H74" s="12">
        <f>SUM(H72:H73)</f>
        <v>0</v>
      </c>
    </row>
    <row r="75" spans="2:8" ht="13">
      <c r="B75" s="4" t="s">
        <v>128</v>
      </c>
    </row>
    <row r="76" spans="2:8">
      <c r="B76" s="2" t="s">
        <v>11</v>
      </c>
      <c r="C76" s="7" t="s">
        <v>11</v>
      </c>
      <c r="D76" s="2" t="s">
        <v>11</v>
      </c>
      <c r="E76" s="2" t="s">
        <v>11</v>
      </c>
      <c r="F76" s="10" t="s">
        <v>11</v>
      </c>
      <c r="G76" s="10" t="s">
        <v>11</v>
      </c>
      <c r="H76" s="10" t="s">
        <v>11</v>
      </c>
    </row>
    <row r="77" spans="2:8" ht="13">
      <c r="B77" s="4" t="s">
        <v>30</v>
      </c>
      <c r="C77" s="9"/>
      <c r="D77" s="4"/>
      <c r="E77" s="4"/>
      <c r="F77" s="12"/>
      <c r="G77" s="12">
        <f>SUM(G75:G76)</f>
        <v>0</v>
      </c>
      <c r="H77" s="12">
        <f>SUM(H75:H76)</f>
        <v>0</v>
      </c>
    </row>
    <row r="78" spans="2:8" ht="13">
      <c r="B78" s="4" t="s">
        <v>129</v>
      </c>
    </row>
    <row r="79" spans="2:8">
      <c r="B79" s="2" t="s">
        <v>11</v>
      </c>
      <c r="C79" s="7" t="s">
        <v>11</v>
      </c>
      <c r="D79" s="2" t="s">
        <v>11</v>
      </c>
      <c r="E79" s="2" t="s">
        <v>11</v>
      </c>
      <c r="F79" s="10" t="s">
        <v>11</v>
      </c>
      <c r="G79" s="10" t="s">
        <v>11</v>
      </c>
      <c r="H79" s="10" t="s">
        <v>11</v>
      </c>
    </row>
    <row r="80" spans="2:8" ht="13">
      <c r="B80" s="4" t="s">
        <v>31</v>
      </c>
      <c r="C80" s="9"/>
      <c r="D80" s="4"/>
      <c r="E80" s="4"/>
      <c r="F80" s="12"/>
      <c r="G80" s="12">
        <f>SUM(G78:G79)</f>
        <v>0</v>
      </c>
      <c r="H80" s="12">
        <f>SUM(H78:H79)</f>
        <v>0</v>
      </c>
    </row>
    <row r="81" spans="2:8" ht="13">
      <c r="B81" s="4" t="s">
        <v>130</v>
      </c>
    </row>
    <row r="82" spans="2:8">
      <c r="B82" s="2" t="s">
        <v>11</v>
      </c>
      <c r="C82" s="7" t="s">
        <v>11</v>
      </c>
      <c r="D82" s="2" t="s">
        <v>11</v>
      </c>
      <c r="E82" s="2" t="s">
        <v>11</v>
      </c>
      <c r="F82" s="10" t="s">
        <v>11</v>
      </c>
      <c r="G82" s="10" t="s">
        <v>11</v>
      </c>
      <c r="H82" s="10" t="s">
        <v>11</v>
      </c>
    </row>
    <row r="83" spans="2:8" ht="13">
      <c r="B83" s="4" t="s">
        <v>124</v>
      </c>
      <c r="C83" s="9"/>
      <c r="D83" s="4"/>
      <c r="E83" s="4"/>
      <c r="F83" s="12"/>
      <c r="G83" s="12">
        <f>SUM(G81:G82)</f>
        <v>0</v>
      </c>
      <c r="H83" s="12">
        <f>SUM(H81:H82)</f>
        <v>0</v>
      </c>
    </row>
    <row r="84" spans="2:8" ht="13">
      <c r="B84" s="4" t="s">
        <v>131</v>
      </c>
    </row>
    <row r="85" spans="2:8">
      <c r="B85" s="2" t="s">
        <v>11</v>
      </c>
      <c r="C85" s="7" t="s">
        <v>11</v>
      </c>
      <c r="D85" s="2" t="s">
        <v>11</v>
      </c>
      <c r="E85" s="2" t="s">
        <v>11</v>
      </c>
      <c r="F85" s="10" t="s">
        <v>11</v>
      </c>
      <c r="G85" s="10" t="s">
        <v>11</v>
      </c>
      <c r="H85" s="10" t="s">
        <v>11</v>
      </c>
    </row>
    <row r="86" spans="2:8" ht="13">
      <c r="B86" s="4" t="s">
        <v>13</v>
      </c>
      <c r="C86" s="9"/>
      <c r="D86" s="4"/>
      <c r="E86" s="4"/>
      <c r="F86" s="12"/>
      <c r="G86" s="12">
        <f>SUM(G84:G85)</f>
        <v>0</v>
      </c>
      <c r="H86" s="12">
        <f>SUM(H84:H85)</f>
        <v>0</v>
      </c>
    </row>
    <row r="87" spans="2:8" ht="13">
      <c r="B87" s="4" t="s">
        <v>132</v>
      </c>
      <c r="C87" s="9"/>
      <c r="D87" s="4"/>
      <c r="E87" s="4"/>
      <c r="F87" s="12"/>
      <c r="G87" s="12">
        <v>36.479999999999997</v>
      </c>
      <c r="H87" s="12">
        <v>0.06</v>
      </c>
    </row>
    <row r="88" spans="2:8" ht="13">
      <c r="B88" s="4" t="s">
        <v>32</v>
      </c>
      <c r="C88" s="9"/>
      <c r="D88" s="4"/>
      <c r="E88" s="4"/>
      <c r="F88" s="12"/>
      <c r="G88" s="12">
        <v>62353.840000000004</v>
      </c>
      <c r="H88" s="12">
        <v>96.72</v>
      </c>
    </row>
    <row r="89" spans="2:8" ht="13">
      <c r="B89" s="4" t="s">
        <v>33</v>
      </c>
      <c r="C89" s="9"/>
      <c r="D89" s="4"/>
      <c r="E89" s="4"/>
      <c r="F89" s="12"/>
      <c r="G89" s="12">
        <v>2107.3715524899994</v>
      </c>
      <c r="H89" s="12">
        <v>3.2800000000000011</v>
      </c>
    </row>
    <row r="90" spans="2:8" ht="13">
      <c r="B90" s="4" t="s">
        <v>34</v>
      </c>
      <c r="C90" s="9"/>
      <c r="D90" s="4"/>
      <c r="E90" s="4"/>
      <c r="F90" s="12"/>
      <c r="G90" s="12">
        <v>64461.21155249</v>
      </c>
      <c r="H90" s="12">
        <v>100</v>
      </c>
    </row>
    <row r="91" spans="2:8">
      <c r="B91" s="2" t="s">
        <v>35</v>
      </c>
    </row>
    <row r="92" spans="2:8">
      <c r="B92" s="2" t="s">
        <v>36</v>
      </c>
    </row>
    <row r="93" spans="2:8">
      <c r="B93" s="2" t="s">
        <v>37</v>
      </c>
      <c r="C93" s="7" t="s">
        <v>1854</v>
      </c>
    </row>
    <row r="94" spans="2:8" ht="13">
      <c r="B94" s="4"/>
    </row>
    <row r="95" spans="2:8" ht="26">
      <c r="B95" s="6" t="s">
        <v>38</v>
      </c>
      <c r="C95" s="7" t="s">
        <v>39</v>
      </c>
    </row>
    <row r="96" spans="2:8" ht="13">
      <c r="B96" s="4"/>
    </row>
    <row r="97" spans="2:3" ht="13">
      <c r="B97" s="4" t="s">
        <v>40</v>
      </c>
      <c r="C97" s="7" t="s">
        <v>39</v>
      </c>
    </row>
    <row r="98" spans="2:3" ht="13">
      <c r="B98" s="4" t="s">
        <v>41</v>
      </c>
      <c r="C98" s="7" t="s">
        <v>42</v>
      </c>
    </row>
    <row r="99" spans="2:3" ht="13">
      <c r="B99" s="4" t="s">
        <v>1969</v>
      </c>
      <c r="C99" s="9"/>
    </row>
    <row r="100" spans="2:3" ht="13">
      <c r="B100" s="4" t="s">
        <v>1970</v>
      </c>
      <c r="C100" s="9"/>
    </row>
    <row r="101" spans="2:3" ht="13">
      <c r="B101" s="4" t="s">
        <v>1971</v>
      </c>
      <c r="C101" s="9"/>
    </row>
    <row r="102" spans="2:3" ht="13">
      <c r="B102" s="4" t="s">
        <v>1972</v>
      </c>
      <c r="C102" s="9"/>
    </row>
    <row r="103" spans="2:3" ht="13">
      <c r="B103" s="4" t="s">
        <v>1973</v>
      </c>
      <c r="C103" s="9"/>
    </row>
    <row r="104" spans="2:3" ht="13">
      <c r="B104" s="4" t="s">
        <v>1974</v>
      </c>
      <c r="C104" s="9"/>
    </row>
    <row r="105" spans="2:3" ht="13">
      <c r="B105" s="4" t="s">
        <v>1975</v>
      </c>
      <c r="C105" s="9"/>
    </row>
    <row r="106" spans="2:3" ht="13">
      <c r="B106" s="4" t="s">
        <v>1976</v>
      </c>
      <c r="C106" s="9"/>
    </row>
    <row r="107" spans="2:3" ht="13">
      <c r="B107" s="4" t="s">
        <v>2840</v>
      </c>
      <c r="C107" s="9"/>
    </row>
    <row r="108" spans="2:3">
      <c r="B108" s="2" t="s">
        <v>43</v>
      </c>
    </row>
    <row r="109" spans="2:3">
      <c r="B109" s="2" t="s">
        <v>3014</v>
      </c>
    </row>
    <row r="111" spans="2:3" ht="14.5">
      <c r="B111" s="16"/>
      <c r="C111" s="17" t="s">
        <v>44</v>
      </c>
    </row>
    <row r="112" spans="2:3" ht="29">
      <c r="B112" s="16" t="s">
        <v>45</v>
      </c>
      <c r="C112" s="18" t="s">
        <v>484</v>
      </c>
    </row>
    <row r="113" spans="2:7" ht="14.5">
      <c r="B113" s="16" t="s">
        <v>46</v>
      </c>
      <c r="C113" s="17"/>
    </row>
    <row r="114" spans="2:7" ht="14.5">
      <c r="B114" s="16"/>
      <c r="C114" s="17"/>
    </row>
    <row r="115" spans="2:7" ht="14.5">
      <c r="B115" s="16" t="s">
        <v>47</v>
      </c>
      <c r="C115" s="104">
        <v>7.1599999999999997E-2</v>
      </c>
    </row>
    <row r="116" spans="2:7" ht="14.5">
      <c r="B116" s="16"/>
      <c r="C116" s="103"/>
    </row>
    <row r="117" spans="2:7" ht="14.5">
      <c r="B117" s="16" t="s">
        <v>48</v>
      </c>
      <c r="C117" s="103" t="s">
        <v>2839</v>
      </c>
    </row>
    <row r="118" spans="2:7" ht="14.5">
      <c r="B118" s="16" t="s">
        <v>49</v>
      </c>
      <c r="C118" s="103" t="s">
        <v>2838</v>
      </c>
    </row>
    <row r="119" spans="2:7" ht="14.5">
      <c r="B119" s="16"/>
      <c r="C119" s="17"/>
    </row>
    <row r="120" spans="2:7" ht="14.5">
      <c r="B120" s="16" t="s">
        <v>50</v>
      </c>
      <c r="C120" s="17" t="s">
        <v>1854</v>
      </c>
    </row>
    <row r="121" spans="2:7" ht="14.5">
      <c r="B121" s="246" t="s">
        <v>51</v>
      </c>
      <c r="C121" s="246"/>
    </row>
    <row r="123" spans="2:7" ht="14.5">
      <c r="B123" s="16" t="s">
        <v>52</v>
      </c>
      <c r="C123" s="17"/>
      <c r="D123" s="16"/>
    </row>
    <row r="124" spans="2:7" ht="29">
      <c r="B124" s="20" t="s">
        <v>53</v>
      </c>
      <c r="C124" s="18" t="s">
        <v>54</v>
      </c>
      <c r="D124" s="20" t="s">
        <v>55</v>
      </c>
    </row>
    <row r="125" spans="2:7">
      <c r="B125" s="135" t="s">
        <v>1989</v>
      </c>
      <c r="C125" s="134">
        <v>5</v>
      </c>
      <c r="D125" s="133">
        <v>1.7171406495667932E-3</v>
      </c>
    </row>
    <row r="127" spans="2:7" ht="13">
      <c r="B127" s="24" t="s">
        <v>56</v>
      </c>
      <c r="C127" s="25">
        <v>46295</v>
      </c>
      <c r="D127" s="14"/>
      <c r="E127" s="13"/>
      <c r="F127" s="30"/>
    </row>
    <row r="128" spans="2:7" ht="13">
      <c r="B128" s="24" t="s">
        <v>57</v>
      </c>
      <c r="C128" s="26" t="s">
        <v>58</v>
      </c>
      <c r="D128" s="24" t="s">
        <v>59</v>
      </c>
      <c r="E128" s="27" t="s">
        <v>60</v>
      </c>
      <c r="F128" s="29" t="s">
        <v>61</v>
      </c>
      <c r="G128" s="12"/>
    </row>
    <row r="129" spans="2:6">
      <c r="B129" s="22" t="s">
        <v>39</v>
      </c>
      <c r="C129" s="23" t="s">
        <v>39</v>
      </c>
      <c r="D129" s="22" t="s">
        <v>39</v>
      </c>
      <c r="E129" s="19" t="s">
        <v>39</v>
      </c>
      <c r="F129" s="28" t="s">
        <v>39</v>
      </c>
    </row>
    <row r="132" spans="2:6" ht="13">
      <c r="B132" s="4" t="s">
        <v>62</v>
      </c>
    </row>
    <row r="133" spans="2:6" ht="13">
      <c r="B133" s="4"/>
    </row>
    <row r="134" spans="2:6" ht="13">
      <c r="B134" s="4" t="s">
        <v>1871</v>
      </c>
    </row>
    <row r="135" spans="2:6" ht="13">
      <c r="B135" s="24" t="s">
        <v>63</v>
      </c>
      <c r="C135" s="26" t="s">
        <v>64</v>
      </c>
      <c r="D135" s="4"/>
    </row>
    <row r="136" spans="2:6">
      <c r="B136" s="14" t="s">
        <v>39</v>
      </c>
      <c r="C136" s="15" t="s">
        <v>39</v>
      </c>
    </row>
    <row r="138" spans="2:6" ht="13">
      <c r="B138" s="24" t="s">
        <v>65</v>
      </c>
      <c r="C138" s="26" t="s">
        <v>64</v>
      </c>
    </row>
    <row r="139" spans="2:6">
      <c r="B139" s="14" t="s">
        <v>39</v>
      </c>
      <c r="C139" s="15" t="s">
        <v>39</v>
      </c>
    </row>
    <row r="141" spans="2:6" ht="13">
      <c r="B141" s="24" t="s">
        <v>66</v>
      </c>
      <c r="C141" s="26" t="s">
        <v>67</v>
      </c>
    </row>
    <row r="142" spans="2:6">
      <c r="B142" s="14" t="s">
        <v>39</v>
      </c>
      <c r="C142" s="15" t="s">
        <v>39</v>
      </c>
    </row>
    <row r="144" spans="2:6" ht="13">
      <c r="B144" s="27" t="s">
        <v>68</v>
      </c>
      <c r="C144" s="26" t="s">
        <v>67</v>
      </c>
    </row>
    <row r="145" spans="2:7">
      <c r="B145" s="13" t="s">
        <v>39</v>
      </c>
      <c r="C145" s="15" t="s">
        <v>39</v>
      </c>
    </row>
    <row r="147" spans="2:7" ht="13">
      <c r="B147" s="24" t="s">
        <v>69</v>
      </c>
      <c r="C147" s="26" t="s">
        <v>39</v>
      </c>
    </row>
    <row r="149" spans="2:7" ht="13">
      <c r="B149" s="24" t="s">
        <v>70</v>
      </c>
      <c r="C149" s="25">
        <v>46295</v>
      </c>
      <c r="D149" s="14"/>
      <c r="E149" s="13"/>
      <c r="F149" s="30"/>
    </row>
    <row r="150" spans="2:7" ht="13">
      <c r="B150" s="24" t="s">
        <v>57</v>
      </c>
      <c r="C150" s="26" t="s">
        <v>58</v>
      </c>
      <c r="D150" s="24" t="s">
        <v>59</v>
      </c>
      <c r="E150" s="27" t="s">
        <v>60</v>
      </c>
      <c r="F150" s="29" t="s">
        <v>61</v>
      </c>
      <c r="G150" s="12"/>
    </row>
    <row r="151" spans="2:7">
      <c r="B151" s="22" t="s">
        <v>39</v>
      </c>
      <c r="C151" s="23" t="s">
        <v>39</v>
      </c>
      <c r="D151" s="22" t="s">
        <v>39</v>
      </c>
      <c r="E151" s="19" t="s">
        <v>39</v>
      </c>
      <c r="F151" s="28" t="s">
        <v>39</v>
      </c>
    </row>
    <row r="152" spans="2:7" ht="13">
      <c r="B152" s="4" t="s">
        <v>62</v>
      </c>
    </row>
    <row r="153" spans="2:7" ht="13">
      <c r="B153" s="4"/>
    </row>
    <row r="154" spans="2:7" ht="13">
      <c r="B154" s="4" t="s">
        <v>1871</v>
      </c>
    </row>
    <row r="155" spans="2:7" ht="13">
      <c r="B155" s="24" t="s">
        <v>63</v>
      </c>
      <c r="C155" s="26" t="s">
        <v>64</v>
      </c>
      <c r="D155" s="4"/>
    </row>
    <row r="156" spans="2:7">
      <c r="B156" s="14" t="s">
        <v>39</v>
      </c>
      <c r="C156" s="15" t="s">
        <v>39</v>
      </c>
    </row>
    <row r="158" spans="2:7" ht="13">
      <c r="B158" s="24" t="s">
        <v>65</v>
      </c>
      <c r="C158" s="26" t="s">
        <v>64</v>
      </c>
    </row>
    <row r="159" spans="2:7">
      <c r="B159" s="14" t="s">
        <v>39</v>
      </c>
      <c r="C159" s="15" t="s">
        <v>39</v>
      </c>
    </row>
    <row r="161" spans="2:80" ht="13">
      <c r="B161" s="24" t="s">
        <v>66</v>
      </c>
      <c r="C161" s="26" t="s">
        <v>67</v>
      </c>
    </row>
    <row r="162" spans="2:80">
      <c r="B162" s="14" t="s">
        <v>39</v>
      </c>
      <c r="C162" s="15" t="s">
        <v>39</v>
      </c>
    </row>
    <row r="164" spans="2:80" ht="13">
      <c r="B164" s="27" t="s">
        <v>68</v>
      </c>
      <c r="C164" s="26" t="s">
        <v>67</v>
      </c>
    </row>
    <row r="165" spans="2:80">
      <c r="B165" s="13" t="s">
        <v>39</v>
      </c>
      <c r="C165" s="15" t="s">
        <v>39</v>
      </c>
    </row>
    <row r="167" spans="2:80" ht="13">
      <c r="B167" s="24" t="s">
        <v>69</v>
      </c>
      <c r="C167" s="26" t="s">
        <v>39</v>
      </c>
    </row>
    <row r="170" spans="2:80" ht="13">
      <c r="B170" s="4" t="s">
        <v>1872</v>
      </c>
    </row>
    <row r="172" spans="2:80" ht="13">
      <c r="B172" s="24" t="s">
        <v>57</v>
      </c>
      <c r="C172" s="26" t="s">
        <v>71</v>
      </c>
      <c r="D172" s="24" t="s">
        <v>72</v>
      </c>
      <c r="E172" s="24" t="s">
        <v>73</v>
      </c>
      <c r="F172" s="12"/>
    </row>
    <row r="173" spans="2:80">
      <c r="B173" s="14" t="s">
        <v>39</v>
      </c>
      <c r="C173" s="15" t="s">
        <v>39</v>
      </c>
      <c r="D173" s="14" t="s">
        <v>39</v>
      </c>
      <c r="E173" s="14" t="s">
        <v>39</v>
      </c>
    </row>
    <row r="176" spans="2:80" ht="13">
      <c r="B176" s="4" t="s">
        <v>74</v>
      </c>
      <c r="C176" s="9" t="s">
        <v>39</v>
      </c>
      <c r="D176" s="4"/>
      <c r="E176" s="4"/>
      <c r="F176" s="12"/>
      <c r="G176" s="12"/>
      <c r="H176" s="12"/>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row>
    <row r="178" spans="2:4" ht="13">
      <c r="B178" s="4" t="s">
        <v>1873</v>
      </c>
    </row>
    <row r="180" spans="2:4" ht="13">
      <c r="B180" s="24" t="s">
        <v>75</v>
      </c>
      <c r="C180" s="26" t="s">
        <v>64</v>
      </c>
      <c r="D180" s="4"/>
    </row>
    <row r="181" spans="2:4">
      <c r="B181" s="14" t="s">
        <v>39</v>
      </c>
      <c r="C181" s="15" t="s">
        <v>39</v>
      </c>
    </row>
    <row r="184" spans="2:4" ht="13">
      <c r="B184" s="24" t="s">
        <v>76</v>
      </c>
      <c r="C184" s="26" t="s">
        <v>77</v>
      </c>
      <c r="D184" s="4"/>
    </row>
    <row r="185" spans="2:4">
      <c r="B185" s="14" t="s">
        <v>39</v>
      </c>
      <c r="C185" s="15" t="s">
        <v>39</v>
      </c>
    </row>
    <row r="188" spans="2:4" ht="13">
      <c r="B188" s="4" t="s">
        <v>78</v>
      </c>
    </row>
    <row r="191" spans="2:4" ht="13">
      <c r="B191" s="4" t="s">
        <v>1874</v>
      </c>
    </row>
    <row r="193" spans="2:80" ht="13">
      <c r="B193" s="24" t="s">
        <v>57</v>
      </c>
      <c r="C193" s="26" t="s">
        <v>79</v>
      </c>
      <c r="D193" s="24" t="s">
        <v>71</v>
      </c>
      <c r="E193" s="24" t="s">
        <v>72</v>
      </c>
      <c r="F193" s="29" t="s">
        <v>73</v>
      </c>
      <c r="G193" s="12"/>
    </row>
    <row r="194" spans="2:80">
      <c r="B194" s="14" t="s">
        <v>39</v>
      </c>
      <c r="C194" s="15" t="s">
        <v>39</v>
      </c>
      <c r="D194" s="14" t="s">
        <v>39</v>
      </c>
      <c r="E194" s="14" t="s">
        <v>39</v>
      </c>
      <c r="F194" s="21" t="s">
        <v>39</v>
      </c>
    </row>
    <row r="197" spans="2:80" ht="13">
      <c r="B197" s="4" t="s">
        <v>74</v>
      </c>
      <c r="C197" s="9" t="s">
        <v>39</v>
      </c>
      <c r="D197" s="4"/>
      <c r="E197" s="4"/>
      <c r="F197" s="12"/>
      <c r="G197" s="12"/>
      <c r="H197" s="12"/>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row>
    <row r="199" spans="2:80" ht="13">
      <c r="B199" s="4" t="s">
        <v>1873</v>
      </c>
    </row>
    <row r="201" spans="2:80" ht="13">
      <c r="B201" s="24" t="s">
        <v>75</v>
      </c>
      <c r="C201" s="26" t="s">
        <v>64</v>
      </c>
      <c r="D201" s="4"/>
    </row>
    <row r="202" spans="2:80">
      <c r="B202" s="14" t="s">
        <v>39</v>
      </c>
      <c r="C202" s="15" t="s">
        <v>39</v>
      </c>
    </row>
    <row r="205" spans="2:80" ht="13">
      <c r="B205" s="24" t="s">
        <v>76</v>
      </c>
      <c r="C205" s="26" t="s">
        <v>77</v>
      </c>
      <c r="D205" s="4"/>
    </row>
    <row r="206" spans="2:80">
      <c r="B206" s="14" t="s">
        <v>39</v>
      </c>
      <c r="C206" s="15" t="s">
        <v>39</v>
      </c>
    </row>
    <row r="209" spans="2:7" ht="13">
      <c r="B209" s="4" t="s">
        <v>78</v>
      </c>
    </row>
    <row r="212" spans="2:7" ht="13">
      <c r="B212" s="4" t="s">
        <v>1875</v>
      </c>
    </row>
    <row r="213" spans="2:7" ht="13">
      <c r="B213" s="24" t="s">
        <v>57</v>
      </c>
      <c r="C213" s="26" t="s">
        <v>80</v>
      </c>
      <c r="D213" s="24" t="s">
        <v>81</v>
      </c>
      <c r="E213" s="24" t="s">
        <v>82</v>
      </c>
      <c r="F213" s="29" t="s">
        <v>83</v>
      </c>
      <c r="G213" s="12"/>
    </row>
    <row r="214" spans="2:7">
      <c r="B214" s="14" t="s">
        <v>39</v>
      </c>
      <c r="C214" s="15" t="s">
        <v>39</v>
      </c>
      <c r="D214" s="14" t="s">
        <v>39</v>
      </c>
      <c r="E214" s="14" t="s">
        <v>39</v>
      </c>
      <c r="F214" s="21" t="s">
        <v>39</v>
      </c>
    </row>
    <row r="215" spans="2:7">
      <c r="B215" s="2" t="s">
        <v>127</v>
      </c>
    </row>
  </sheetData>
  <mergeCells count="9">
    <mergeCell ref="B121:C121"/>
    <mergeCell ref="B1:E1"/>
    <mergeCell ref="C3:C7"/>
    <mergeCell ref="D3:D7"/>
    <mergeCell ref="B10:E10"/>
    <mergeCell ref="B11:E11"/>
    <mergeCell ref="C12:C13"/>
    <mergeCell ref="D12:D13"/>
    <mergeCell ref="E12:E13"/>
  </mergeCells>
  <hyperlinks>
    <hyperlink ref="A1" location="Index!A1" display="Index" xr:uid="{9A0D7273-8320-4A52-BDB9-9012C56F920E}"/>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43AE7-76FE-4552-AC45-A9EEBBD48F0F}">
  <dimension ref="A1:CB19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43" t="s">
        <v>477</v>
      </c>
      <c r="C1" s="243"/>
      <c r="D1" s="243"/>
      <c r="E1" s="243"/>
    </row>
    <row r="3" spans="1:5" ht="14.5">
      <c r="B3" s="37" t="s">
        <v>477</v>
      </c>
      <c r="C3" s="265"/>
      <c r="D3" s="266"/>
      <c r="E3" s="32"/>
    </row>
    <row r="4" spans="1:5" ht="29">
      <c r="B4" s="33" t="s">
        <v>478</v>
      </c>
      <c r="C4" s="265"/>
      <c r="D4" s="266"/>
      <c r="E4" s="39"/>
    </row>
    <row r="5" spans="1:5" ht="14.5">
      <c r="B5" s="33" t="s">
        <v>135</v>
      </c>
      <c r="C5" s="265"/>
      <c r="D5" s="266"/>
      <c r="E5" s="32"/>
    </row>
    <row r="6" spans="1:5" ht="14.5">
      <c r="B6" s="33" t="s">
        <v>471</v>
      </c>
      <c r="C6" s="265"/>
      <c r="D6" s="266"/>
      <c r="E6" s="32"/>
    </row>
    <row r="7" spans="1:5" ht="14.5">
      <c r="B7" s="52" t="s">
        <v>479</v>
      </c>
      <c r="C7" s="265"/>
      <c r="D7" s="266"/>
      <c r="E7" s="39"/>
    </row>
    <row r="8" spans="1:5" ht="14.5">
      <c r="B8" s="53" t="s">
        <v>137</v>
      </c>
      <c r="C8" s="54" t="s">
        <v>138</v>
      </c>
      <c r="D8" s="55" t="s">
        <v>139</v>
      </c>
      <c r="E8" s="32"/>
    </row>
    <row r="9" spans="1:5" ht="14.5">
      <c r="B9" s="32"/>
      <c r="C9" s="36"/>
      <c r="D9" s="32"/>
      <c r="E9" s="32"/>
    </row>
    <row r="10" spans="1:5" ht="14.5">
      <c r="B10" s="56"/>
      <c r="C10" s="56"/>
      <c r="D10" s="56"/>
      <c r="E10" s="56"/>
    </row>
    <row r="11" spans="1:5" ht="14.5">
      <c r="B11" s="267" t="s">
        <v>202</v>
      </c>
      <c r="C11" s="267"/>
      <c r="D11" s="267"/>
      <c r="E11" s="267"/>
    </row>
    <row r="12" spans="1:5" ht="14.5">
      <c r="B12" s="40" t="s">
        <v>203</v>
      </c>
      <c r="C12" s="268" t="s">
        <v>204</v>
      </c>
      <c r="D12" s="267" t="s">
        <v>205</v>
      </c>
      <c r="E12" s="267" t="s">
        <v>206</v>
      </c>
    </row>
    <row r="13" spans="1:5" ht="14.5">
      <c r="B13" s="40" t="s">
        <v>207</v>
      </c>
      <c r="C13" s="268"/>
      <c r="D13" s="267"/>
      <c r="E13" s="267"/>
    </row>
    <row r="14" spans="1:5" ht="14.5">
      <c r="B14" s="37" t="s">
        <v>208</v>
      </c>
      <c r="C14" s="42"/>
      <c r="D14" s="43"/>
      <c r="E14" s="43"/>
    </row>
    <row r="15" spans="1:5" ht="14.5">
      <c r="B15" s="37" t="s">
        <v>209</v>
      </c>
      <c r="C15" s="42"/>
      <c r="D15" s="43"/>
      <c r="E15" s="43"/>
    </row>
    <row r="16" spans="1:5" ht="14.5">
      <c r="B16" s="37" t="s">
        <v>210</v>
      </c>
      <c r="C16" s="42" t="s">
        <v>340</v>
      </c>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480</v>
      </c>
      <c r="C33" s="7">
        <v>6.65</v>
      </c>
      <c r="D33" s="2" t="s">
        <v>17</v>
      </c>
      <c r="E33" s="2" t="s">
        <v>481</v>
      </c>
      <c r="F33" s="10">
        <v>6580000</v>
      </c>
      <c r="G33" s="10">
        <v>6648.49</v>
      </c>
      <c r="H33" s="10">
        <v>50.87</v>
      </c>
    </row>
    <row r="34" spans="2:8">
      <c r="B34" s="2" t="s">
        <v>482</v>
      </c>
      <c r="C34" s="7">
        <v>6.73</v>
      </c>
      <c r="D34" s="2" t="s">
        <v>17</v>
      </c>
      <c r="E34" s="2" t="s">
        <v>483</v>
      </c>
      <c r="F34" s="10">
        <v>6030100</v>
      </c>
      <c r="G34" s="10">
        <v>6039.81</v>
      </c>
      <c r="H34" s="10">
        <v>46.22</v>
      </c>
    </row>
    <row r="35" spans="2:8" ht="13">
      <c r="B35" s="4" t="s">
        <v>20</v>
      </c>
      <c r="C35" s="9"/>
      <c r="D35" s="4"/>
      <c r="E35" s="4"/>
      <c r="F35" s="12"/>
      <c r="G35" s="12">
        <f>SUM(G29:G34)</f>
        <v>12688.3</v>
      </c>
      <c r="H35" s="12">
        <f>SUM(H29:H34)</f>
        <v>97.09</v>
      </c>
    </row>
    <row r="36" spans="2:8" ht="13">
      <c r="B36" s="4" t="s">
        <v>21</v>
      </c>
    </row>
    <row r="37" spans="2:8">
      <c r="B37" s="2" t="s">
        <v>11</v>
      </c>
      <c r="C37" s="7" t="s">
        <v>11</v>
      </c>
      <c r="D37" s="2" t="s">
        <v>11</v>
      </c>
      <c r="E37" s="2" t="s">
        <v>11</v>
      </c>
      <c r="F37" s="10" t="s">
        <v>11</v>
      </c>
      <c r="G37" s="10" t="s">
        <v>11</v>
      </c>
      <c r="H37" s="10" t="s">
        <v>11</v>
      </c>
    </row>
    <row r="38" spans="2:8" ht="13">
      <c r="B38" s="4" t="s">
        <v>23</v>
      </c>
      <c r="C38" s="9"/>
      <c r="D38" s="4"/>
      <c r="E38" s="4"/>
      <c r="F38" s="12"/>
      <c r="G38" s="12">
        <f>SUM(G36:G37)</f>
        <v>0</v>
      </c>
      <c r="H38" s="12">
        <f>SUM(H36:H37)</f>
        <v>0</v>
      </c>
    </row>
    <row r="39" spans="2:8" ht="13">
      <c r="B39" s="4" t="s">
        <v>24</v>
      </c>
    </row>
    <row r="40" spans="2:8">
      <c r="B40" s="2" t="s">
        <v>11</v>
      </c>
      <c r="C40" s="7" t="s">
        <v>11</v>
      </c>
      <c r="D40" s="2" t="s">
        <v>11</v>
      </c>
      <c r="E40" s="2" t="s">
        <v>11</v>
      </c>
      <c r="F40" s="10" t="s">
        <v>11</v>
      </c>
      <c r="G40" s="10" t="s">
        <v>11</v>
      </c>
      <c r="H40" s="10" t="s">
        <v>11</v>
      </c>
    </row>
    <row r="41" spans="2:8" ht="13">
      <c r="B41" s="4" t="s">
        <v>25</v>
      </c>
      <c r="C41" s="9"/>
      <c r="D41" s="4"/>
      <c r="E41" s="4"/>
      <c r="F41" s="12"/>
      <c r="G41" s="12">
        <f>SUM(G39:G40)</f>
        <v>0</v>
      </c>
      <c r="H41" s="12">
        <f>SUM(H39:H40)</f>
        <v>0</v>
      </c>
    </row>
    <row r="42" spans="2:8" ht="13">
      <c r="B42" s="4" t="s">
        <v>349</v>
      </c>
    </row>
    <row r="43" spans="2:8">
      <c r="B43" s="2" t="s">
        <v>11</v>
      </c>
      <c r="C43" s="7" t="s">
        <v>11</v>
      </c>
      <c r="D43" s="2" t="s">
        <v>11</v>
      </c>
      <c r="E43" s="2" t="s">
        <v>11</v>
      </c>
      <c r="F43" s="10" t="s">
        <v>11</v>
      </c>
      <c r="G43" s="10" t="s">
        <v>11</v>
      </c>
      <c r="H43" s="10" t="s">
        <v>11</v>
      </c>
    </row>
    <row r="44" spans="2:8" ht="13">
      <c r="B44" s="4" t="s">
        <v>126</v>
      </c>
      <c r="C44" s="9"/>
      <c r="D44" s="4"/>
      <c r="E44" s="4"/>
      <c r="F44" s="12"/>
      <c r="G44" s="12">
        <f>SUM(G42:G43)</f>
        <v>0</v>
      </c>
      <c r="H44" s="12">
        <f>SUM(H42:H43)</f>
        <v>0</v>
      </c>
    </row>
    <row r="45" spans="2:8" ht="13">
      <c r="B45" s="4" t="s">
        <v>26</v>
      </c>
    </row>
    <row r="46" spans="2:8">
      <c r="B46" s="2" t="s">
        <v>11</v>
      </c>
      <c r="C46" s="7" t="s">
        <v>11</v>
      </c>
      <c r="D46" s="2" t="s">
        <v>11</v>
      </c>
      <c r="E46" s="2" t="s">
        <v>11</v>
      </c>
      <c r="F46" s="10" t="s">
        <v>11</v>
      </c>
      <c r="G46" s="10" t="s">
        <v>11</v>
      </c>
      <c r="H46" s="10" t="s">
        <v>11</v>
      </c>
    </row>
    <row r="47" spans="2:8" ht="13">
      <c r="B47" s="4" t="s">
        <v>125</v>
      </c>
      <c r="C47" s="9"/>
      <c r="D47" s="4"/>
      <c r="E47" s="4"/>
      <c r="F47" s="12"/>
      <c r="G47" s="12">
        <f>SUM(G45:G46)</f>
        <v>0</v>
      </c>
      <c r="H47" s="12">
        <f>SUM(H45:H46)</f>
        <v>0</v>
      </c>
    </row>
    <row r="48" spans="2:8" ht="13">
      <c r="B48" s="4" t="s">
        <v>27</v>
      </c>
    </row>
    <row r="49" spans="2:8">
      <c r="B49" s="2" t="s">
        <v>11</v>
      </c>
      <c r="C49" s="7" t="s">
        <v>11</v>
      </c>
      <c r="D49" s="2" t="s">
        <v>11</v>
      </c>
      <c r="E49" s="2" t="s">
        <v>11</v>
      </c>
      <c r="F49" s="10" t="s">
        <v>11</v>
      </c>
      <c r="G49" s="10" t="s">
        <v>11</v>
      </c>
      <c r="H49" s="10" t="s">
        <v>11</v>
      </c>
    </row>
    <row r="50" spans="2:8" ht="13">
      <c r="B50" s="4" t="s">
        <v>28</v>
      </c>
      <c r="C50" s="9"/>
      <c r="D50" s="4"/>
      <c r="E50" s="4"/>
      <c r="F50" s="12"/>
      <c r="G50" s="12">
        <f>SUM(G48:G49)</f>
        <v>0</v>
      </c>
      <c r="H50" s="12">
        <f>SUM(H48:H49)</f>
        <v>0</v>
      </c>
    </row>
    <row r="51" spans="2:8" ht="13">
      <c r="B51" s="4" t="s">
        <v>128</v>
      </c>
    </row>
    <row r="52" spans="2:8">
      <c r="B52" s="2" t="s">
        <v>11</v>
      </c>
      <c r="C52" s="7" t="s">
        <v>11</v>
      </c>
      <c r="D52" s="2" t="s">
        <v>11</v>
      </c>
      <c r="E52" s="2" t="s">
        <v>11</v>
      </c>
      <c r="F52" s="10" t="s">
        <v>11</v>
      </c>
      <c r="G52" s="10" t="s">
        <v>11</v>
      </c>
      <c r="H52" s="10" t="s">
        <v>11</v>
      </c>
    </row>
    <row r="53" spans="2:8" ht="13">
      <c r="B53" s="4" t="s">
        <v>30</v>
      </c>
      <c r="C53" s="9"/>
      <c r="D53" s="4"/>
      <c r="E53" s="4"/>
      <c r="F53" s="12"/>
      <c r="G53" s="12">
        <f>SUM(G51:G52)</f>
        <v>0</v>
      </c>
      <c r="H53" s="12">
        <f>SUM(H51:H52)</f>
        <v>0</v>
      </c>
    </row>
    <row r="54" spans="2:8" ht="13">
      <c r="B54" s="4" t="s">
        <v>129</v>
      </c>
    </row>
    <row r="55" spans="2:8">
      <c r="B55" s="2" t="s">
        <v>11</v>
      </c>
      <c r="C55" s="7" t="s">
        <v>11</v>
      </c>
      <c r="D55" s="2" t="s">
        <v>11</v>
      </c>
      <c r="E55" s="2" t="s">
        <v>11</v>
      </c>
      <c r="F55" s="10" t="s">
        <v>11</v>
      </c>
      <c r="G55" s="10" t="s">
        <v>11</v>
      </c>
      <c r="H55" s="10" t="s">
        <v>11</v>
      </c>
    </row>
    <row r="56" spans="2:8" ht="13">
      <c r="B56" s="4" t="s">
        <v>31</v>
      </c>
      <c r="C56" s="9"/>
      <c r="D56" s="4"/>
      <c r="E56" s="4"/>
      <c r="F56" s="12"/>
      <c r="G56" s="12">
        <f>SUM(G54:G55)</f>
        <v>0</v>
      </c>
      <c r="H56" s="12">
        <f>SUM(H54:H55)</f>
        <v>0</v>
      </c>
    </row>
    <row r="57" spans="2:8" ht="13">
      <c r="B57" s="4" t="s">
        <v>130</v>
      </c>
    </row>
    <row r="58" spans="2:8">
      <c r="B58" s="2" t="s">
        <v>11</v>
      </c>
      <c r="C58" s="7" t="s">
        <v>11</v>
      </c>
      <c r="D58" s="2" t="s">
        <v>11</v>
      </c>
      <c r="E58" s="2" t="s">
        <v>11</v>
      </c>
      <c r="F58" s="10" t="s">
        <v>11</v>
      </c>
      <c r="G58" s="10" t="s">
        <v>11</v>
      </c>
      <c r="H58" s="10" t="s">
        <v>11</v>
      </c>
    </row>
    <row r="59" spans="2:8" ht="13">
      <c r="B59" s="4" t="s">
        <v>124</v>
      </c>
      <c r="C59" s="9"/>
      <c r="D59" s="4"/>
      <c r="E59" s="4"/>
      <c r="F59" s="12"/>
      <c r="G59" s="12">
        <f>SUM(G57:G58)</f>
        <v>0</v>
      </c>
      <c r="H59" s="12">
        <f>SUM(H57:H58)</f>
        <v>0</v>
      </c>
    </row>
    <row r="60" spans="2:8" ht="13">
      <c r="B60" s="4" t="s">
        <v>131</v>
      </c>
    </row>
    <row r="61" spans="2:8">
      <c r="B61" s="2" t="s">
        <v>11</v>
      </c>
      <c r="C61" s="7" t="s">
        <v>11</v>
      </c>
      <c r="D61" s="2" t="s">
        <v>11</v>
      </c>
      <c r="E61" s="2" t="s">
        <v>11</v>
      </c>
      <c r="F61" s="10" t="s">
        <v>11</v>
      </c>
      <c r="G61" s="10" t="s">
        <v>11</v>
      </c>
      <c r="H61" s="10" t="s">
        <v>11</v>
      </c>
    </row>
    <row r="62" spans="2:8" ht="13">
      <c r="B62" s="4" t="s">
        <v>13</v>
      </c>
      <c r="C62" s="9"/>
      <c r="D62" s="4"/>
      <c r="E62" s="4"/>
      <c r="F62" s="12"/>
      <c r="G62" s="12">
        <f>SUM(G60:G61)</f>
        <v>0</v>
      </c>
      <c r="H62" s="12">
        <f>SUM(H60:H61)</f>
        <v>0</v>
      </c>
    </row>
    <row r="63" spans="2:8" ht="13">
      <c r="B63" s="4" t="s">
        <v>132</v>
      </c>
      <c r="C63" s="9"/>
      <c r="D63" s="4"/>
      <c r="E63" s="4"/>
      <c r="F63" s="12"/>
      <c r="G63" s="12">
        <v>58.55</v>
      </c>
      <c r="H63" s="12">
        <v>0.45</v>
      </c>
    </row>
    <row r="64" spans="2:8" ht="13">
      <c r="B64" s="4" t="s">
        <v>32</v>
      </c>
      <c r="C64" s="9"/>
      <c r="D64" s="4"/>
      <c r="E64" s="4"/>
      <c r="F64" s="12"/>
      <c r="G64" s="12">
        <v>12746.849999999999</v>
      </c>
      <c r="H64" s="12">
        <v>97.54</v>
      </c>
    </row>
    <row r="65" spans="2:8" ht="13">
      <c r="B65" s="4" t="s">
        <v>33</v>
      </c>
      <c r="C65" s="9"/>
      <c r="D65" s="4"/>
      <c r="E65" s="4"/>
      <c r="F65" s="12"/>
      <c r="G65" s="12">
        <v>321.45832050999996</v>
      </c>
      <c r="H65" s="12">
        <v>2.4599999999999937</v>
      </c>
    </row>
    <row r="66" spans="2:8" ht="13">
      <c r="B66" s="4" t="s">
        <v>34</v>
      </c>
      <c r="C66" s="9"/>
      <c r="D66" s="4"/>
      <c r="E66" s="4"/>
      <c r="F66" s="12"/>
      <c r="G66" s="12">
        <v>13068.308320509999</v>
      </c>
      <c r="H66" s="12">
        <v>100</v>
      </c>
    </row>
    <row r="67" spans="2:8">
      <c r="B67" s="2" t="s">
        <v>35</v>
      </c>
    </row>
    <row r="68" spans="2:8">
      <c r="B68" s="2" t="s">
        <v>36</v>
      </c>
    </row>
    <row r="69" spans="2:8">
      <c r="B69" s="2" t="s">
        <v>37</v>
      </c>
      <c r="C69" s="7" t="s">
        <v>1854</v>
      </c>
    </row>
    <row r="70" spans="2:8" ht="13">
      <c r="B70" s="4"/>
    </row>
    <row r="71" spans="2:8" ht="26">
      <c r="B71" s="6" t="s">
        <v>38</v>
      </c>
      <c r="C71" s="7" t="s">
        <v>39</v>
      </c>
    </row>
    <row r="72" spans="2:8" ht="13">
      <c r="B72" s="4"/>
    </row>
    <row r="73" spans="2:8" ht="13">
      <c r="B73" s="4" t="s">
        <v>40</v>
      </c>
      <c r="C73" s="7" t="s">
        <v>39</v>
      </c>
    </row>
    <row r="74" spans="2:8" ht="13">
      <c r="B74" s="4" t="s">
        <v>41</v>
      </c>
      <c r="C74" s="7" t="s">
        <v>42</v>
      </c>
    </row>
    <row r="75" spans="2:8" ht="13">
      <c r="B75" s="4" t="s">
        <v>1961</v>
      </c>
      <c r="C75" s="9"/>
    </row>
    <row r="76" spans="2:8" ht="13">
      <c r="B76" s="4" t="s">
        <v>1962</v>
      </c>
      <c r="C76" s="9"/>
    </row>
    <row r="77" spans="2:8" ht="13">
      <c r="B77" s="4" t="s">
        <v>1963</v>
      </c>
      <c r="C77" s="9"/>
    </row>
    <row r="78" spans="2:8" ht="13">
      <c r="B78" s="4" t="s">
        <v>1964</v>
      </c>
      <c r="C78" s="9"/>
    </row>
    <row r="79" spans="2:8" ht="13">
      <c r="B79" s="4" t="s">
        <v>1965</v>
      </c>
      <c r="C79" s="9"/>
    </row>
    <row r="80" spans="2:8" ht="13">
      <c r="B80" s="4" t="s">
        <v>1966</v>
      </c>
      <c r="C80" s="9"/>
    </row>
    <row r="81" spans="2:3" ht="13">
      <c r="B81" s="4" t="s">
        <v>1967</v>
      </c>
      <c r="C81" s="9"/>
    </row>
    <row r="82" spans="2:3" ht="13">
      <c r="B82" s="4" t="s">
        <v>1968</v>
      </c>
      <c r="C82" s="9"/>
    </row>
    <row r="83" spans="2:3" ht="13">
      <c r="B83" s="4" t="s">
        <v>2846</v>
      </c>
      <c r="C83" s="9"/>
    </row>
    <row r="84" spans="2:3">
      <c r="B84" s="2" t="s">
        <v>43</v>
      </c>
    </row>
    <row r="86" spans="2:3" ht="14.5">
      <c r="B86" s="16"/>
      <c r="C86" s="17" t="s">
        <v>44</v>
      </c>
    </row>
    <row r="87" spans="2:3" ht="29">
      <c r="B87" s="16" t="s">
        <v>45</v>
      </c>
      <c r="C87" s="18" t="s">
        <v>477</v>
      </c>
    </row>
    <row r="88" spans="2:3" ht="14.5">
      <c r="B88" s="16" t="s">
        <v>46</v>
      </c>
      <c r="C88" s="17"/>
    </row>
    <row r="89" spans="2:3" ht="14.5">
      <c r="B89" s="16"/>
      <c r="C89" s="17"/>
    </row>
    <row r="90" spans="2:3" ht="14.5">
      <c r="B90" s="16" t="s">
        <v>47</v>
      </c>
      <c r="C90" s="104">
        <v>6.7900000000000002E-2</v>
      </c>
    </row>
    <row r="91" spans="2:3" ht="14.5">
      <c r="B91" s="16"/>
      <c r="C91" s="103"/>
    </row>
    <row r="92" spans="2:3" ht="14.5">
      <c r="B92" s="16" t="s">
        <v>48</v>
      </c>
      <c r="C92" s="103" t="s">
        <v>2845</v>
      </c>
    </row>
    <row r="93" spans="2:3" ht="14.5">
      <c r="B93" s="16" t="s">
        <v>49</v>
      </c>
      <c r="C93" s="103" t="s">
        <v>2844</v>
      </c>
    </row>
    <row r="94" spans="2:3" ht="14.5">
      <c r="B94" s="16"/>
      <c r="C94" s="17"/>
    </row>
    <row r="95" spans="2:3" ht="14.5">
      <c r="B95" s="16" t="s">
        <v>50</v>
      </c>
      <c r="C95" s="17" t="s">
        <v>1854</v>
      </c>
    </row>
    <row r="96" spans="2:3" ht="14.5">
      <c r="B96" s="246" t="s">
        <v>51</v>
      </c>
      <c r="C96" s="246"/>
    </row>
    <row r="98" spans="2:7" ht="14.5">
      <c r="B98" s="16" t="s">
        <v>52</v>
      </c>
      <c r="C98" s="17"/>
      <c r="D98" s="16"/>
    </row>
    <row r="99" spans="2:7" ht="29">
      <c r="B99" s="20" t="s">
        <v>53</v>
      </c>
      <c r="C99" s="18" t="s">
        <v>54</v>
      </c>
      <c r="D99" s="20" t="s">
        <v>55</v>
      </c>
    </row>
    <row r="100" spans="2:7" ht="14.5">
      <c r="B100" s="16" t="s">
        <v>39</v>
      </c>
      <c r="C100" s="17" t="s">
        <v>39</v>
      </c>
      <c r="D100" s="16" t="s">
        <v>39</v>
      </c>
    </row>
    <row r="102" spans="2:7" ht="13">
      <c r="B102" s="24" t="s">
        <v>56</v>
      </c>
      <c r="C102" s="25">
        <v>46295</v>
      </c>
      <c r="D102" s="14"/>
      <c r="E102" s="13"/>
      <c r="F102" s="30"/>
    </row>
    <row r="103" spans="2:7" ht="13">
      <c r="B103" s="24" t="s">
        <v>57</v>
      </c>
      <c r="C103" s="26" t="s">
        <v>58</v>
      </c>
      <c r="D103" s="24" t="s">
        <v>59</v>
      </c>
      <c r="E103" s="27" t="s">
        <v>60</v>
      </c>
      <c r="F103" s="29" t="s">
        <v>61</v>
      </c>
      <c r="G103" s="12"/>
    </row>
    <row r="104" spans="2:7">
      <c r="B104" s="22" t="s">
        <v>39</v>
      </c>
      <c r="C104" s="23" t="s">
        <v>39</v>
      </c>
      <c r="D104" s="22" t="s">
        <v>39</v>
      </c>
      <c r="E104" s="19" t="s">
        <v>39</v>
      </c>
      <c r="F104" s="28" t="s">
        <v>39</v>
      </c>
    </row>
    <row r="107" spans="2:7" ht="13">
      <c r="B107" s="4" t="s">
        <v>62</v>
      </c>
    </row>
    <row r="108" spans="2:7" ht="13">
      <c r="B108" s="4"/>
    </row>
    <row r="109" spans="2:7" ht="13">
      <c r="B109" s="4" t="s">
        <v>1871</v>
      </c>
    </row>
    <row r="110" spans="2:7" ht="13">
      <c r="B110" s="24" t="s">
        <v>63</v>
      </c>
      <c r="C110" s="26" t="s">
        <v>64</v>
      </c>
      <c r="D110" s="4"/>
    </row>
    <row r="111" spans="2:7">
      <c r="B111" s="14" t="s">
        <v>39</v>
      </c>
      <c r="C111" s="15" t="s">
        <v>39</v>
      </c>
    </row>
    <row r="113" spans="2:7" ht="13">
      <c r="B113" s="24" t="s">
        <v>65</v>
      </c>
      <c r="C113" s="26" t="s">
        <v>64</v>
      </c>
    </row>
    <row r="114" spans="2:7">
      <c r="B114" s="14" t="s">
        <v>39</v>
      </c>
      <c r="C114" s="15" t="s">
        <v>39</v>
      </c>
    </row>
    <row r="116" spans="2:7" ht="13">
      <c r="B116" s="24" t="s">
        <v>66</v>
      </c>
      <c r="C116" s="26" t="s">
        <v>67</v>
      </c>
    </row>
    <row r="117" spans="2:7">
      <c r="B117" s="14" t="s">
        <v>39</v>
      </c>
      <c r="C117" s="15" t="s">
        <v>39</v>
      </c>
    </row>
    <row r="119" spans="2:7" ht="13">
      <c r="B119" s="27" t="s">
        <v>68</v>
      </c>
      <c r="C119" s="26" t="s">
        <v>67</v>
      </c>
    </row>
    <row r="120" spans="2:7">
      <c r="B120" s="13" t="s">
        <v>39</v>
      </c>
      <c r="C120" s="15" t="s">
        <v>39</v>
      </c>
    </row>
    <row r="122" spans="2:7" ht="13">
      <c r="B122" s="24" t="s">
        <v>69</v>
      </c>
      <c r="C122" s="26" t="s">
        <v>39</v>
      </c>
    </row>
    <row r="124" spans="2:7" ht="13">
      <c r="B124" s="24" t="s">
        <v>70</v>
      </c>
      <c r="C124" s="25">
        <v>46295</v>
      </c>
      <c r="D124" s="14"/>
      <c r="E124" s="13"/>
      <c r="F124" s="30"/>
    </row>
    <row r="125" spans="2:7" ht="13">
      <c r="B125" s="24" t="s">
        <v>57</v>
      </c>
      <c r="C125" s="26" t="s">
        <v>58</v>
      </c>
      <c r="D125" s="24" t="s">
        <v>59</v>
      </c>
      <c r="E125" s="27" t="s">
        <v>60</v>
      </c>
      <c r="F125" s="29" t="s">
        <v>61</v>
      </c>
      <c r="G125" s="12"/>
    </row>
    <row r="126" spans="2:7">
      <c r="B126" s="22" t="s">
        <v>39</v>
      </c>
      <c r="C126" s="23" t="s">
        <v>39</v>
      </c>
      <c r="D126" s="22" t="s">
        <v>39</v>
      </c>
      <c r="E126" s="19" t="s">
        <v>39</v>
      </c>
      <c r="F126" s="28" t="s">
        <v>39</v>
      </c>
    </row>
    <row r="127" spans="2:7" ht="13">
      <c r="B127" s="4" t="s">
        <v>62</v>
      </c>
    </row>
    <row r="128" spans="2:7" ht="13">
      <c r="B128" s="4"/>
    </row>
    <row r="129" spans="2:4" ht="13">
      <c r="B129" s="4" t="s">
        <v>1871</v>
      </c>
    </row>
    <row r="130" spans="2:4" ht="13">
      <c r="B130" s="24" t="s">
        <v>63</v>
      </c>
      <c r="C130" s="26" t="s">
        <v>64</v>
      </c>
      <c r="D130" s="4"/>
    </row>
    <row r="131" spans="2:4">
      <c r="B131" s="14" t="s">
        <v>39</v>
      </c>
      <c r="C131" s="15" t="s">
        <v>39</v>
      </c>
    </row>
    <row r="133" spans="2:4" ht="13">
      <c r="B133" s="24" t="s">
        <v>65</v>
      </c>
      <c r="C133" s="26" t="s">
        <v>64</v>
      </c>
    </row>
    <row r="134" spans="2:4">
      <c r="B134" s="14" t="s">
        <v>39</v>
      </c>
      <c r="C134" s="15" t="s">
        <v>39</v>
      </c>
    </row>
    <row r="136" spans="2:4" ht="13">
      <c r="B136" s="24" t="s">
        <v>66</v>
      </c>
      <c r="C136" s="26" t="s">
        <v>67</v>
      </c>
    </row>
    <row r="137" spans="2:4">
      <c r="B137" s="14" t="s">
        <v>39</v>
      </c>
      <c r="C137" s="15" t="s">
        <v>39</v>
      </c>
    </row>
    <row r="139" spans="2:4" ht="13">
      <c r="B139" s="27" t="s">
        <v>68</v>
      </c>
      <c r="C139" s="26" t="s">
        <v>67</v>
      </c>
    </row>
    <row r="140" spans="2:4">
      <c r="B140" s="13" t="s">
        <v>39</v>
      </c>
      <c r="C140" s="15" t="s">
        <v>39</v>
      </c>
    </row>
    <row r="142" spans="2:4" ht="13">
      <c r="B142" s="24" t="s">
        <v>69</v>
      </c>
      <c r="C142" s="26" t="s">
        <v>39</v>
      </c>
    </row>
    <row r="145" spans="2:80" ht="13">
      <c r="B145" s="4" t="s">
        <v>1872</v>
      </c>
    </row>
    <row r="147" spans="2:80" ht="13">
      <c r="B147" s="24" t="s">
        <v>57</v>
      </c>
      <c r="C147" s="26" t="s">
        <v>71</v>
      </c>
      <c r="D147" s="24" t="s">
        <v>72</v>
      </c>
      <c r="E147" s="24" t="s">
        <v>73</v>
      </c>
      <c r="F147" s="12"/>
    </row>
    <row r="148" spans="2:80">
      <c r="B148" s="14" t="s">
        <v>39</v>
      </c>
      <c r="C148" s="15" t="s">
        <v>39</v>
      </c>
      <c r="D148" s="14" t="s">
        <v>39</v>
      </c>
      <c r="E148" s="14" t="s">
        <v>39</v>
      </c>
    </row>
    <row r="151" spans="2:80" ht="13">
      <c r="B151" s="4" t="s">
        <v>74</v>
      </c>
      <c r="C151" s="9" t="s">
        <v>39</v>
      </c>
      <c r="D151" s="4"/>
      <c r="E151" s="4"/>
      <c r="F151" s="12"/>
      <c r="G151" s="12"/>
      <c r="H151" s="12"/>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row>
    <row r="153" spans="2:80" ht="13">
      <c r="B153" s="4" t="s">
        <v>1873</v>
      </c>
    </row>
    <row r="155" spans="2:80" ht="13">
      <c r="B155" s="24" t="s">
        <v>75</v>
      </c>
      <c r="C155" s="26" t="s">
        <v>64</v>
      </c>
      <c r="D155" s="4"/>
    </row>
    <row r="156" spans="2:80">
      <c r="B156" s="14" t="s">
        <v>39</v>
      </c>
      <c r="C156" s="15" t="s">
        <v>39</v>
      </c>
    </row>
    <row r="159" spans="2:80" ht="13">
      <c r="B159" s="24" t="s">
        <v>76</v>
      </c>
      <c r="C159" s="26" t="s">
        <v>77</v>
      </c>
      <c r="D159" s="4"/>
    </row>
    <row r="160" spans="2:80">
      <c r="B160" s="14" t="s">
        <v>39</v>
      </c>
      <c r="C160" s="15" t="s">
        <v>39</v>
      </c>
    </row>
    <row r="163" spans="2:80" ht="13">
      <c r="B163" s="4" t="s">
        <v>78</v>
      </c>
    </row>
    <row r="166" spans="2:80" ht="13">
      <c r="B166" s="4" t="s">
        <v>1874</v>
      </c>
    </row>
    <row r="168" spans="2:80" ht="13">
      <c r="B168" s="24" t="s">
        <v>57</v>
      </c>
      <c r="C168" s="26" t="s">
        <v>79</v>
      </c>
      <c r="D168" s="24" t="s">
        <v>71</v>
      </c>
      <c r="E168" s="24" t="s">
        <v>72</v>
      </c>
      <c r="F168" s="29" t="s">
        <v>73</v>
      </c>
      <c r="G168" s="12"/>
    </row>
    <row r="169" spans="2:80">
      <c r="B169" s="14" t="s">
        <v>39</v>
      </c>
      <c r="C169" s="15" t="s">
        <v>39</v>
      </c>
      <c r="D169" s="14" t="s">
        <v>39</v>
      </c>
      <c r="E169" s="14" t="s">
        <v>39</v>
      </c>
      <c r="F169" s="21" t="s">
        <v>39</v>
      </c>
    </row>
    <row r="172" spans="2:80" ht="13">
      <c r="B172" s="4" t="s">
        <v>74</v>
      </c>
      <c r="C172" s="9" t="s">
        <v>39</v>
      </c>
      <c r="D172" s="4"/>
      <c r="E172" s="4"/>
      <c r="F172" s="12"/>
      <c r="G172" s="12"/>
      <c r="H172" s="12"/>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row>
    <row r="174" spans="2:80" ht="13">
      <c r="B174" s="4" t="s">
        <v>1873</v>
      </c>
    </row>
    <row r="176" spans="2:80" ht="13">
      <c r="B176" s="24" t="s">
        <v>75</v>
      </c>
      <c r="C176" s="26" t="s">
        <v>64</v>
      </c>
      <c r="D176" s="4"/>
    </row>
    <row r="177" spans="2:7">
      <c r="B177" s="14" t="s">
        <v>39</v>
      </c>
      <c r="C177" s="15" t="s">
        <v>39</v>
      </c>
    </row>
    <row r="180" spans="2:7" ht="13">
      <c r="B180" s="24" t="s">
        <v>76</v>
      </c>
      <c r="C180" s="26" t="s">
        <v>77</v>
      </c>
      <c r="D180" s="4"/>
    </row>
    <row r="181" spans="2:7">
      <c r="B181" s="14" t="s">
        <v>39</v>
      </c>
      <c r="C181" s="15" t="s">
        <v>39</v>
      </c>
    </row>
    <row r="184" spans="2:7" ht="13">
      <c r="B184" s="4" t="s">
        <v>78</v>
      </c>
    </row>
    <row r="187" spans="2:7" ht="13">
      <c r="B187" s="4" t="s">
        <v>1875</v>
      </c>
    </row>
    <row r="188" spans="2:7" ht="13">
      <c r="B188" s="24" t="s">
        <v>57</v>
      </c>
      <c r="C188" s="26" t="s">
        <v>80</v>
      </c>
      <c r="D188" s="24" t="s">
        <v>81</v>
      </c>
      <c r="E188" s="24" t="s">
        <v>82</v>
      </c>
      <c r="F188" s="29" t="s">
        <v>83</v>
      </c>
      <c r="G188" s="12"/>
    </row>
    <row r="189" spans="2:7">
      <c r="B189" s="14" t="s">
        <v>39</v>
      </c>
      <c r="C189" s="15" t="s">
        <v>39</v>
      </c>
      <c r="D189" s="14" t="s">
        <v>39</v>
      </c>
      <c r="E189" s="14" t="s">
        <v>39</v>
      </c>
      <c r="F189" s="21" t="s">
        <v>39</v>
      </c>
    </row>
    <row r="190" spans="2:7">
      <c r="B190" s="2" t="s">
        <v>127</v>
      </c>
    </row>
  </sheetData>
  <mergeCells count="8">
    <mergeCell ref="B96:C96"/>
    <mergeCell ref="B1:E1"/>
    <mergeCell ref="C3:C7"/>
    <mergeCell ref="D3:D7"/>
    <mergeCell ref="B11:E11"/>
    <mergeCell ref="C12:C13"/>
    <mergeCell ref="D12:D13"/>
    <mergeCell ref="E12:E13"/>
  </mergeCells>
  <hyperlinks>
    <hyperlink ref="A1" location="Index!A1" display="Index" xr:uid="{CEDAE573-AE0A-47A1-9CF3-9C5BC622D388}"/>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C0CA4-7897-4085-892E-128ADEC996E4}">
  <dimension ref="A1:CB19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43" t="s">
        <v>469</v>
      </c>
      <c r="C1" s="243"/>
      <c r="D1" s="243"/>
      <c r="E1" s="243"/>
    </row>
    <row r="3" spans="1:5" ht="14.5">
      <c r="B3" s="31" t="s">
        <v>469</v>
      </c>
      <c r="C3" s="265"/>
      <c r="D3" s="266"/>
      <c r="E3" s="32"/>
    </row>
    <row r="4" spans="1:5" ht="29">
      <c r="B4" s="33" t="s">
        <v>470</v>
      </c>
      <c r="C4" s="265"/>
      <c r="D4" s="266"/>
      <c r="E4" s="39"/>
    </row>
    <row r="5" spans="1:5" ht="14.5">
      <c r="B5" s="33" t="s">
        <v>135</v>
      </c>
      <c r="C5" s="265"/>
      <c r="D5" s="266"/>
      <c r="E5" s="32"/>
    </row>
    <row r="6" spans="1:5" ht="14.5">
      <c r="B6" s="33" t="s">
        <v>471</v>
      </c>
      <c r="C6" s="265"/>
      <c r="D6" s="266"/>
      <c r="E6" s="32"/>
    </row>
    <row r="7" spans="1:5" ht="14.5">
      <c r="B7" s="52" t="s">
        <v>472</v>
      </c>
      <c r="C7" s="265"/>
      <c r="D7" s="266"/>
      <c r="E7" s="39"/>
    </row>
    <row r="8" spans="1:5" ht="14.5">
      <c r="B8" s="53" t="s">
        <v>137</v>
      </c>
      <c r="C8" s="54" t="s">
        <v>138</v>
      </c>
      <c r="D8" s="55" t="s">
        <v>139</v>
      </c>
      <c r="E8" s="32"/>
    </row>
    <row r="9" spans="1:5" ht="14.5">
      <c r="B9" s="32"/>
      <c r="C9" s="36"/>
      <c r="D9" s="32"/>
      <c r="E9" s="32"/>
    </row>
    <row r="10" spans="1:5" ht="14.5">
      <c r="B10" s="270"/>
      <c r="C10" s="270"/>
      <c r="D10" s="270"/>
      <c r="E10" s="270"/>
    </row>
    <row r="11" spans="1:5" ht="14.5">
      <c r="B11" s="267" t="s">
        <v>202</v>
      </c>
      <c r="C11" s="267"/>
      <c r="D11" s="267"/>
      <c r="E11" s="267"/>
    </row>
    <row r="12" spans="1:5" ht="14.5">
      <c r="B12" s="40" t="s">
        <v>203</v>
      </c>
      <c r="C12" s="268" t="s">
        <v>204</v>
      </c>
      <c r="D12" s="267" t="s">
        <v>205</v>
      </c>
      <c r="E12" s="267" t="s">
        <v>206</v>
      </c>
    </row>
    <row r="13" spans="1:5" ht="14.5">
      <c r="B13" s="40" t="s">
        <v>207</v>
      </c>
      <c r="C13" s="268"/>
      <c r="D13" s="267"/>
      <c r="E13" s="267"/>
    </row>
    <row r="14" spans="1:5" ht="14.5">
      <c r="B14" s="37" t="s">
        <v>208</v>
      </c>
      <c r="C14" s="42"/>
      <c r="D14" s="43"/>
      <c r="E14" s="43"/>
    </row>
    <row r="15" spans="1:5" ht="14.5">
      <c r="B15" s="37" t="s">
        <v>209</v>
      </c>
      <c r="C15" s="42"/>
      <c r="D15" s="43"/>
      <c r="E15" s="43"/>
    </row>
    <row r="16" spans="1:5" ht="14.5">
      <c r="B16" s="37" t="s">
        <v>210</v>
      </c>
      <c r="C16" s="42" t="s">
        <v>340</v>
      </c>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473</v>
      </c>
      <c r="C33" s="7">
        <v>5.3</v>
      </c>
      <c r="D33" s="2" t="s">
        <v>17</v>
      </c>
      <c r="E33" s="2" t="s">
        <v>474</v>
      </c>
      <c r="F33" s="10">
        <v>5600000</v>
      </c>
      <c r="G33" s="10">
        <v>5621.86</v>
      </c>
      <c r="H33" s="10">
        <v>78.75</v>
      </c>
    </row>
    <row r="34" spans="2:8">
      <c r="B34" s="2" t="s">
        <v>475</v>
      </c>
      <c r="C34" s="7">
        <v>5.33</v>
      </c>
      <c r="D34" s="2" t="s">
        <v>17</v>
      </c>
      <c r="E34" s="2" t="s">
        <v>476</v>
      </c>
      <c r="F34" s="10">
        <v>1271800</v>
      </c>
      <c r="G34" s="10">
        <v>1272.17</v>
      </c>
      <c r="H34" s="10">
        <v>17.82</v>
      </c>
    </row>
    <row r="35" spans="2:8" ht="13">
      <c r="B35" s="4" t="s">
        <v>20</v>
      </c>
      <c r="C35" s="9"/>
      <c r="D35" s="4"/>
      <c r="E35" s="4"/>
      <c r="F35" s="12"/>
      <c r="G35" s="12">
        <f>SUM(G29:G34)</f>
        <v>6894.03</v>
      </c>
      <c r="H35" s="12">
        <f>SUM(H29:H34)</f>
        <v>96.57</v>
      </c>
    </row>
    <row r="36" spans="2:8" ht="13">
      <c r="B36" s="4" t="s">
        <v>21</v>
      </c>
    </row>
    <row r="37" spans="2:8">
      <c r="B37" s="2" t="s">
        <v>11</v>
      </c>
      <c r="C37" s="7" t="s">
        <v>11</v>
      </c>
      <c r="D37" s="2" t="s">
        <v>11</v>
      </c>
      <c r="E37" s="2" t="s">
        <v>11</v>
      </c>
      <c r="F37" s="10" t="s">
        <v>11</v>
      </c>
      <c r="G37" s="10" t="s">
        <v>11</v>
      </c>
      <c r="H37" s="10" t="s">
        <v>11</v>
      </c>
    </row>
    <row r="38" spans="2:8" ht="13">
      <c r="B38" s="4" t="s">
        <v>23</v>
      </c>
      <c r="C38" s="9"/>
      <c r="D38" s="4"/>
      <c r="E38" s="4"/>
      <c r="F38" s="12"/>
      <c r="G38" s="12">
        <f>SUM(G36:G37)</f>
        <v>0</v>
      </c>
      <c r="H38" s="12">
        <f>SUM(H36:H37)</f>
        <v>0</v>
      </c>
    </row>
    <row r="39" spans="2:8" ht="13">
      <c r="B39" s="4" t="s">
        <v>24</v>
      </c>
    </row>
    <row r="40" spans="2:8">
      <c r="B40" s="2" t="s">
        <v>11</v>
      </c>
      <c r="C40" s="7" t="s">
        <v>11</v>
      </c>
      <c r="D40" s="2" t="s">
        <v>11</v>
      </c>
      <c r="E40" s="2" t="s">
        <v>11</v>
      </c>
      <c r="F40" s="10" t="s">
        <v>11</v>
      </c>
      <c r="G40" s="10" t="s">
        <v>11</v>
      </c>
      <c r="H40" s="10" t="s">
        <v>11</v>
      </c>
    </row>
    <row r="41" spans="2:8" ht="13">
      <c r="B41" s="4" t="s">
        <v>25</v>
      </c>
      <c r="C41" s="9"/>
      <c r="D41" s="4"/>
      <c r="E41" s="4"/>
      <c r="F41" s="12"/>
      <c r="G41" s="12">
        <f>SUM(G39:G40)</f>
        <v>0</v>
      </c>
      <c r="H41" s="12">
        <f>SUM(H39:H40)</f>
        <v>0</v>
      </c>
    </row>
    <row r="42" spans="2:8" ht="13">
      <c r="B42" s="4" t="s">
        <v>349</v>
      </c>
    </row>
    <row r="43" spans="2:8">
      <c r="B43" s="2" t="s">
        <v>11</v>
      </c>
      <c r="C43" s="7" t="s">
        <v>11</v>
      </c>
      <c r="D43" s="2" t="s">
        <v>11</v>
      </c>
      <c r="E43" s="2" t="s">
        <v>11</v>
      </c>
      <c r="F43" s="10" t="s">
        <v>11</v>
      </c>
      <c r="G43" s="10" t="s">
        <v>11</v>
      </c>
      <c r="H43" s="10" t="s">
        <v>11</v>
      </c>
    </row>
    <row r="44" spans="2:8" ht="13">
      <c r="B44" s="4" t="s">
        <v>126</v>
      </c>
      <c r="C44" s="9"/>
      <c r="D44" s="4"/>
      <c r="E44" s="4"/>
      <c r="F44" s="12"/>
      <c r="G44" s="12">
        <f>SUM(G42:G43)</f>
        <v>0</v>
      </c>
      <c r="H44" s="12">
        <f>SUM(H42:H43)</f>
        <v>0</v>
      </c>
    </row>
    <row r="45" spans="2:8" ht="13">
      <c r="B45" s="4" t="s">
        <v>26</v>
      </c>
    </row>
    <row r="46" spans="2:8">
      <c r="B46" s="2" t="s">
        <v>11</v>
      </c>
      <c r="C46" s="7" t="s">
        <v>11</v>
      </c>
      <c r="D46" s="2" t="s">
        <v>11</v>
      </c>
      <c r="E46" s="2" t="s">
        <v>11</v>
      </c>
      <c r="F46" s="10" t="s">
        <v>11</v>
      </c>
      <c r="G46" s="10" t="s">
        <v>11</v>
      </c>
      <c r="H46" s="10" t="s">
        <v>11</v>
      </c>
    </row>
    <row r="47" spans="2:8" ht="13">
      <c r="B47" s="4" t="s">
        <v>125</v>
      </c>
      <c r="C47" s="9"/>
      <c r="D47" s="4"/>
      <c r="E47" s="4"/>
      <c r="F47" s="12"/>
      <c r="G47" s="12">
        <f>SUM(G45:G46)</f>
        <v>0</v>
      </c>
      <c r="H47" s="12">
        <f>SUM(H45:H46)</f>
        <v>0</v>
      </c>
    </row>
    <row r="48" spans="2:8" ht="13">
      <c r="B48" s="4" t="s">
        <v>27</v>
      </c>
    </row>
    <row r="49" spans="2:8">
      <c r="B49" s="2" t="s">
        <v>11</v>
      </c>
      <c r="C49" s="7" t="s">
        <v>11</v>
      </c>
      <c r="D49" s="2" t="s">
        <v>11</v>
      </c>
      <c r="E49" s="2" t="s">
        <v>11</v>
      </c>
      <c r="F49" s="10" t="s">
        <v>11</v>
      </c>
      <c r="G49" s="10" t="s">
        <v>11</v>
      </c>
      <c r="H49" s="10" t="s">
        <v>11</v>
      </c>
    </row>
    <row r="50" spans="2:8" ht="13">
      <c r="B50" s="4" t="s">
        <v>28</v>
      </c>
      <c r="C50" s="9"/>
      <c r="D50" s="4"/>
      <c r="E50" s="4"/>
      <c r="F50" s="12"/>
      <c r="G50" s="12">
        <f>SUM(G48:G49)</f>
        <v>0</v>
      </c>
      <c r="H50" s="12">
        <f>SUM(H48:H49)</f>
        <v>0</v>
      </c>
    </row>
    <row r="51" spans="2:8" ht="13">
      <c r="B51" s="4" t="s">
        <v>128</v>
      </c>
    </row>
    <row r="52" spans="2:8">
      <c r="B52" s="2" t="s">
        <v>11</v>
      </c>
      <c r="C52" s="7" t="s">
        <v>11</v>
      </c>
      <c r="D52" s="2" t="s">
        <v>11</v>
      </c>
      <c r="E52" s="2" t="s">
        <v>11</v>
      </c>
      <c r="F52" s="10" t="s">
        <v>11</v>
      </c>
      <c r="G52" s="10" t="s">
        <v>11</v>
      </c>
      <c r="H52" s="10" t="s">
        <v>11</v>
      </c>
    </row>
    <row r="53" spans="2:8" ht="13">
      <c r="B53" s="4" t="s">
        <v>30</v>
      </c>
      <c r="C53" s="9"/>
      <c r="D53" s="4"/>
      <c r="E53" s="4"/>
      <c r="F53" s="12"/>
      <c r="G53" s="12">
        <f>SUM(G51:G52)</f>
        <v>0</v>
      </c>
      <c r="H53" s="12">
        <f>SUM(H51:H52)</f>
        <v>0</v>
      </c>
    </row>
    <row r="54" spans="2:8" ht="13">
      <c r="B54" s="4" t="s">
        <v>129</v>
      </c>
    </row>
    <row r="55" spans="2:8">
      <c r="B55" s="2" t="s">
        <v>11</v>
      </c>
      <c r="C55" s="7" t="s">
        <v>11</v>
      </c>
      <c r="D55" s="2" t="s">
        <v>11</v>
      </c>
      <c r="E55" s="2" t="s">
        <v>11</v>
      </c>
      <c r="F55" s="10" t="s">
        <v>11</v>
      </c>
      <c r="G55" s="10" t="s">
        <v>11</v>
      </c>
      <c r="H55" s="10" t="s">
        <v>11</v>
      </c>
    </row>
    <row r="56" spans="2:8" ht="13">
      <c r="B56" s="4" t="s">
        <v>31</v>
      </c>
      <c r="C56" s="9"/>
      <c r="D56" s="4"/>
      <c r="E56" s="4"/>
      <c r="F56" s="12"/>
      <c r="G56" s="12">
        <f>SUM(G54:G55)</f>
        <v>0</v>
      </c>
      <c r="H56" s="12">
        <f>SUM(H54:H55)</f>
        <v>0</v>
      </c>
    </row>
    <row r="57" spans="2:8" ht="13">
      <c r="B57" s="4" t="s">
        <v>130</v>
      </c>
    </row>
    <row r="58" spans="2:8">
      <c r="B58" s="2" t="s">
        <v>11</v>
      </c>
      <c r="C58" s="7" t="s">
        <v>11</v>
      </c>
      <c r="D58" s="2" t="s">
        <v>11</v>
      </c>
      <c r="E58" s="2" t="s">
        <v>11</v>
      </c>
      <c r="F58" s="10" t="s">
        <v>11</v>
      </c>
      <c r="G58" s="10" t="s">
        <v>11</v>
      </c>
      <c r="H58" s="10" t="s">
        <v>11</v>
      </c>
    </row>
    <row r="59" spans="2:8" ht="13">
      <c r="B59" s="4" t="s">
        <v>124</v>
      </c>
      <c r="C59" s="9"/>
      <c r="D59" s="4"/>
      <c r="E59" s="4"/>
      <c r="F59" s="12"/>
      <c r="G59" s="12">
        <f>SUM(G57:G58)</f>
        <v>0</v>
      </c>
      <c r="H59" s="12">
        <f>SUM(H57:H58)</f>
        <v>0</v>
      </c>
    </row>
    <row r="60" spans="2:8" ht="13">
      <c r="B60" s="4" t="s">
        <v>131</v>
      </c>
    </row>
    <row r="61" spans="2:8">
      <c r="B61" s="2" t="s">
        <v>11</v>
      </c>
      <c r="C61" s="7" t="s">
        <v>11</v>
      </c>
      <c r="D61" s="2" t="s">
        <v>11</v>
      </c>
      <c r="E61" s="2" t="s">
        <v>11</v>
      </c>
      <c r="F61" s="10" t="s">
        <v>11</v>
      </c>
      <c r="G61" s="10" t="s">
        <v>11</v>
      </c>
      <c r="H61" s="10" t="s">
        <v>11</v>
      </c>
    </row>
    <row r="62" spans="2:8" ht="13">
      <c r="B62" s="4" t="s">
        <v>13</v>
      </c>
      <c r="C62" s="9"/>
      <c r="D62" s="4"/>
      <c r="E62" s="4"/>
      <c r="F62" s="12"/>
      <c r="G62" s="12">
        <f>SUM(G60:G61)</f>
        <v>0</v>
      </c>
      <c r="H62" s="12">
        <f>SUM(H60:H61)</f>
        <v>0</v>
      </c>
    </row>
    <row r="63" spans="2:8" ht="13">
      <c r="B63" s="4" t="s">
        <v>132</v>
      </c>
      <c r="C63" s="9"/>
      <c r="D63" s="4"/>
      <c r="E63" s="4"/>
      <c r="F63" s="12"/>
      <c r="G63" s="12">
        <v>53.75</v>
      </c>
      <c r="H63" s="12">
        <v>0.75</v>
      </c>
    </row>
    <row r="64" spans="2:8" ht="13">
      <c r="B64" s="4" t="s">
        <v>32</v>
      </c>
      <c r="C64" s="9"/>
      <c r="D64" s="4"/>
      <c r="E64" s="4"/>
      <c r="F64" s="12"/>
      <c r="G64" s="12">
        <v>6947.78</v>
      </c>
      <c r="H64" s="12">
        <v>97.32</v>
      </c>
    </row>
    <row r="65" spans="2:8" ht="13">
      <c r="B65" s="4" t="s">
        <v>33</v>
      </c>
      <c r="C65" s="9"/>
      <c r="D65" s="4"/>
      <c r="E65" s="4"/>
      <c r="F65" s="12"/>
      <c r="G65" s="12">
        <v>190.87606758000038</v>
      </c>
      <c r="H65" s="12">
        <v>2.6800000000000068</v>
      </c>
    </row>
    <row r="66" spans="2:8" ht="13">
      <c r="B66" s="4" t="s">
        <v>34</v>
      </c>
      <c r="C66" s="9"/>
      <c r="D66" s="4"/>
      <c r="E66" s="4"/>
      <c r="F66" s="12"/>
      <c r="G66" s="12">
        <v>7138.6560675800001</v>
      </c>
      <c r="H66" s="12">
        <v>100</v>
      </c>
    </row>
    <row r="67" spans="2:8">
      <c r="B67" s="2" t="s">
        <v>35</v>
      </c>
    </row>
    <row r="68" spans="2:8">
      <c r="B68" s="2" t="s">
        <v>36</v>
      </c>
    </row>
    <row r="69" spans="2:8">
      <c r="B69" s="2" t="s">
        <v>37</v>
      </c>
      <c r="C69" s="7" t="s">
        <v>1854</v>
      </c>
    </row>
    <row r="70" spans="2:8" ht="13">
      <c r="B70" s="4"/>
    </row>
    <row r="71" spans="2:8" ht="26">
      <c r="B71" s="6" t="s">
        <v>38</v>
      </c>
      <c r="C71" s="7" t="s">
        <v>39</v>
      </c>
    </row>
    <row r="72" spans="2:8" ht="13">
      <c r="B72" s="4"/>
    </row>
    <row r="73" spans="2:8" ht="13">
      <c r="B73" s="4" t="s">
        <v>40</v>
      </c>
      <c r="C73" s="7" t="s">
        <v>39</v>
      </c>
    </row>
    <row r="74" spans="2:8" ht="13">
      <c r="B74" s="4" t="s">
        <v>41</v>
      </c>
      <c r="C74" s="7" t="s">
        <v>42</v>
      </c>
    </row>
    <row r="75" spans="2:8" ht="13">
      <c r="B75" s="4" t="s">
        <v>1952</v>
      </c>
      <c r="C75" s="9"/>
    </row>
    <row r="76" spans="2:8" ht="13">
      <c r="B76" s="4" t="s">
        <v>1953</v>
      </c>
      <c r="C76" s="9"/>
    </row>
    <row r="77" spans="2:8" ht="13">
      <c r="B77" s="4" t="s">
        <v>1954</v>
      </c>
      <c r="C77" s="9"/>
    </row>
    <row r="78" spans="2:8" ht="13">
      <c r="B78" s="4" t="s">
        <v>1955</v>
      </c>
      <c r="C78" s="9"/>
    </row>
    <row r="79" spans="2:8" ht="13">
      <c r="B79" s="4" t="s">
        <v>1956</v>
      </c>
      <c r="C79" s="9"/>
    </row>
    <row r="80" spans="2:8" ht="13">
      <c r="B80" s="4" t="s">
        <v>1957</v>
      </c>
      <c r="C80" s="9"/>
    </row>
    <row r="81" spans="2:3" ht="13">
      <c r="B81" s="4" t="s">
        <v>1958</v>
      </c>
      <c r="C81" s="9"/>
    </row>
    <row r="82" spans="2:3" ht="13">
      <c r="B82" s="4" t="s">
        <v>1959</v>
      </c>
      <c r="C82" s="9"/>
    </row>
    <row r="83" spans="2:3" ht="13">
      <c r="B83" s="4" t="s">
        <v>1960</v>
      </c>
      <c r="C83" s="9"/>
    </row>
    <row r="84" spans="2:3">
      <c r="B84" s="2" t="s">
        <v>43</v>
      </c>
    </row>
    <row r="86" spans="2:3" ht="14.5">
      <c r="B86" s="16"/>
      <c r="C86" s="17" t="s">
        <v>44</v>
      </c>
    </row>
    <row r="87" spans="2:3" ht="29">
      <c r="B87" s="16" t="s">
        <v>45</v>
      </c>
      <c r="C87" s="18" t="s">
        <v>469</v>
      </c>
    </row>
    <row r="88" spans="2:3" ht="14.5">
      <c r="B88" s="16" t="s">
        <v>46</v>
      </c>
      <c r="C88" s="17"/>
    </row>
    <row r="89" spans="2:3" ht="14.5">
      <c r="B89" s="16"/>
      <c r="C89" s="17"/>
    </row>
    <row r="90" spans="2:3" ht="14.5">
      <c r="B90" s="16" t="s">
        <v>47</v>
      </c>
      <c r="C90" s="104">
        <v>5.2999999999999999E-2</v>
      </c>
    </row>
    <row r="91" spans="2:3" ht="14.5">
      <c r="B91" s="16"/>
      <c r="C91" s="103"/>
    </row>
    <row r="92" spans="2:3" ht="14.5">
      <c r="B92" s="16" t="s">
        <v>48</v>
      </c>
      <c r="C92" s="103" t="s">
        <v>2847</v>
      </c>
    </row>
    <row r="93" spans="2:3" ht="14.5">
      <c r="B93" s="16" t="s">
        <v>49</v>
      </c>
      <c r="C93" s="103" t="s">
        <v>2847</v>
      </c>
    </row>
    <row r="94" spans="2:3" ht="14.5">
      <c r="B94" s="16"/>
      <c r="C94" s="17"/>
    </row>
    <row r="95" spans="2:3" ht="14.5">
      <c r="B95" s="16" t="s">
        <v>50</v>
      </c>
      <c r="C95" s="17" t="s">
        <v>1854</v>
      </c>
    </row>
    <row r="96" spans="2:3" ht="14.5">
      <c r="B96" s="246" t="s">
        <v>51</v>
      </c>
      <c r="C96" s="246"/>
    </row>
    <row r="98" spans="2:7" ht="14.5">
      <c r="B98" s="16" t="s">
        <v>52</v>
      </c>
      <c r="C98" s="17"/>
      <c r="D98" s="16"/>
    </row>
    <row r="99" spans="2:7" ht="29">
      <c r="B99" s="20" t="s">
        <v>53</v>
      </c>
      <c r="C99" s="18" t="s">
        <v>54</v>
      </c>
      <c r="D99" s="20" t="s">
        <v>55</v>
      </c>
    </row>
    <row r="100" spans="2:7" ht="14.5">
      <c r="B100" s="16" t="s">
        <v>39</v>
      </c>
      <c r="C100" s="17" t="s">
        <v>39</v>
      </c>
      <c r="D100" s="16" t="s">
        <v>39</v>
      </c>
    </row>
    <row r="102" spans="2:7" ht="13">
      <c r="B102" s="24" t="s">
        <v>56</v>
      </c>
      <c r="C102" s="25">
        <v>46295</v>
      </c>
      <c r="D102" s="14"/>
      <c r="E102" s="13"/>
      <c r="F102" s="30"/>
    </row>
    <row r="103" spans="2:7" ht="13">
      <c r="B103" s="24" t="s">
        <v>57</v>
      </c>
      <c r="C103" s="26" t="s">
        <v>58</v>
      </c>
      <c r="D103" s="24" t="s">
        <v>59</v>
      </c>
      <c r="E103" s="27" t="s">
        <v>60</v>
      </c>
      <c r="F103" s="29" t="s">
        <v>61</v>
      </c>
      <c r="G103" s="12"/>
    </row>
    <row r="104" spans="2:7">
      <c r="B104" s="22" t="s">
        <v>39</v>
      </c>
      <c r="C104" s="23" t="s">
        <v>39</v>
      </c>
      <c r="D104" s="22" t="s">
        <v>39</v>
      </c>
      <c r="E104" s="19" t="s">
        <v>39</v>
      </c>
      <c r="F104" s="28" t="s">
        <v>39</v>
      </c>
    </row>
    <row r="107" spans="2:7" ht="13">
      <c r="B107" s="4" t="s">
        <v>62</v>
      </c>
    </row>
    <row r="108" spans="2:7" ht="13">
      <c r="B108" s="4"/>
    </row>
    <row r="109" spans="2:7" ht="13">
      <c r="B109" s="4" t="s">
        <v>1871</v>
      </c>
    </row>
    <row r="110" spans="2:7" ht="13">
      <c r="B110" s="24" t="s">
        <v>63</v>
      </c>
      <c r="C110" s="26" t="s">
        <v>64</v>
      </c>
      <c r="D110" s="4"/>
    </row>
    <row r="111" spans="2:7">
      <c r="B111" s="14" t="s">
        <v>39</v>
      </c>
      <c r="C111" s="15" t="s">
        <v>39</v>
      </c>
    </row>
    <row r="113" spans="2:7" ht="13">
      <c r="B113" s="24" t="s">
        <v>65</v>
      </c>
      <c r="C113" s="26" t="s">
        <v>64</v>
      </c>
    </row>
    <row r="114" spans="2:7">
      <c r="B114" s="14" t="s">
        <v>39</v>
      </c>
      <c r="C114" s="15" t="s">
        <v>39</v>
      </c>
    </row>
    <row r="116" spans="2:7" ht="13">
      <c r="B116" s="24" t="s">
        <v>66</v>
      </c>
      <c r="C116" s="26" t="s">
        <v>67</v>
      </c>
    </row>
    <row r="117" spans="2:7">
      <c r="B117" s="14" t="s">
        <v>39</v>
      </c>
      <c r="C117" s="15" t="s">
        <v>39</v>
      </c>
    </row>
    <row r="119" spans="2:7" ht="13">
      <c r="B119" s="27" t="s">
        <v>68</v>
      </c>
      <c r="C119" s="26" t="s">
        <v>67</v>
      </c>
    </row>
    <row r="120" spans="2:7">
      <c r="B120" s="13" t="s">
        <v>39</v>
      </c>
      <c r="C120" s="15" t="s">
        <v>39</v>
      </c>
    </row>
    <row r="122" spans="2:7" ht="13">
      <c r="B122" s="24" t="s">
        <v>69</v>
      </c>
      <c r="C122" s="26" t="s">
        <v>39</v>
      </c>
    </row>
    <row r="124" spans="2:7" ht="13">
      <c r="B124" s="24" t="s">
        <v>70</v>
      </c>
      <c r="C124" s="25">
        <v>46295</v>
      </c>
      <c r="D124" s="14"/>
      <c r="E124" s="13"/>
      <c r="F124" s="30"/>
    </row>
    <row r="125" spans="2:7" ht="13">
      <c r="B125" s="24" t="s">
        <v>57</v>
      </c>
      <c r="C125" s="26" t="s">
        <v>58</v>
      </c>
      <c r="D125" s="24" t="s">
        <v>59</v>
      </c>
      <c r="E125" s="27" t="s">
        <v>60</v>
      </c>
      <c r="F125" s="29" t="s">
        <v>61</v>
      </c>
      <c r="G125" s="12"/>
    </row>
    <row r="126" spans="2:7">
      <c r="B126" s="22" t="s">
        <v>39</v>
      </c>
      <c r="C126" s="23" t="s">
        <v>39</v>
      </c>
      <c r="D126" s="22" t="s">
        <v>39</v>
      </c>
      <c r="E126" s="19" t="s">
        <v>39</v>
      </c>
      <c r="F126" s="28" t="s">
        <v>39</v>
      </c>
    </row>
    <row r="127" spans="2:7" ht="13">
      <c r="B127" s="4" t="s">
        <v>62</v>
      </c>
    </row>
    <row r="128" spans="2:7" ht="13">
      <c r="B128" s="4"/>
    </row>
    <row r="129" spans="2:4" ht="13">
      <c r="B129" s="4" t="s">
        <v>1871</v>
      </c>
    </row>
    <row r="130" spans="2:4" ht="13">
      <c r="B130" s="24" t="s">
        <v>63</v>
      </c>
      <c r="C130" s="26" t="s">
        <v>64</v>
      </c>
      <c r="D130" s="4"/>
    </row>
    <row r="131" spans="2:4">
      <c r="B131" s="14" t="s">
        <v>39</v>
      </c>
      <c r="C131" s="15" t="s">
        <v>39</v>
      </c>
    </row>
    <row r="133" spans="2:4" ht="13">
      <c r="B133" s="24" t="s">
        <v>65</v>
      </c>
      <c r="C133" s="26" t="s">
        <v>64</v>
      </c>
    </row>
    <row r="134" spans="2:4">
      <c r="B134" s="14" t="s">
        <v>39</v>
      </c>
      <c r="C134" s="15" t="s">
        <v>39</v>
      </c>
    </row>
    <row r="136" spans="2:4" ht="13">
      <c r="B136" s="24" t="s">
        <v>66</v>
      </c>
      <c r="C136" s="26" t="s">
        <v>67</v>
      </c>
    </row>
    <row r="137" spans="2:4">
      <c r="B137" s="14" t="s">
        <v>39</v>
      </c>
      <c r="C137" s="15" t="s">
        <v>39</v>
      </c>
    </row>
    <row r="139" spans="2:4" ht="13">
      <c r="B139" s="27" t="s">
        <v>68</v>
      </c>
      <c r="C139" s="26" t="s">
        <v>67</v>
      </c>
    </row>
    <row r="140" spans="2:4">
      <c r="B140" s="13" t="s">
        <v>39</v>
      </c>
      <c r="C140" s="15" t="s">
        <v>39</v>
      </c>
    </row>
    <row r="142" spans="2:4" ht="13">
      <c r="B142" s="24" t="s">
        <v>69</v>
      </c>
      <c r="C142" s="26" t="s">
        <v>39</v>
      </c>
    </row>
    <row r="145" spans="2:80" ht="13">
      <c r="B145" s="4" t="s">
        <v>1872</v>
      </c>
    </row>
    <row r="147" spans="2:80" ht="13">
      <c r="B147" s="24" t="s">
        <v>57</v>
      </c>
      <c r="C147" s="26" t="s">
        <v>71</v>
      </c>
      <c r="D147" s="24" t="s">
        <v>72</v>
      </c>
      <c r="E147" s="24" t="s">
        <v>73</v>
      </c>
      <c r="F147" s="12"/>
    </row>
    <row r="148" spans="2:80">
      <c r="B148" s="14" t="s">
        <v>39</v>
      </c>
      <c r="C148" s="15" t="s">
        <v>39</v>
      </c>
      <c r="D148" s="14" t="s">
        <v>39</v>
      </c>
      <c r="E148" s="14" t="s">
        <v>39</v>
      </c>
    </row>
    <row r="151" spans="2:80" ht="13">
      <c r="B151" s="4" t="s">
        <v>74</v>
      </c>
      <c r="C151" s="9" t="s">
        <v>39</v>
      </c>
      <c r="D151" s="4"/>
      <c r="E151" s="4"/>
      <c r="F151" s="12"/>
      <c r="G151" s="12"/>
      <c r="H151" s="12"/>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row>
    <row r="153" spans="2:80" ht="13">
      <c r="B153" s="4" t="s">
        <v>1873</v>
      </c>
    </row>
    <row r="155" spans="2:80" ht="13">
      <c r="B155" s="24" t="s">
        <v>75</v>
      </c>
      <c r="C155" s="26" t="s">
        <v>64</v>
      </c>
      <c r="D155" s="4"/>
    </row>
    <row r="156" spans="2:80">
      <c r="B156" s="14" t="s">
        <v>39</v>
      </c>
      <c r="C156" s="15" t="s">
        <v>39</v>
      </c>
    </row>
    <row r="159" spans="2:80" ht="13">
      <c r="B159" s="24" t="s">
        <v>76</v>
      </c>
      <c r="C159" s="26" t="s">
        <v>77</v>
      </c>
      <c r="D159" s="4"/>
    </row>
    <row r="160" spans="2:80">
      <c r="B160" s="14" t="s">
        <v>39</v>
      </c>
      <c r="C160" s="15" t="s">
        <v>39</v>
      </c>
    </row>
    <row r="163" spans="2:80" ht="13">
      <c r="B163" s="4" t="s">
        <v>78</v>
      </c>
    </row>
    <row r="166" spans="2:80" ht="13">
      <c r="B166" s="4" t="s">
        <v>1874</v>
      </c>
    </row>
    <row r="168" spans="2:80" ht="13">
      <c r="B168" s="24" t="s">
        <v>57</v>
      </c>
      <c r="C168" s="26" t="s">
        <v>79</v>
      </c>
      <c r="D168" s="24" t="s">
        <v>71</v>
      </c>
      <c r="E168" s="24" t="s">
        <v>72</v>
      </c>
      <c r="F168" s="29" t="s">
        <v>73</v>
      </c>
      <c r="G168" s="12"/>
    </row>
    <row r="169" spans="2:80">
      <c r="B169" s="14" t="s">
        <v>39</v>
      </c>
      <c r="C169" s="15" t="s">
        <v>39</v>
      </c>
      <c r="D169" s="14" t="s">
        <v>39</v>
      </c>
      <c r="E169" s="14" t="s">
        <v>39</v>
      </c>
      <c r="F169" s="21" t="s">
        <v>39</v>
      </c>
    </row>
    <row r="172" spans="2:80" ht="13">
      <c r="B172" s="4" t="s">
        <v>74</v>
      </c>
      <c r="C172" s="9" t="s">
        <v>39</v>
      </c>
      <c r="D172" s="4"/>
      <c r="E172" s="4"/>
      <c r="F172" s="12"/>
      <c r="G172" s="12"/>
      <c r="H172" s="12"/>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row>
    <row r="174" spans="2:80" ht="13">
      <c r="B174" s="4" t="s">
        <v>1873</v>
      </c>
    </row>
    <row r="176" spans="2:80" ht="13">
      <c r="B176" s="24" t="s">
        <v>75</v>
      </c>
      <c r="C176" s="26" t="s">
        <v>64</v>
      </c>
      <c r="D176" s="4"/>
    </row>
    <row r="177" spans="2:7">
      <c r="B177" s="14" t="s">
        <v>39</v>
      </c>
      <c r="C177" s="15" t="s">
        <v>39</v>
      </c>
    </row>
    <row r="180" spans="2:7" ht="13">
      <c r="B180" s="24" t="s">
        <v>76</v>
      </c>
      <c r="C180" s="26" t="s">
        <v>77</v>
      </c>
      <c r="D180" s="4"/>
    </row>
    <row r="181" spans="2:7">
      <c r="B181" s="14" t="s">
        <v>39</v>
      </c>
      <c r="C181" s="15" t="s">
        <v>39</v>
      </c>
    </row>
    <row r="184" spans="2:7" ht="13">
      <c r="B184" s="4" t="s">
        <v>78</v>
      </c>
    </row>
    <row r="187" spans="2:7" ht="13">
      <c r="B187" s="4" t="s">
        <v>1875</v>
      </c>
    </row>
    <row r="188" spans="2:7" ht="13">
      <c r="B188" s="24" t="s">
        <v>57</v>
      </c>
      <c r="C188" s="26" t="s">
        <v>80</v>
      </c>
      <c r="D188" s="24" t="s">
        <v>81</v>
      </c>
      <c r="E188" s="24" t="s">
        <v>82</v>
      </c>
      <c r="F188" s="29" t="s">
        <v>83</v>
      </c>
      <c r="G188" s="12"/>
    </row>
    <row r="189" spans="2:7">
      <c r="B189" s="14" t="s">
        <v>39</v>
      </c>
      <c r="C189" s="15" t="s">
        <v>39</v>
      </c>
      <c r="D189" s="14" t="s">
        <v>39</v>
      </c>
      <c r="E189" s="14" t="s">
        <v>39</v>
      </c>
      <c r="F189" s="21" t="s">
        <v>39</v>
      </c>
    </row>
    <row r="190" spans="2:7">
      <c r="B190" s="2" t="s">
        <v>127</v>
      </c>
    </row>
  </sheetData>
  <mergeCells count="9">
    <mergeCell ref="B96:C96"/>
    <mergeCell ref="B1:E1"/>
    <mergeCell ref="C3:C7"/>
    <mergeCell ref="D3:D7"/>
    <mergeCell ref="B10:E10"/>
    <mergeCell ref="B11:E11"/>
    <mergeCell ref="C12:C13"/>
    <mergeCell ref="D12:D13"/>
    <mergeCell ref="E12:E13"/>
  </mergeCells>
  <hyperlinks>
    <hyperlink ref="A1" location="Index!A1" display="Index" xr:uid="{2D485229-2D94-436F-A3F3-A06773851C6A}"/>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73DD7-B5E5-47C3-AF28-816611B380F8}">
  <dimension ref="A1:CB27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43" t="s">
        <v>350</v>
      </c>
      <c r="C1" s="243"/>
      <c r="D1" s="243"/>
      <c r="E1" s="243"/>
    </row>
    <row r="3" spans="1:5" ht="14.5">
      <c r="B3" s="37" t="s">
        <v>351</v>
      </c>
      <c r="C3" s="265"/>
      <c r="D3" s="266"/>
      <c r="E3" s="32"/>
    </row>
    <row r="4" spans="1:5" ht="29">
      <c r="B4" s="33" t="s">
        <v>352</v>
      </c>
      <c r="C4" s="265"/>
      <c r="D4" s="266"/>
      <c r="E4" s="32"/>
    </row>
    <row r="5" spans="1:5" ht="14.5">
      <c r="B5" s="33"/>
      <c r="C5" s="265"/>
      <c r="D5" s="266"/>
      <c r="E5" s="32"/>
    </row>
    <row r="6" spans="1:5" ht="14.5">
      <c r="B6" s="33" t="s">
        <v>135</v>
      </c>
      <c r="C6" s="265"/>
      <c r="D6" s="266"/>
      <c r="E6" s="32"/>
    </row>
    <row r="7" spans="1:5" ht="14.5">
      <c r="B7" s="33" t="s">
        <v>353</v>
      </c>
      <c r="C7" s="265"/>
      <c r="D7" s="266"/>
      <c r="E7" s="32"/>
    </row>
    <row r="8" spans="1:5" ht="14.5">
      <c r="B8" s="33" t="s">
        <v>354</v>
      </c>
      <c r="C8" s="265"/>
      <c r="D8" s="266"/>
      <c r="E8" s="32"/>
    </row>
    <row r="9" spans="1:5" ht="14.5">
      <c r="B9" s="34" t="s">
        <v>137</v>
      </c>
      <c r="C9" s="35" t="s">
        <v>138</v>
      </c>
      <c r="D9" s="35" t="s">
        <v>139</v>
      </c>
      <c r="E9" s="32"/>
    </row>
    <row r="10" spans="1:5" ht="14.5">
      <c r="B10" s="32"/>
      <c r="C10" s="51"/>
      <c r="D10" s="32"/>
      <c r="E10" s="32"/>
    </row>
    <row r="11" spans="1:5" ht="14.5">
      <c r="B11" s="270"/>
      <c r="C11" s="270"/>
      <c r="D11" s="270"/>
      <c r="E11" s="270"/>
    </row>
    <row r="12" spans="1:5" ht="14.5">
      <c r="B12" s="267" t="s">
        <v>202</v>
      </c>
      <c r="C12" s="267"/>
      <c r="D12" s="267"/>
      <c r="E12" s="267"/>
    </row>
    <row r="13" spans="1:5" ht="14.5">
      <c r="B13" s="40" t="s">
        <v>203</v>
      </c>
      <c r="C13" s="268" t="s">
        <v>204</v>
      </c>
      <c r="D13" s="267" t="s">
        <v>205</v>
      </c>
      <c r="E13" s="267" t="s">
        <v>206</v>
      </c>
    </row>
    <row r="14" spans="1:5" ht="14.5">
      <c r="B14" s="40" t="s">
        <v>207</v>
      </c>
      <c r="C14" s="268"/>
      <c r="D14" s="267"/>
      <c r="E14" s="267"/>
    </row>
    <row r="15" spans="1:5" ht="14.5">
      <c r="B15" s="37" t="s">
        <v>208</v>
      </c>
      <c r="C15" s="42"/>
      <c r="D15" s="43" t="s">
        <v>355</v>
      </c>
      <c r="E15" s="43"/>
    </row>
    <row r="16" spans="1:5" ht="14.5">
      <c r="B16" s="37" t="s">
        <v>209</v>
      </c>
      <c r="C16" s="42"/>
      <c r="D16" s="43"/>
      <c r="E16" s="43"/>
    </row>
    <row r="17" spans="2:9" ht="14.5">
      <c r="B17" s="37" t="s">
        <v>210</v>
      </c>
      <c r="C17" s="42"/>
      <c r="D17" s="43"/>
      <c r="E17" s="43"/>
    </row>
    <row r="18" spans="2:9" ht="14.5">
      <c r="B18" s="31" t="s">
        <v>212</v>
      </c>
      <c r="C18" s="41"/>
      <c r="D18" s="40"/>
      <c r="E18" s="40"/>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356</v>
      </c>
      <c r="C33" s="7">
        <v>6.12</v>
      </c>
      <c r="D33" s="2" t="s">
        <v>17</v>
      </c>
      <c r="E33" s="2" t="s">
        <v>357</v>
      </c>
      <c r="F33" s="10">
        <v>53500000</v>
      </c>
      <c r="G33" s="10">
        <v>53919.98</v>
      </c>
      <c r="H33" s="10">
        <v>1.7</v>
      </c>
    </row>
    <row r="34" spans="2:8">
      <c r="B34" s="2" t="s">
        <v>358</v>
      </c>
      <c r="C34" s="7">
        <v>5.75</v>
      </c>
      <c r="D34" s="2" t="s">
        <v>17</v>
      </c>
      <c r="E34" s="2" t="s">
        <v>359</v>
      </c>
      <c r="F34" s="10">
        <v>9500000</v>
      </c>
      <c r="G34" s="10">
        <v>9532.5300000000007</v>
      </c>
      <c r="H34" s="10">
        <v>0.3</v>
      </c>
    </row>
    <row r="35" spans="2:8">
      <c r="B35" s="2" t="s">
        <v>360</v>
      </c>
      <c r="C35" s="7">
        <v>6.01</v>
      </c>
      <c r="D35" s="2" t="s">
        <v>17</v>
      </c>
      <c r="E35" s="2" t="s">
        <v>361</v>
      </c>
      <c r="F35" s="10">
        <v>2500000</v>
      </c>
      <c r="G35" s="10">
        <v>2519.21</v>
      </c>
      <c r="H35" s="10">
        <v>0.08</v>
      </c>
    </row>
    <row r="36" spans="2:8">
      <c r="B36" s="2" t="s">
        <v>362</v>
      </c>
      <c r="C36" s="7">
        <v>6.12</v>
      </c>
      <c r="D36" s="2" t="s">
        <v>17</v>
      </c>
      <c r="E36" s="2" t="s">
        <v>363</v>
      </c>
      <c r="F36" s="10">
        <v>2500000</v>
      </c>
      <c r="G36" s="10">
        <v>2501.66</v>
      </c>
      <c r="H36" s="10">
        <v>0.08</v>
      </c>
    </row>
    <row r="37" spans="2:8">
      <c r="B37" s="2" t="s">
        <v>364</v>
      </c>
      <c r="C37" s="7">
        <v>6.19</v>
      </c>
      <c r="D37" s="2" t="s">
        <v>17</v>
      </c>
      <c r="E37" s="2" t="s">
        <v>365</v>
      </c>
      <c r="F37" s="10">
        <v>2000000</v>
      </c>
      <c r="G37" s="10">
        <v>2004.57</v>
      </c>
      <c r="H37" s="10">
        <v>0.06</v>
      </c>
    </row>
    <row r="38" spans="2:8" ht="13">
      <c r="B38" s="4" t="s">
        <v>20</v>
      </c>
      <c r="C38" s="9"/>
      <c r="D38" s="4"/>
      <c r="E38" s="4"/>
      <c r="F38" s="12"/>
      <c r="G38" s="12">
        <f>SUM(G29:G37)</f>
        <v>70477.950000000012</v>
      </c>
      <c r="H38" s="12">
        <f>SUM(H29:H37)</f>
        <v>2.2200000000000002</v>
      </c>
    </row>
    <row r="39" spans="2:8" ht="13">
      <c r="B39" s="4" t="s">
        <v>21</v>
      </c>
    </row>
    <row r="40" spans="2:8">
      <c r="B40" s="2" t="s">
        <v>11</v>
      </c>
      <c r="C40" s="7" t="s">
        <v>11</v>
      </c>
      <c r="D40" s="2" t="s">
        <v>11</v>
      </c>
      <c r="E40" s="2" t="s">
        <v>11</v>
      </c>
      <c r="F40" s="10" t="s">
        <v>11</v>
      </c>
      <c r="G40" s="10" t="s">
        <v>11</v>
      </c>
      <c r="H40" s="10" t="s">
        <v>11</v>
      </c>
    </row>
    <row r="41" spans="2:8" ht="13">
      <c r="B41" s="4" t="s">
        <v>23</v>
      </c>
      <c r="C41" s="9"/>
      <c r="D41" s="4"/>
      <c r="E41" s="4"/>
      <c r="F41" s="12"/>
      <c r="G41" s="12">
        <f>SUM(G39:G40)</f>
        <v>0</v>
      </c>
      <c r="H41" s="12">
        <f>SUM(H39:H40)</f>
        <v>0</v>
      </c>
    </row>
    <row r="42" spans="2:8" ht="13">
      <c r="B42" s="4" t="s">
        <v>24</v>
      </c>
    </row>
    <row r="43" spans="2:8">
      <c r="B43" s="2" t="s">
        <v>11</v>
      </c>
      <c r="C43" s="7" t="s">
        <v>11</v>
      </c>
      <c r="D43" s="2" t="s">
        <v>11</v>
      </c>
      <c r="E43" s="2" t="s">
        <v>11</v>
      </c>
      <c r="F43" s="10" t="s">
        <v>11</v>
      </c>
      <c r="G43" s="10" t="s">
        <v>11</v>
      </c>
      <c r="H43" s="10" t="s">
        <v>11</v>
      </c>
    </row>
    <row r="44" spans="2:8" ht="13">
      <c r="B44" s="4" t="s">
        <v>25</v>
      </c>
      <c r="C44" s="9"/>
      <c r="D44" s="4"/>
      <c r="E44" s="4"/>
      <c r="F44" s="12"/>
      <c r="G44" s="12">
        <f>SUM(G42:G43)</f>
        <v>0</v>
      </c>
      <c r="H44" s="12">
        <f>SUM(H42:H43)</f>
        <v>0</v>
      </c>
    </row>
    <row r="45" spans="2:8" ht="13">
      <c r="B45" s="4" t="s">
        <v>349</v>
      </c>
    </row>
    <row r="46" spans="2:8">
      <c r="B46" s="2" t="s">
        <v>11</v>
      </c>
      <c r="C46" s="7" t="s">
        <v>11</v>
      </c>
      <c r="D46" s="2" t="s">
        <v>11</v>
      </c>
      <c r="E46" s="2" t="s">
        <v>11</v>
      </c>
      <c r="F46" s="10" t="s">
        <v>11</v>
      </c>
      <c r="G46" s="10" t="s">
        <v>11</v>
      </c>
      <c r="H46" s="10" t="s">
        <v>11</v>
      </c>
    </row>
    <row r="47" spans="2:8" ht="13">
      <c r="B47" s="4" t="s">
        <v>126</v>
      </c>
      <c r="C47" s="9"/>
      <c r="D47" s="4"/>
      <c r="E47" s="4"/>
      <c r="F47" s="12"/>
      <c r="G47" s="12">
        <f>SUM(G45:G46)</f>
        <v>0</v>
      </c>
      <c r="H47" s="12">
        <f>SUM(H45:H46)</f>
        <v>0</v>
      </c>
    </row>
    <row r="48" spans="2:8" ht="13">
      <c r="B48" s="4" t="s">
        <v>26</v>
      </c>
    </row>
    <row r="49" spans="2:8">
      <c r="B49" s="2" t="s">
        <v>11</v>
      </c>
      <c r="C49" s="7" t="s">
        <v>11</v>
      </c>
      <c r="D49" s="2" t="s">
        <v>11</v>
      </c>
      <c r="E49" s="2" t="s">
        <v>11</v>
      </c>
      <c r="F49" s="10" t="s">
        <v>11</v>
      </c>
      <c r="G49" s="10" t="s">
        <v>11</v>
      </c>
      <c r="H49" s="10" t="s">
        <v>11</v>
      </c>
    </row>
    <row r="50" spans="2:8" ht="13">
      <c r="B50" s="4" t="s">
        <v>125</v>
      </c>
      <c r="C50" s="9"/>
      <c r="D50" s="4"/>
      <c r="E50" s="4"/>
      <c r="F50" s="12"/>
      <c r="G50" s="12">
        <f>SUM(G48:G49)</f>
        <v>0</v>
      </c>
      <c r="H50" s="12">
        <f>SUM(H48:H49)</f>
        <v>0</v>
      </c>
    </row>
    <row r="51" spans="2:8" ht="13">
      <c r="B51" s="4" t="s">
        <v>27</v>
      </c>
    </row>
    <row r="52" spans="2:8">
      <c r="B52" s="2" t="s">
        <v>1925</v>
      </c>
      <c r="C52" s="7">
        <v>7.6</v>
      </c>
      <c r="D52" s="2" t="s">
        <v>366</v>
      </c>
      <c r="E52" s="2" t="s">
        <v>1926</v>
      </c>
      <c r="F52" s="10">
        <v>39000</v>
      </c>
      <c r="G52" s="10">
        <v>182214.05</v>
      </c>
      <c r="H52" s="10">
        <v>5.75</v>
      </c>
    </row>
    <row r="53" spans="2:8">
      <c r="B53" s="2" t="s">
        <v>368</v>
      </c>
      <c r="C53" s="7">
        <v>6.67</v>
      </c>
      <c r="D53" s="2" t="s">
        <v>366</v>
      </c>
      <c r="E53" s="2" t="s">
        <v>369</v>
      </c>
      <c r="F53" s="10">
        <v>24000</v>
      </c>
      <c r="G53" s="10">
        <v>117299.16</v>
      </c>
      <c r="H53" s="10">
        <v>3.7</v>
      </c>
    </row>
    <row r="54" spans="2:8">
      <c r="B54" s="2" t="s">
        <v>2712</v>
      </c>
      <c r="C54" s="7">
        <v>7.22</v>
      </c>
      <c r="D54" s="2" t="s">
        <v>366</v>
      </c>
      <c r="E54" s="2" t="s">
        <v>370</v>
      </c>
      <c r="F54" s="10">
        <v>23500</v>
      </c>
      <c r="G54" s="10">
        <v>114006.96</v>
      </c>
      <c r="H54" s="10">
        <v>3.6</v>
      </c>
    </row>
    <row r="55" spans="2:8">
      <c r="B55" s="2" t="s">
        <v>2659</v>
      </c>
      <c r="C55" s="7">
        <v>6.89</v>
      </c>
      <c r="D55" s="2" t="s">
        <v>366</v>
      </c>
      <c r="E55" s="2" t="s">
        <v>367</v>
      </c>
      <c r="F55" s="10">
        <v>22500</v>
      </c>
      <c r="G55" s="10">
        <v>109301.96</v>
      </c>
      <c r="H55" s="10">
        <v>3.45</v>
      </c>
    </row>
    <row r="56" spans="2:8">
      <c r="B56" s="2" t="s">
        <v>371</v>
      </c>
      <c r="C56" s="7">
        <v>5.8</v>
      </c>
      <c r="D56" s="2" t="s">
        <v>17</v>
      </c>
      <c r="E56" s="2" t="s">
        <v>372</v>
      </c>
      <c r="F56" s="10">
        <v>110000000</v>
      </c>
      <c r="G56" s="10">
        <v>107472.53</v>
      </c>
      <c r="H56" s="10">
        <v>3.39</v>
      </c>
    </row>
    <row r="57" spans="2:8">
      <c r="B57" s="2" t="s">
        <v>373</v>
      </c>
      <c r="C57" s="7">
        <v>6.88</v>
      </c>
      <c r="D57" s="2" t="s">
        <v>366</v>
      </c>
      <c r="E57" s="2" t="s">
        <v>374</v>
      </c>
      <c r="F57" s="10">
        <v>21500</v>
      </c>
      <c r="G57" s="10">
        <v>105161.02</v>
      </c>
      <c r="H57" s="10">
        <v>3.32</v>
      </c>
    </row>
    <row r="58" spans="2:8">
      <c r="B58" s="2" t="s">
        <v>376</v>
      </c>
      <c r="C58" s="7">
        <v>6.92</v>
      </c>
      <c r="D58" s="2" t="s">
        <v>366</v>
      </c>
      <c r="E58" s="2" t="s">
        <v>377</v>
      </c>
      <c r="F58" s="10">
        <v>20000</v>
      </c>
      <c r="G58" s="10">
        <v>97306.6</v>
      </c>
      <c r="H58" s="10">
        <v>3.07</v>
      </c>
    </row>
    <row r="59" spans="2:8">
      <c r="B59" s="2" t="s">
        <v>2890</v>
      </c>
      <c r="C59" s="7">
        <v>7.01</v>
      </c>
      <c r="D59" s="2" t="s">
        <v>366</v>
      </c>
      <c r="E59" s="2" t="s">
        <v>378</v>
      </c>
      <c r="F59" s="10">
        <v>20000</v>
      </c>
      <c r="G59" s="10">
        <v>97111.2</v>
      </c>
      <c r="H59" s="10">
        <v>3.06</v>
      </c>
    </row>
    <row r="60" spans="2:8">
      <c r="B60" s="2" t="s">
        <v>2889</v>
      </c>
      <c r="C60" s="7">
        <v>5.71</v>
      </c>
      <c r="D60" s="2" t="s">
        <v>17</v>
      </c>
      <c r="E60" s="2" t="s">
        <v>381</v>
      </c>
      <c r="F60" s="10">
        <v>85000000</v>
      </c>
      <c r="G60" s="10">
        <v>83445.61</v>
      </c>
      <c r="H60" s="10">
        <v>2.63</v>
      </c>
    </row>
    <row r="61" spans="2:8">
      <c r="B61" s="2" t="s">
        <v>2888</v>
      </c>
      <c r="C61" s="7">
        <v>6.92</v>
      </c>
      <c r="D61" s="2" t="s">
        <v>366</v>
      </c>
      <c r="E61" s="2" t="s">
        <v>382</v>
      </c>
      <c r="F61" s="10">
        <v>15000</v>
      </c>
      <c r="G61" s="10">
        <v>73523.55</v>
      </c>
      <c r="H61" s="10">
        <v>2.3199999999999998</v>
      </c>
    </row>
    <row r="62" spans="2:8">
      <c r="B62" s="2" t="s">
        <v>2887</v>
      </c>
      <c r="C62" s="7">
        <v>7.35</v>
      </c>
      <c r="D62" s="2" t="s">
        <v>366</v>
      </c>
      <c r="E62" s="2" t="s">
        <v>383</v>
      </c>
      <c r="F62" s="10">
        <v>15000</v>
      </c>
      <c r="G62" s="10">
        <v>72859.429999999993</v>
      </c>
      <c r="H62" s="10">
        <v>2.2999999999999998</v>
      </c>
    </row>
    <row r="63" spans="2:8">
      <c r="B63" s="2" t="s">
        <v>384</v>
      </c>
      <c r="C63" s="7">
        <v>7.23</v>
      </c>
      <c r="D63" s="2" t="s">
        <v>385</v>
      </c>
      <c r="E63" s="2" t="s">
        <v>386</v>
      </c>
      <c r="F63" s="10">
        <v>15000</v>
      </c>
      <c r="G63" s="10">
        <v>72376.429999999993</v>
      </c>
      <c r="H63" s="10">
        <v>2.2799999999999998</v>
      </c>
    </row>
    <row r="64" spans="2:8">
      <c r="B64" s="2" t="s">
        <v>387</v>
      </c>
      <c r="C64" s="7">
        <v>6.88</v>
      </c>
      <c r="D64" s="2" t="s">
        <v>366</v>
      </c>
      <c r="E64" s="2" t="s">
        <v>388</v>
      </c>
      <c r="F64" s="10">
        <v>14000</v>
      </c>
      <c r="G64" s="10">
        <v>68464.34</v>
      </c>
      <c r="H64" s="10">
        <v>2.16</v>
      </c>
    </row>
    <row r="65" spans="2:8">
      <c r="B65" s="2" t="s">
        <v>389</v>
      </c>
      <c r="C65" s="7">
        <v>6.92</v>
      </c>
      <c r="D65" s="2" t="s">
        <v>366</v>
      </c>
      <c r="E65" s="2" t="s">
        <v>390</v>
      </c>
      <c r="F65" s="10">
        <v>14000</v>
      </c>
      <c r="G65" s="10">
        <v>68089.490000000005</v>
      </c>
      <c r="H65" s="10">
        <v>2.15</v>
      </c>
    </row>
    <row r="66" spans="2:8">
      <c r="B66" s="2" t="s">
        <v>2886</v>
      </c>
      <c r="C66" s="7">
        <v>6.88</v>
      </c>
      <c r="D66" s="2" t="s">
        <v>366</v>
      </c>
      <c r="E66" s="2" t="s">
        <v>1927</v>
      </c>
      <c r="F66" s="10">
        <v>14000</v>
      </c>
      <c r="G66" s="10">
        <v>67838.960000000006</v>
      </c>
      <c r="H66" s="10">
        <v>2.14</v>
      </c>
    </row>
    <row r="67" spans="2:8">
      <c r="B67" s="2" t="s">
        <v>2885</v>
      </c>
      <c r="C67" s="7">
        <v>6.76</v>
      </c>
      <c r="D67" s="2" t="s">
        <v>366</v>
      </c>
      <c r="E67" s="2" t="s">
        <v>394</v>
      </c>
      <c r="F67" s="10">
        <v>12600</v>
      </c>
      <c r="G67" s="10">
        <v>61318.03</v>
      </c>
      <c r="H67" s="10">
        <v>1.93</v>
      </c>
    </row>
    <row r="68" spans="2:8">
      <c r="B68" s="2" t="s">
        <v>2884</v>
      </c>
      <c r="C68" s="7">
        <v>7.05</v>
      </c>
      <c r="D68" s="2" t="s">
        <v>366</v>
      </c>
      <c r="E68" s="2" t="s">
        <v>391</v>
      </c>
      <c r="F68" s="10">
        <v>12000</v>
      </c>
      <c r="G68" s="10">
        <v>58718.400000000001</v>
      </c>
      <c r="H68" s="10">
        <v>1.85</v>
      </c>
    </row>
    <row r="69" spans="2:8">
      <c r="B69" s="2" t="s">
        <v>392</v>
      </c>
      <c r="C69" s="7">
        <v>7.88</v>
      </c>
      <c r="D69" s="2" t="s">
        <v>366</v>
      </c>
      <c r="E69" s="2" t="s">
        <v>393</v>
      </c>
      <c r="F69" s="10">
        <v>12000</v>
      </c>
      <c r="G69" s="10">
        <v>58142.28</v>
      </c>
      <c r="H69" s="10">
        <v>1.83</v>
      </c>
    </row>
    <row r="70" spans="2:8">
      <c r="B70" s="2" t="s">
        <v>379</v>
      </c>
      <c r="C70" s="7">
        <v>6.27</v>
      </c>
      <c r="D70" s="2" t="s">
        <v>366</v>
      </c>
      <c r="E70" s="2" t="s">
        <v>380</v>
      </c>
      <c r="F70" s="10">
        <v>11500</v>
      </c>
      <c r="G70" s="10">
        <v>56778.26</v>
      </c>
      <c r="H70" s="10">
        <v>1.79</v>
      </c>
    </row>
    <row r="71" spans="2:8">
      <c r="B71" s="2" t="s">
        <v>2707</v>
      </c>
      <c r="C71" s="7">
        <v>6.99</v>
      </c>
      <c r="D71" s="2" t="s">
        <v>366</v>
      </c>
      <c r="E71" s="2" t="s">
        <v>395</v>
      </c>
      <c r="F71" s="10">
        <v>11000</v>
      </c>
      <c r="G71" s="10">
        <v>53425.52</v>
      </c>
      <c r="H71" s="10">
        <v>1.69</v>
      </c>
    </row>
    <row r="72" spans="2:8">
      <c r="B72" s="2" t="s">
        <v>2714</v>
      </c>
      <c r="C72" s="7">
        <v>6.75</v>
      </c>
      <c r="D72" s="2" t="s">
        <v>366</v>
      </c>
      <c r="E72" s="2" t="s">
        <v>1928</v>
      </c>
      <c r="F72" s="10">
        <v>10000</v>
      </c>
      <c r="G72" s="10">
        <v>49038.7</v>
      </c>
      <c r="H72" s="10">
        <v>1.55</v>
      </c>
    </row>
    <row r="73" spans="2:8">
      <c r="B73" s="2" t="s">
        <v>2883</v>
      </c>
      <c r="C73" s="7">
        <v>6.92</v>
      </c>
      <c r="D73" s="2" t="s">
        <v>366</v>
      </c>
      <c r="E73" s="2" t="s">
        <v>397</v>
      </c>
      <c r="F73" s="10">
        <v>10000</v>
      </c>
      <c r="G73" s="10">
        <v>48905.9</v>
      </c>
      <c r="H73" s="10">
        <v>1.54</v>
      </c>
    </row>
    <row r="74" spans="2:8">
      <c r="B74" s="2" t="s">
        <v>426</v>
      </c>
      <c r="C74" s="7">
        <v>7.02</v>
      </c>
      <c r="D74" s="2" t="s">
        <v>366</v>
      </c>
      <c r="E74" s="2" t="s">
        <v>427</v>
      </c>
      <c r="F74" s="10">
        <v>10000</v>
      </c>
      <c r="G74" s="10">
        <v>48579.85</v>
      </c>
      <c r="H74" s="10">
        <v>1.53</v>
      </c>
    </row>
    <row r="75" spans="2:8">
      <c r="B75" s="2" t="s">
        <v>2882</v>
      </c>
      <c r="C75" s="7">
        <v>7.4</v>
      </c>
      <c r="D75" s="2" t="s">
        <v>366</v>
      </c>
      <c r="E75" s="2" t="s">
        <v>1929</v>
      </c>
      <c r="F75" s="10">
        <v>10000</v>
      </c>
      <c r="G75" s="10">
        <v>48543.45</v>
      </c>
      <c r="H75" s="10">
        <v>1.53</v>
      </c>
    </row>
    <row r="76" spans="2:8">
      <c r="B76" s="2" t="s">
        <v>398</v>
      </c>
      <c r="C76" s="7">
        <v>7.02</v>
      </c>
      <c r="D76" s="2" t="s">
        <v>366</v>
      </c>
      <c r="E76" s="2" t="s">
        <v>399</v>
      </c>
      <c r="F76" s="10">
        <v>10000</v>
      </c>
      <c r="G76" s="10">
        <v>48507.3</v>
      </c>
      <c r="H76" s="10">
        <v>1.53</v>
      </c>
    </row>
    <row r="77" spans="2:8">
      <c r="B77" s="2" t="s">
        <v>2881</v>
      </c>
      <c r="C77" s="7">
        <v>7.45</v>
      </c>
      <c r="D77" s="2" t="s">
        <v>366</v>
      </c>
      <c r="E77" s="2" t="s">
        <v>400</v>
      </c>
      <c r="F77" s="10">
        <v>10000</v>
      </c>
      <c r="G77" s="10">
        <v>48437.95</v>
      </c>
      <c r="H77" s="10">
        <v>1.53</v>
      </c>
    </row>
    <row r="78" spans="2:8">
      <c r="B78" s="2" t="s">
        <v>401</v>
      </c>
      <c r="C78" s="7">
        <v>6.9</v>
      </c>
      <c r="D78" s="2" t="s">
        <v>366</v>
      </c>
      <c r="E78" s="2" t="s">
        <v>402</v>
      </c>
      <c r="F78" s="10">
        <v>9000</v>
      </c>
      <c r="G78" s="10">
        <v>44010.68</v>
      </c>
      <c r="H78" s="10">
        <v>1.39</v>
      </c>
    </row>
    <row r="79" spans="2:8">
      <c r="B79" s="2" t="s">
        <v>461</v>
      </c>
      <c r="C79" s="7">
        <v>7.45</v>
      </c>
      <c r="D79" s="2" t="s">
        <v>366</v>
      </c>
      <c r="E79" s="2" t="s">
        <v>462</v>
      </c>
      <c r="F79" s="10">
        <v>8500</v>
      </c>
      <c r="G79" s="10">
        <v>40413.040000000001</v>
      </c>
      <c r="H79" s="10">
        <v>1.28</v>
      </c>
    </row>
    <row r="80" spans="2:8">
      <c r="B80" s="2" t="s">
        <v>2880</v>
      </c>
      <c r="C80" s="7">
        <v>6.79</v>
      </c>
      <c r="D80" s="2" t="s">
        <v>366</v>
      </c>
      <c r="E80" s="2" t="s">
        <v>403</v>
      </c>
      <c r="F80" s="10">
        <v>8000</v>
      </c>
      <c r="G80" s="10">
        <v>39077.480000000003</v>
      </c>
      <c r="H80" s="10">
        <v>1.23</v>
      </c>
    </row>
    <row r="81" spans="2:8">
      <c r="B81" s="2" t="s">
        <v>2879</v>
      </c>
      <c r="C81" s="7">
        <v>7.89</v>
      </c>
      <c r="D81" s="2" t="s">
        <v>366</v>
      </c>
      <c r="E81" s="2" t="s">
        <v>404</v>
      </c>
      <c r="F81" s="10">
        <v>8000</v>
      </c>
      <c r="G81" s="10">
        <v>38997.519999999997</v>
      </c>
      <c r="H81" s="10">
        <v>1.23</v>
      </c>
    </row>
    <row r="82" spans="2:8">
      <c r="B82" s="2" t="s">
        <v>2878</v>
      </c>
      <c r="C82" s="7">
        <v>7.97</v>
      </c>
      <c r="D82" s="2" t="s">
        <v>366</v>
      </c>
      <c r="E82" s="2" t="s">
        <v>1930</v>
      </c>
      <c r="F82" s="10">
        <v>8000</v>
      </c>
      <c r="G82" s="10">
        <v>38747.839999999997</v>
      </c>
      <c r="H82" s="10">
        <v>1.22</v>
      </c>
    </row>
    <row r="83" spans="2:8">
      <c r="B83" s="2" t="s">
        <v>405</v>
      </c>
      <c r="C83" s="7">
        <v>7.67</v>
      </c>
      <c r="D83" s="2" t="s">
        <v>366</v>
      </c>
      <c r="E83" s="2" t="s">
        <v>406</v>
      </c>
      <c r="F83" s="10">
        <v>8000</v>
      </c>
      <c r="G83" s="10">
        <v>38683.56</v>
      </c>
      <c r="H83" s="10">
        <v>1.22</v>
      </c>
    </row>
    <row r="84" spans="2:8">
      <c r="B84" s="2" t="s">
        <v>2877</v>
      </c>
      <c r="C84" s="7">
        <v>7.57</v>
      </c>
      <c r="D84" s="2" t="s">
        <v>366</v>
      </c>
      <c r="E84" s="2" t="s">
        <v>407</v>
      </c>
      <c r="F84" s="10">
        <v>7500</v>
      </c>
      <c r="G84" s="10">
        <v>36288.68</v>
      </c>
      <c r="H84" s="10">
        <v>1.1499999999999999</v>
      </c>
    </row>
    <row r="85" spans="2:8">
      <c r="B85" s="2" t="s">
        <v>408</v>
      </c>
      <c r="C85" s="7">
        <v>6.74</v>
      </c>
      <c r="D85" s="2" t="s">
        <v>366</v>
      </c>
      <c r="E85" s="2" t="s">
        <v>409</v>
      </c>
      <c r="F85" s="10">
        <v>7000</v>
      </c>
      <c r="G85" s="10">
        <v>34216.53</v>
      </c>
      <c r="H85" s="10">
        <v>1.08</v>
      </c>
    </row>
    <row r="86" spans="2:8">
      <c r="B86" s="2" t="s">
        <v>413</v>
      </c>
      <c r="C86" s="7">
        <v>5.5</v>
      </c>
      <c r="D86" s="2" t="s">
        <v>17</v>
      </c>
      <c r="E86" s="2" t="s">
        <v>414</v>
      </c>
      <c r="F86" s="10">
        <v>31500000</v>
      </c>
      <c r="G86" s="10">
        <v>31138.73</v>
      </c>
      <c r="H86" s="10">
        <v>0.98</v>
      </c>
    </row>
    <row r="87" spans="2:8">
      <c r="B87" s="2" t="s">
        <v>415</v>
      </c>
      <c r="C87" s="7">
        <v>5.5</v>
      </c>
      <c r="D87" s="2" t="s">
        <v>17</v>
      </c>
      <c r="E87" s="2" t="s">
        <v>416</v>
      </c>
      <c r="F87" s="10">
        <v>31500000</v>
      </c>
      <c r="G87" s="10">
        <v>31138.73</v>
      </c>
      <c r="H87" s="10">
        <v>0.98</v>
      </c>
    </row>
    <row r="88" spans="2:8">
      <c r="B88" s="2" t="s">
        <v>2876</v>
      </c>
      <c r="C88" s="7">
        <v>7.84</v>
      </c>
      <c r="D88" s="2" t="s">
        <v>366</v>
      </c>
      <c r="E88" s="2" t="s">
        <v>417</v>
      </c>
      <c r="F88" s="10">
        <v>6000</v>
      </c>
      <c r="G88" s="10">
        <v>29313.69</v>
      </c>
      <c r="H88" s="10">
        <v>0.93</v>
      </c>
    </row>
    <row r="89" spans="2:8">
      <c r="B89" s="2" t="s">
        <v>2875</v>
      </c>
      <c r="C89" s="7">
        <v>7.83</v>
      </c>
      <c r="D89" s="2" t="s">
        <v>366</v>
      </c>
      <c r="E89" s="2" t="s">
        <v>418</v>
      </c>
      <c r="F89" s="10">
        <v>6000</v>
      </c>
      <c r="G89" s="10">
        <v>29259.81</v>
      </c>
      <c r="H89" s="10">
        <v>0.92</v>
      </c>
    </row>
    <row r="90" spans="2:8">
      <c r="B90" s="2" t="s">
        <v>1931</v>
      </c>
      <c r="C90" s="7">
        <v>5.81</v>
      </c>
      <c r="D90" s="2" t="s">
        <v>17</v>
      </c>
      <c r="E90" s="2" t="s">
        <v>1932</v>
      </c>
      <c r="F90" s="10">
        <v>30000000</v>
      </c>
      <c r="G90" s="10">
        <v>29250.39</v>
      </c>
      <c r="H90" s="10">
        <v>0.92</v>
      </c>
    </row>
    <row r="91" spans="2:8">
      <c r="B91" s="2" t="s">
        <v>2874</v>
      </c>
      <c r="C91" s="7">
        <v>8.2899999999999991</v>
      </c>
      <c r="D91" s="2" t="s">
        <v>366</v>
      </c>
      <c r="E91" s="2" t="s">
        <v>419</v>
      </c>
      <c r="F91" s="10">
        <v>6000</v>
      </c>
      <c r="G91" s="10">
        <v>29210.34</v>
      </c>
      <c r="H91" s="10">
        <v>0.92</v>
      </c>
    </row>
    <row r="92" spans="2:8">
      <c r="B92" s="2" t="s">
        <v>2873</v>
      </c>
      <c r="C92" s="7">
        <v>7.51</v>
      </c>
      <c r="D92" s="2" t="s">
        <v>366</v>
      </c>
      <c r="E92" s="2" t="s">
        <v>420</v>
      </c>
      <c r="F92" s="10">
        <v>6000</v>
      </c>
      <c r="G92" s="10">
        <v>29038.080000000002</v>
      </c>
      <c r="H92" s="10">
        <v>0.92</v>
      </c>
    </row>
    <row r="93" spans="2:8">
      <c r="B93" s="2" t="s">
        <v>421</v>
      </c>
      <c r="C93" s="7">
        <v>8.74</v>
      </c>
      <c r="D93" s="2" t="s">
        <v>366</v>
      </c>
      <c r="E93" s="2" t="s">
        <v>422</v>
      </c>
      <c r="F93" s="10">
        <v>6000</v>
      </c>
      <c r="G93" s="10">
        <v>28973.79</v>
      </c>
      <c r="H93" s="10">
        <v>0.91</v>
      </c>
    </row>
    <row r="94" spans="2:8">
      <c r="B94" s="2" t="s">
        <v>1933</v>
      </c>
      <c r="C94" s="7">
        <v>5.72</v>
      </c>
      <c r="D94" s="2" t="s">
        <v>17</v>
      </c>
      <c r="E94" s="2" t="s">
        <v>1934</v>
      </c>
      <c r="F94" s="10">
        <v>29000000</v>
      </c>
      <c r="G94" s="10">
        <v>28499.46</v>
      </c>
      <c r="H94" s="10">
        <v>0.9</v>
      </c>
    </row>
    <row r="95" spans="2:8">
      <c r="B95" s="2" t="s">
        <v>2872</v>
      </c>
      <c r="C95" s="7">
        <v>7.54</v>
      </c>
      <c r="D95" s="2" t="s">
        <v>366</v>
      </c>
      <c r="E95" s="2" t="s">
        <v>423</v>
      </c>
      <c r="F95" s="10">
        <v>5000</v>
      </c>
      <c r="G95" s="10">
        <v>24484.1</v>
      </c>
      <c r="H95" s="10">
        <v>0.77</v>
      </c>
    </row>
    <row r="96" spans="2:8">
      <c r="B96" s="2" t="s">
        <v>2871</v>
      </c>
      <c r="C96" s="7">
        <v>7.99</v>
      </c>
      <c r="D96" s="2" t="s">
        <v>366</v>
      </c>
      <c r="E96" s="2" t="s">
        <v>425</v>
      </c>
      <c r="F96" s="10">
        <v>5000</v>
      </c>
      <c r="G96" s="10">
        <v>24381.3</v>
      </c>
      <c r="H96" s="10">
        <v>0.77</v>
      </c>
    </row>
    <row r="97" spans="2:8">
      <c r="B97" s="2" t="s">
        <v>2870</v>
      </c>
      <c r="C97" s="7">
        <v>7.83</v>
      </c>
      <c r="D97" s="2" t="s">
        <v>366</v>
      </c>
      <c r="E97" s="2" t="s">
        <v>424</v>
      </c>
      <c r="F97" s="10">
        <v>5000</v>
      </c>
      <c r="G97" s="10">
        <v>24378.1</v>
      </c>
      <c r="H97" s="10">
        <v>0.77</v>
      </c>
    </row>
    <row r="98" spans="2:8">
      <c r="B98" s="2" t="s">
        <v>2869</v>
      </c>
      <c r="C98" s="7">
        <v>7.27</v>
      </c>
      <c r="D98" s="2" t="s">
        <v>366</v>
      </c>
      <c r="E98" s="2" t="s">
        <v>410</v>
      </c>
      <c r="F98" s="10">
        <v>5000</v>
      </c>
      <c r="G98" s="10">
        <v>24289.33</v>
      </c>
      <c r="H98" s="10">
        <v>0.77</v>
      </c>
    </row>
    <row r="99" spans="2:8">
      <c r="B99" s="2" t="s">
        <v>428</v>
      </c>
      <c r="C99" s="7">
        <v>6.84</v>
      </c>
      <c r="D99" s="2" t="s">
        <v>366</v>
      </c>
      <c r="E99" s="2" t="s">
        <v>429</v>
      </c>
      <c r="F99" s="10">
        <v>5000</v>
      </c>
      <c r="G99" s="10">
        <v>24276.15</v>
      </c>
      <c r="H99" s="10">
        <v>0.77</v>
      </c>
    </row>
    <row r="100" spans="2:8">
      <c r="B100" s="2" t="s">
        <v>2868</v>
      </c>
      <c r="C100" s="7">
        <v>6.89</v>
      </c>
      <c r="D100" s="2" t="s">
        <v>366</v>
      </c>
      <c r="E100" s="2" t="s">
        <v>430</v>
      </c>
      <c r="F100" s="10">
        <v>5000</v>
      </c>
      <c r="G100" s="10">
        <v>24258.18</v>
      </c>
      <c r="H100" s="10">
        <v>0.77</v>
      </c>
    </row>
    <row r="101" spans="2:8">
      <c r="B101" s="2" t="s">
        <v>2867</v>
      </c>
      <c r="C101" s="7">
        <v>7.32</v>
      </c>
      <c r="D101" s="2" t="s">
        <v>366</v>
      </c>
      <c r="E101" s="2" t="s">
        <v>431</v>
      </c>
      <c r="F101" s="10">
        <v>5000</v>
      </c>
      <c r="G101" s="10">
        <v>24246.799999999999</v>
      </c>
      <c r="H101" s="10">
        <v>0.77</v>
      </c>
    </row>
    <row r="102" spans="2:8">
      <c r="B102" s="2" t="s">
        <v>2866</v>
      </c>
      <c r="C102" s="7">
        <v>7.22</v>
      </c>
      <c r="D102" s="2" t="s">
        <v>385</v>
      </c>
      <c r="E102" s="2" t="s">
        <v>432</v>
      </c>
      <c r="F102" s="10">
        <v>5000</v>
      </c>
      <c r="G102" s="10">
        <v>24224.28</v>
      </c>
      <c r="H102" s="10">
        <v>0.76</v>
      </c>
    </row>
    <row r="103" spans="2:8">
      <c r="B103" s="2" t="s">
        <v>411</v>
      </c>
      <c r="C103" s="7">
        <v>5.8</v>
      </c>
      <c r="D103" s="2" t="s">
        <v>17</v>
      </c>
      <c r="E103" s="2" t="s">
        <v>412</v>
      </c>
      <c r="F103" s="10">
        <v>22500000</v>
      </c>
      <c r="G103" s="10">
        <v>22010.36</v>
      </c>
      <c r="H103" s="10">
        <v>0.69</v>
      </c>
    </row>
    <row r="104" spans="2:8">
      <c r="B104" s="2" t="s">
        <v>2865</v>
      </c>
      <c r="C104" s="7">
        <v>7.03</v>
      </c>
      <c r="D104" s="2" t="s">
        <v>366</v>
      </c>
      <c r="E104" s="2" t="s">
        <v>434</v>
      </c>
      <c r="F104" s="10">
        <v>4000</v>
      </c>
      <c r="G104" s="10">
        <v>19555.560000000001</v>
      </c>
      <c r="H104" s="10">
        <v>0.62</v>
      </c>
    </row>
    <row r="105" spans="2:8">
      <c r="B105" s="2" t="s">
        <v>2864</v>
      </c>
      <c r="C105" s="7">
        <v>7.78</v>
      </c>
      <c r="D105" s="2" t="s">
        <v>366</v>
      </c>
      <c r="E105" s="2" t="s">
        <v>436</v>
      </c>
      <c r="F105" s="10">
        <v>4000</v>
      </c>
      <c r="G105" s="10">
        <v>19509.32</v>
      </c>
      <c r="H105" s="10">
        <v>0.62</v>
      </c>
    </row>
    <row r="106" spans="2:8">
      <c r="B106" s="2" t="s">
        <v>2863</v>
      </c>
      <c r="C106" s="7">
        <v>6.91</v>
      </c>
      <c r="D106" s="2" t="s">
        <v>366</v>
      </c>
      <c r="E106" s="2" t="s">
        <v>435</v>
      </c>
      <c r="F106" s="10">
        <v>4000</v>
      </c>
      <c r="G106" s="10">
        <v>19509.14</v>
      </c>
      <c r="H106" s="10">
        <v>0.62</v>
      </c>
    </row>
    <row r="107" spans="2:8">
      <c r="B107" s="2" t="s">
        <v>437</v>
      </c>
      <c r="C107" s="7">
        <v>8.74</v>
      </c>
      <c r="D107" s="2" t="s">
        <v>366</v>
      </c>
      <c r="E107" s="2" t="s">
        <v>438</v>
      </c>
      <c r="F107" s="10">
        <v>4000</v>
      </c>
      <c r="G107" s="10">
        <v>19491.560000000001</v>
      </c>
      <c r="H107" s="10">
        <v>0.62</v>
      </c>
    </row>
    <row r="108" spans="2:8">
      <c r="B108" s="2" t="s">
        <v>2862</v>
      </c>
      <c r="C108" s="7">
        <v>7.92</v>
      </c>
      <c r="D108" s="2" t="s">
        <v>366</v>
      </c>
      <c r="E108" s="2" t="s">
        <v>1935</v>
      </c>
      <c r="F108" s="10">
        <v>4000</v>
      </c>
      <c r="G108" s="10">
        <v>19377.7</v>
      </c>
      <c r="H108" s="10">
        <v>0.61</v>
      </c>
    </row>
    <row r="109" spans="2:8">
      <c r="B109" s="2" t="s">
        <v>439</v>
      </c>
      <c r="C109" s="7">
        <v>7.02</v>
      </c>
      <c r="D109" s="2" t="s">
        <v>366</v>
      </c>
      <c r="E109" s="2" t="s">
        <v>440</v>
      </c>
      <c r="F109" s="10">
        <v>4000</v>
      </c>
      <c r="G109" s="10">
        <v>19374.02</v>
      </c>
      <c r="H109" s="10">
        <v>0.61</v>
      </c>
    </row>
    <row r="110" spans="2:8">
      <c r="B110" s="2" t="s">
        <v>2861</v>
      </c>
      <c r="C110" s="7">
        <v>8.4700000000000006</v>
      </c>
      <c r="D110" s="2" t="s">
        <v>366</v>
      </c>
      <c r="E110" s="2" t="s">
        <v>1936</v>
      </c>
      <c r="F110" s="10">
        <v>4000</v>
      </c>
      <c r="G110" s="10">
        <v>19335.939999999999</v>
      </c>
      <c r="H110" s="10">
        <v>0.61</v>
      </c>
    </row>
    <row r="111" spans="2:8">
      <c r="B111" s="2" t="s">
        <v>441</v>
      </c>
      <c r="C111" s="7">
        <v>6.87</v>
      </c>
      <c r="D111" s="2" t="s">
        <v>366</v>
      </c>
      <c r="E111" s="2" t="s">
        <v>442</v>
      </c>
      <c r="F111" s="10">
        <v>3500</v>
      </c>
      <c r="G111" s="10">
        <v>17007.22</v>
      </c>
      <c r="H111" s="10">
        <v>0.54</v>
      </c>
    </row>
    <row r="112" spans="2:8">
      <c r="B112" s="2" t="s">
        <v>443</v>
      </c>
      <c r="C112" s="7">
        <v>5.71</v>
      </c>
      <c r="D112" s="2" t="s">
        <v>17</v>
      </c>
      <c r="E112" s="2" t="s">
        <v>444</v>
      </c>
      <c r="F112" s="10">
        <v>15500000</v>
      </c>
      <c r="G112" s="10">
        <v>15249.37</v>
      </c>
      <c r="H112" s="10">
        <v>0.48</v>
      </c>
    </row>
    <row r="113" spans="2:8">
      <c r="B113" s="2" t="s">
        <v>2860</v>
      </c>
      <c r="C113" s="7">
        <v>7.67</v>
      </c>
      <c r="D113" s="2" t="s">
        <v>366</v>
      </c>
      <c r="E113" s="2" t="s">
        <v>445</v>
      </c>
      <c r="F113" s="10">
        <v>3000</v>
      </c>
      <c r="G113" s="10">
        <v>14631.06</v>
      </c>
      <c r="H113" s="10">
        <v>0.46</v>
      </c>
    </row>
    <row r="114" spans="2:8">
      <c r="B114" s="2" t="s">
        <v>2859</v>
      </c>
      <c r="C114" s="7">
        <v>7.99</v>
      </c>
      <c r="D114" s="2" t="s">
        <v>366</v>
      </c>
      <c r="E114" s="2" t="s">
        <v>446</v>
      </c>
      <c r="F114" s="10">
        <v>3000</v>
      </c>
      <c r="G114" s="10">
        <v>14628.78</v>
      </c>
      <c r="H114" s="10">
        <v>0.46</v>
      </c>
    </row>
    <row r="115" spans="2:8">
      <c r="B115" s="2" t="s">
        <v>2858</v>
      </c>
      <c r="C115" s="7">
        <v>7.65</v>
      </c>
      <c r="D115" s="2" t="s">
        <v>366</v>
      </c>
      <c r="E115" s="2" t="s">
        <v>433</v>
      </c>
      <c r="F115" s="10">
        <v>2500</v>
      </c>
      <c r="G115" s="10">
        <v>12245.91</v>
      </c>
      <c r="H115" s="10">
        <v>0.39</v>
      </c>
    </row>
    <row r="116" spans="2:8">
      <c r="B116" s="2" t="s">
        <v>2857</v>
      </c>
      <c r="C116" s="7">
        <v>7.67</v>
      </c>
      <c r="D116" s="2" t="s">
        <v>366</v>
      </c>
      <c r="E116" s="2" t="s">
        <v>447</v>
      </c>
      <c r="F116" s="10">
        <v>2500</v>
      </c>
      <c r="G116" s="10">
        <v>12227.64</v>
      </c>
      <c r="H116" s="10">
        <v>0.39</v>
      </c>
    </row>
    <row r="117" spans="2:8">
      <c r="B117" s="2" t="s">
        <v>453</v>
      </c>
      <c r="C117" s="7">
        <v>5.5</v>
      </c>
      <c r="D117" s="2" t="s">
        <v>17</v>
      </c>
      <c r="E117" s="2" t="s">
        <v>454</v>
      </c>
      <c r="F117" s="10">
        <v>10000000</v>
      </c>
      <c r="G117" s="10">
        <v>9875.01</v>
      </c>
      <c r="H117" s="10">
        <v>0.31</v>
      </c>
    </row>
    <row r="118" spans="2:8">
      <c r="B118" s="2" t="s">
        <v>450</v>
      </c>
      <c r="C118" s="7">
        <v>6.95</v>
      </c>
      <c r="D118" s="2" t="s">
        <v>366</v>
      </c>
      <c r="E118" s="2" t="s">
        <v>451</v>
      </c>
      <c r="F118" s="10">
        <v>2000</v>
      </c>
      <c r="G118" s="10">
        <v>9765.8700000000008</v>
      </c>
      <c r="H118" s="10">
        <v>0.31</v>
      </c>
    </row>
    <row r="119" spans="2:8">
      <c r="B119" s="2" t="s">
        <v>1937</v>
      </c>
      <c r="C119" s="7">
        <v>5.81</v>
      </c>
      <c r="D119" s="2" t="s">
        <v>17</v>
      </c>
      <c r="E119" s="2" t="s">
        <v>1938</v>
      </c>
      <c r="F119" s="10">
        <v>10000000</v>
      </c>
      <c r="G119" s="10">
        <v>9760.73</v>
      </c>
      <c r="H119" s="10">
        <v>0.31</v>
      </c>
    </row>
    <row r="120" spans="2:8">
      <c r="B120" s="2" t="s">
        <v>2856</v>
      </c>
      <c r="C120" s="7">
        <v>8.4700000000000006</v>
      </c>
      <c r="D120" s="2" t="s">
        <v>366</v>
      </c>
      <c r="E120" s="2" t="s">
        <v>452</v>
      </c>
      <c r="F120" s="10">
        <v>2000</v>
      </c>
      <c r="G120" s="10">
        <v>9733.48</v>
      </c>
      <c r="H120" s="10">
        <v>0.31</v>
      </c>
    </row>
    <row r="121" spans="2:8">
      <c r="B121" s="2" t="s">
        <v>1939</v>
      </c>
      <c r="C121" s="7">
        <v>7.26</v>
      </c>
      <c r="D121" s="2" t="s">
        <v>366</v>
      </c>
      <c r="E121" s="2" t="s">
        <v>1940</v>
      </c>
      <c r="F121" s="10">
        <v>2000</v>
      </c>
      <c r="G121" s="10">
        <v>9695.31</v>
      </c>
      <c r="H121" s="10">
        <v>0.31</v>
      </c>
    </row>
    <row r="122" spans="2:8">
      <c r="B122" s="2" t="s">
        <v>1941</v>
      </c>
      <c r="C122" s="7">
        <v>5.5</v>
      </c>
      <c r="D122" s="2" t="s">
        <v>17</v>
      </c>
      <c r="E122" s="2" t="s">
        <v>1942</v>
      </c>
      <c r="F122" s="10">
        <v>7000000</v>
      </c>
      <c r="G122" s="10">
        <v>6919.72</v>
      </c>
      <c r="H122" s="10">
        <v>0.22</v>
      </c>
    </row>
    <row r="123" spans="2:8">
      <c r="B123" s="2" t="s">
        <v>2855</v>
      </c>
      <c r="C123" s="7">
        <v>7.3</v>
      </c>
      <c r="D123" s="2" t="s">
        <v>366</v>
      </c>
      <c r="E123" s="2" t="s">
        <v>396</v>
      </c>
      <c r="F123" s="10">
        <v>1000</v>
      </c>
      <c r="G123" s="10">
        <v>4936.8100000000004</v>
      </c>
      <c r="H123" s="10">
        <v>0.16</v>
      </c>
    </row>
    <row r="124" spans="2:8">
      <c r="B124" s="2" t="s">
        <v>455</v>
      </c>
      <c r="C124" s="7">
        <v>6.74</v>
      </c>
      <c r="D124" s="2" t="s">
        <v>366</v>
      </c>
      <c r="E124" s="2" t="s">
        <v>456</v>
      </c>
      <c r="F124" s="10">
        <v>1000</v>
      </c>
      <c r="G124" s="10">
        <v>4892.5600000000004</v>
      </c>
      <c r="H124" s="10">
        <v>0.15</v>
      </c>
    </row>
    <row r="125" spans="2:8">
      <c r="B125" s="2" t="s">
        <v>2854</v>
      </c>
      <c r="C125" s="7">
        <v>8.4700000000000006</v>
      </c>
      <c r="D125" s="2" t="s">
        <v>366</v>
      </c>
      <c r="E125" s="2" t="s">
        <v>457</v>
      </c>
      <c r="F125" s="10">
        <v>1000</v>
      </c>
      <c r="G125" s="10">
        <v>4866.74</v>
      </c>
      <c r="H125" s="10">
        <v>0.15</v>
      </c>
    </row>
    <row r="126" spans="2:8">
      <c r="B126" s="2" t="s">
        <v>2853</v>
      </c>
      <c r="C126" s="7">
        <v>6.89</v>
      </c>
      <c r="D126" s="2" t="s">
        <v>366</v>
      </c>
      <c r="E126" s="2" t="s">
        <v>458</v>
      </c>
      <c r="F126" s="10">
        <v>1000</v>
      </c>
      <c r="G126" s="10">
        <v>4854.3100000000004</v>
      </c>
      <c r="H126" s="10">
        <v>0.15</v>
      </c>
    </row>
    <row r="127" spans="2:8">
      <c r="B127" s="2" t="s">
        <v>459</v>
      </c>
      <c r="C127" s="7">
        <v>6.83</v>
      </c>
      <c r="D127" s="2" t="s">
        <v>385</v>
      </c>
      <c r="E127" s="2" t="s">
        <v>460</v>
      </c>
      <c r="F127" s="10">
        <v>1000</v>
      </c>
      <c r="G127" s="10">
        <v>4849.37</v>
      </c>
      <c r="H127" s="10">
        <v>0.15</v>
      </c>
    </row>
    <row r="128" spans="2:8">
      <c r="B128" s="2" t="s">
        <v>2852</v>
      </c>
      <c r="C128" s="7">
        <v>8.4700000000000006</v>
      </c>
      <c r="D128" s="2" t="s">
        <v>366</v>
      </c>
      <c r="E128" s="2" t="s">
        <v>1943</v>
      </c>
      <c r="F128" s="10">
        <v>1000</v>
      </c>
      <c r="G128" s="10">
        <v>4833.99</v>
      </c>
      <c r="H128" s="10">
        <v>0.15</v>
      </c>
    </row>
    <row r="129" spans="2:8">
      <c r="B129" s="2" t="s">
        <v>448</v>
      </c>
      <c r="C129" s="7">
        <v>7.84</v>
      </c>
      <c r="D129" s="2" t="s">
        <v>366</v>
      </c>
      <c r="E129" s="2" t="s">
        <v>449</v>
      </c>
      <c r="F129" s="10">
        <v>500</v>
      </c>
      <c r="G129" s="10">
        <v>2484.5300000000002</v>
      </c>
      <c r="H129" s="10">
        <v>0.08</v>
      </c>
    </row>
    <row r="130" spans="2:8">
      <c r="B130" s="2" t="s">
        <v>463</v>
      </c>
      <c r="C130" s="7">
        <v>6.91</v>
      </c>
      <c r="D130" s="2" t="s">
        <v>385</v>
      </c>
      <c r="E130" s="2" t="s">
        <v>464</v>
      </c>
      <c r="F130" s="10">
        <v>500</v>
      </c>
      <c r="G130" s="10">
        <v>2432.81</v>
      </c>
      <c r="H130" s="10">
        <v>0.08</v>
      </c>
    </row>
    <row r="131" spans="2:8">
      <c r="B131" s="2" t="s">
        <v>465</v>
      </c>
      <c r="C131" s="7">
        <v>5.35</v>
      </c>
      <c r="D131" s="2" t="s">
        <v>17</v>
      </c>
      <c r="E131" s="2" t="s">
        <v>466</v>
      </c>
      <c r="F131" s="10">
        <v>76600</v>
      </c>
      <c r="G131" s="10">
        <v>76.05</v>
      </c>
      <c r="H131" s="10">
        <v>0</v>
      </c>
    </row>
    <row r="132" spans="2:8" ht="13">
      <c r="B132" s="4" t="s">
        <v>28</v>
      </c>
      <c r="C132" s="9"/>
      <c r="D132" s="4"/>
      <c r="E132" s="4"/>
      <c r="F132" s="12"/>
      <c r="G132" s="12">
        <f>SUM(G51:G131)</f>
        <v>3121794.39</v>
      </c>
      <c r="H132" s="12">
        <f>SUM(H51:H131)</f>
        <v>98.510000000000048</v>
      </c>
    </row>
    <row r="133" spans="2:8" ht="13">
      <c r="B133" s="4" t="s">
        <v>128</v>
      </c>
    </row>
    <row r="134" spans="2:8">
      <c r="B134" s="2" t="s">
        <v>301</v>
      </c>
      <c r="C134" s="7" t="s">
        <v>29</v>
      </c>
      <c r="E134" s="2" t="s">
        <v>302</v>
      </c>
      <c r="F134" s="10">
        <v>85737.796000000002</v>
      </c>
      <c r="G134" s="10">
        <v>10294.01</v>
      </c>
      <c r="H134" s="10">
        <v>0.32</v>
      </c>
    </row>
    <row r="135" spans="2:8" ht="13">
      <c r="B135" s="4" t="s">
        <v>30</v>
      </c>
      <c r="C135" s="9"/>
      <c r="D135" s="4"/>
      <c r="E135" s="4"/>
      <c r="F135" s="12"/>
      <c r="G135" s="12">
        <f>SUM(G133:G134)</f>
        <v>10294.01</v>
      </c>
      <c r="H135" s="12">
        <f>SUM(H133:H134)</f>
        <v>0.32</v>
      </c>
    </row>
    <row r="136" spans="2:8" ht="13">
      <c r="B136" s="4" t="s">
        <v>129</v>
      </c>
    </row>
    <row r="137" spans="2:8">
      <c r="B137" s="2" t="s">
        <v>11</v>
      </c>
      <c r="C137" s="7" t="s">
        <v>11</v>
      </c>
      <c r="D137" s="2" t="s">
        <v>11</v>
      </c>
      <c r="E137" s="2" t="s">
        <v>11</v>
      </c>
      <c r="F137" s="10" t="s">
        <v>11</v>
      </c>
      <c r="G137" s="10" t="s">
        <v>11</v>
      </c>
      <c r="H137" s="10" t="s">
        <v>11</v>
      </c>
    </row>
    <row r="138" spans="2:8" ht="13">
      <c r="B138" s="4" t="s">
        <v>31</v>
      </c>
      <c r="C138" s="9"/>
      <c r="D138" s="4"/>
      <c r="E138" s="4"/>
      <c r="F138" s="12"/>
      <c r="G138" s="12">
        <f>SUM(G136:G137)</f>
        <v>0</v>
      </c>
      <c r="H138" s="12">
        <f>SUM(H136:H137)</f>
        <v>0</v>
      </c>
    </row>
    <row r="139" spans="2:8" ht="13">
      <c r="B139" s="4" t="s">
        <v>130</v>
      </c>
    </row>
    <row r="140" spans="2:8">
      <c r="B140" s="2" t="s">
        <v>11</v>
      </c>
      <c r="C140" s="7" t="s">
        <v>11</v>
      </c>
      <c r="D140" s="2" t="s">
        <v>11</v>
      </c>
      <c r="E140" s="2" t="s">
        <v>11</v>
      </c>
      <c r="F140" s="10" t="s">
        <v>11</v>
      </c>
      <c r="G140" s="10" t="s">
        <v>11</v>
      </c>
      <c r="H140" s="10" t="s">
        <v>11</v>
      </c>
    </row>
    <row r="141" spans="2:8" ht="13">
      <c r="B141" s="4" t="s">
        <v>124</v>
      </c>
      <c r="C141" s="9"/>
      <c r="D141" s="4"/>
      <c r="E141" s="4"/>
      <c r="F141" s="12"/>
      <c r="G141" s="12">
        <f>SUM(G139:G140)</f>
        <v>0</v>
      </c>
      <c r="H141" s="12">
        <f>SUM(H139:H140)</f>
        <v>0</v>
      </c>
    </row>
    <row r="142" spans="2:8" ht="13">
      <c r="B142" s="4" t="s">
        <v>131</v>
      </c>
    </row>
    <row r="143" spans="2:8">
      <c r="B143" s="2" t="s">
        <v>11</v>
      </c>
      <c r="C143" s="7" t="s">
        <v>11</v>
      </c>
      <c r="D143" s="2" t="s">
        <v>11</v>
      </c>
      <c r="E143" s="2" t="s">
        <v>11</v>
      </c>
      <c r="F143" s="10" t="s">
        <v>11</v>
      </c>
      <c r="G143" s="10" t="s">
        <v>11</v>
      </c>
      <c r="H143" s="10" t="s">
        <v>11</v>
      </c>
    </row>
    <row r="144" spans="2:8" ht="13">
      <c r="B144" s="4" t="s">
        <v>13</v>
      </c>
      <c r="C144" s="9"/>
      <c r="D144" s="4"/>
      <c r="E144" s="4"/>
      <c r="F144" s="12"/>
      <c r="G144" s="12">
        <f>SUM(G142:G143)</f>
        <v>0</v>
      </c>
      <c r="H144" s="12">
        <f>SUM(H142:H143)</f>
        <v>0</v>
      </c>
    </row>
    <row r="145" spans="2:8" ht="13">
      <c r="B145" s="4" t="s">
        <v>467</v>
      </c>
      <c r="C145" s="9"/>
      <c r="D145" s="4"/>
      <c r="E145" s="4"/>
      <c r="F145" s="12"/>
      <c r="G145" s="12">
        <v>21400</v>
      </c>
      <c r="H145" s="12">
        <v>0.68</v>
      </c>
    </row>
    <row r="146" spans="2:8" ht="13">
      <c r="B146" s="4" t="s">
        <v>468</v>
      </c>
      <c r="C146" s="9"/>
      <c r="D146" s="4"/>
      <c r="E146" s="4"/>
      <c r="F146" s="12"/>
      <c r="G146" s="12">
        <v>1539.21</v>
      </c>
      <c r="H146" s="12">
        <v>0.05</v>
      </c>
    </row>
    <row r="147" spans="2:8" ht="13">
      <c r="B147" s="4" t="s">
        <v>32</v>
      </c>
      <c r="C147" s="9"/>
      <c r="D147" s="4"/>
      <c r="E147" s="4"/>
      <c r="F147" s="12"/>
      <c r="G147" s="12">
        <v>3225505.56</v>
      </c>
      <c r="H147" s="12">
        <v>101.78</v>
      </c>
    </row>
    <row r="148" spans="2:8" ht="13">
      <c r="B148" s="4" t="s">
        <v>336</v>
      </c>
      <c r="C148" s="9"/>
      <c r="D148" s="4"/>
      <c r="E148" s="4"/>
      <c r="F148" s="12"/>
      <c r="G148" s="12">
        <v>-56546.558319500218</v>
      </c>
      <c r="H148" s="12">
        <v>-1.7800000000000011</v>
      </c>
    </row>
    <row r="149" spans="2:8" ht="13">
      <c r="B149" s="4" t="s">
        <v>34</v>
      </c>
      <c r="C149" s="9"/>
      <c r="D149" s="4"/>
      <c r="E149" s="4"/>
      <c r="F149" s="12"/>
      <c r="G149" s="12">
        <v>3168959.0016804999</v>
      </c>
      <c r="H149" s="12">
        <v>100</v>
      </c>
    </row>
    <row r="150" spans="2:8">
      <c r="B150" s="2" t="s">
        <v>35</v>
      </c>
    </row>
    <row r="151" spans="2:8">
      <c r="B151" s="2" t="s">
        <v>36</v>
      </c>
    </row>
    <row r="152" spans="2:8">
      <c r="B152" s="2" t="s">
        <v>37</v>
      </c>
      <c r="C152" s="7" t="s">
        <v>1854</v>
      </c>
    </row>
    <row r="153" spans="2:8" ht="13">
      <c r="B153" s="105" t="s">
        <v>2592</v>
      </c>
    </row>
    <row r="154" spans="2:8" ht="26">
      <c r="B154" s="6" t="s">
        <v>38</v>
      </c>
      <c r="C154" s="7" t="s">
        <v>39</v>
      </c>
    </row>
    <row r="155" spans="2:8" ht="13">
      <c r="B155" s="4"/>
    </row>
    <row r="156" spans="2:8" ht="13">
      <c r="B156" s="4" t="s">
        <v>40</v>
      </c>
      <c r="C156" s="7" t="s">
        <v>39</v>
      </c>
    </row>
    <row r="157" spans="2:8" ht="13">
      <c r="B157" s="4" t="s">
        <v>41</v>
      </c>
      <c r="C157" s="7" t="s">
        <v>42</v>
      </c>
    </row>
    <row r="158" spans="2:8" ht="13">
      <c r="B158" s="4" t="s">
        <v>1944</v>
      </c>
      <c r="C158" s="9"/>
    </row>
    <row r="159" spans="2:8" ht="13">
      <c r="B159" s="4" t="s">
        <v>1945</v>
      </c>
      <c r="C159" s="9"/>
    </row>
    <row r="160" spans="2:8" ht="13">
      <c r="B160" s="4" t="s">
        <v>1946</v>
      </c>
      <c r="C160" s="9"/>
    </row>
    <row r="161" spans="2:3" ht="13">
      <c r="B161" s="4" t="s">
        <v>1947</v>
      </c>
      <c r="C161" s="9"/>
    </row>
    <row r="162" spans="2:3" ht="13">
      <c r="B162" s="4" t="s">
        <v>1948</v>
      </c>
      <c r="C162" s="9"/>
    </row>
    <row r="163" spans="2:3" ht="13">
      <c r="B163" s="4" t="s">
        <v>1949</v>
      </c>
      <c r="C163" s="9"/>
    </row>
    <row r="164" spans="2:3" ht="13">
      <c r="B164" s="4" t="s">
        <v>1950</v>
      </c>
      <c r="C164" s="9"/>
    </row>
    <row r="165" spans="2:3" ht="13">
      <c r="B165" s="4" t="s">
        <v>1951</v>
      </c>
      <c r="C165" s="9"/>
    </row>
    <row r="166" spans="2:3" ht="13">
      <c r="B166" s="4" t="s">
        <v>2851</v>
      </c>
      <c r="C166" s="9"/>
    </row>
    <row r="167" spans="2:3">
      <c r="B167" s="2" t="s">
        <v>2590</v>
      </c>
    </row>
    <row r="169" spans="2:3" ht="14.5">
      <c r="B169" s="16"/>
      <c r="C169" s="17" t="s">
        <v>44</v>
      </c>
    </row>
    <row r="170" spans="2:3" ht="14.5">
      <c r="B170" s="16" t="s">
        <v>45</v>
      </c>
      <c r="C170" s="18" t="s">
        <v>350</v>
      </c>
    </row>
    <row r="171" spans="2:3" ht="14.5">
      <c r="B171" s="16" t="s">
        <v>46</v>
      </c>
      <c r="C171" s="17"/>
    </row>
    <row r="172" spans="2:3" ht="14.5">
      <c r="B172" s="16"/>
      <c r="C172" s="17"/>
    </row>
    <row r="173" spans="2:3" ht="14.5">
      <c r="B173" s="16" t="s">
        <v>47</v>
      </c>
      <c r="C173" s="104">
        <v>7.0099999999999996E-2</v>
      </c>
    </row>
    <row r="174" spans="2:3" ht="14.5">
      <c r="B174" s="16"/>
      <c r="C174" s="103"/>
    </row>
    <row r="175" spans="2:3" ht="14.5">
      <c r="B175" s="16" t="s">
        <v>48</v>
      </c>
      <c r="C175" s="103" t="s">
        <v>2850</v>
      </c>
    </row>
    <row r="176" spans="2:3" ht="14.5">
      <c r="B176" s="16" t="s">
        <v>49</v>
      </c>
      <c r="C176" s="103" t="s">
        <v>2850</v>
      </c>
    </row>
    <row r="177" spans="2:7" ht="14.5">
      <c r="B177" s="16"/>
      <c r="C177" s="17"/>
    </row>
    <row r="178" spans="2:7" ht="14.5">
      <c r="B178" s="16" t="s">
        <v>50</v>
      </c>
      <c r="C178" s="17" t="s">
        <v>1854</v>
      </c>
    </row>
    <row r="179" spans="2:7" ht="14.5">
      <c r="B179" s="246" t="s">
        <v>51</v>
      </c>
      <c r="C179" s="246"/>
    </row>
    <row r="181" spans="2:7" ht="14.5">
      <c r="B181" s="16" t="s">
        <v>52</v>
      </c>
      <c r="C181" s="17"/>
      <c r="D181" s="16"/>
    </row>
    <row r="182" spans="2:7" ht="29">
      <c r="B182" s="20" t="s">
        <v>53</v>
      </c>
      <c r="C182" s="18" t="s">
        <v>54</v>
      </c>
      <c r="D182" s="20" t="s">
        <v>55</v>
      </c>
    </row>
    <row r="183" spans="2:7">
      <c r="B183" s="108" t="s">
        <v>839</v>
      </c>
      <c r="C183" s="139">
        <v>2487.1504475249999</v>
      </c>
      <c r="D183" s="138">
        <v>0.1013536474509064</v>
      </c>
    </row>
    <row r="184" spans="2:7">
      <c r="B184" s="108" t="s">
        <v>2849</v>
      </c>
      <c r="C184" s="139">
        <v>2.9998498530000002</v>
      </c>
      <c r="D184" s="138">
        <v>2.704991186624481E-3</v>
      </c>
    </row>
    <row r="185" spans="2:7">
      <c r="B185" s="100"/>
      <c r="C185" s="137"/>
      <c r="D185" s="136"/>
    </row>
    <row r="186" spans="2:7" ht="14.5">
      <c r="B186" s="264" t="s">
        <v>2848</v>
      </c>
      <c r="C186" s="264"/>
      <c r="D186" s="264"/>
      <c r="E186" s="264"/>
    </row>
    <row r="188" spans="2:7" ht="13">
      <c r="B188" s="24" t="s">
        <v>56</v>
      </c>
      <c r="C188" s="25">
        <v>46295</v>
      </c>
      <c r="D188" s="14"/>
      <c r="E188" s="13"/>
      <c r="F188" s="30"/>
    </row>
    <row r="189" spans="2:7" ht="13">
      <c r="B189" s="24" t="s">
        <v>57</v>
      </c>
      <c r="C189" s="26" t="s">
        <v>58</v>
      </c>
      <c r="D189" s="24" t="s">
        <v>59</v>
      </c>
      <c r="E189" s="27" t="s">
        <v>60</v>
      </c>
      <c r="F189" s="29" t="s">
        <v>61</v>
      </c>
      <c r="G189" s="12"/>
    </row>
    <row r="190" spans="2:7">
      <c r="B190" s="22" t="s">
        <v>39</v>
      </c>
      <c r="C190" s="23" t="s">
        <v>39</v>
      </c>
      <c r="D190" s="22" t="s">
        <v>39</v>
      </c>
      <c r="E190" s="19" t="s">
        <v>39</v>
      </c>
      <c r="F190" s="28" t="s">
        <v>39</v>
      </c>
    </row>
    <row r="193" spans="2:4" ht="13">
      <c r="B193" s="4" t="s">
        <v>62</v>
      </c>
    </row>
    <row r="194" spans="2:4" ht="13">
      <c r="B194" s="4"/>
    </row>
    <row r="195" spans="2:4" ht="13">
      <c r="B195" s="4" t="s">
        <v>1871</v>
      </c>
    </row>
    <row r="196" spans="2:4" ht="13">
      <c r="B196" s="24" t="s">
        <v>63</v>
      </c>
      <c r="C196" s="26" t="s">
        <v>64</v>
      </c>
      <c r="D196" s="4"/>
    </row>
    <row r="197" spans="2:4">
      <c r="B197" s="14" t="s">
        <v>39</v>
      </c>
      <c r="C197" s="15" t="s">
        <v>39</v>
      </c>
    </row>
    <row r="199" spans="2:4" ht="13">
      <c r="B199" s="24" t="s">
        <v>65</v>
      </c>
      <c r="C199" s="26" t="s">
        <v>64</v>
      </c>
    </row>
    <row r="200" spans="2:4">
      <c r="B200" s="14" t="s">
        <v>39</v>
      </c>
      <c r="C200" s="15" t="s">
        <v>39</v>
      </c>
    </row>
    <row r="202" spans="2:4" ht="13">
      <c r="B202" s="24" t="s">
        <v>66</v>
      </c>
      <c r="C202" s="26" t="s">
        <v>67</v>
      </c>
    </row>
    <row r="203" spans="2:4">
      <c r="B203" s="14" t="s">
        <v>39</v>
      </c>
      <c r="C203" s="15" t="s">
        <v>39</v>
      </c>
    </row>
    <row r="205" spans="2:4" ht="13">
      <c r="B205" s="27" t="s">
        <v>68</v>
      </c>
      <c r="C205" s="26" t="s">
        <v>67</v>
      </c>
    </row>
    <row r="206" spans="2:4">
      <c r="B206" s="13" t="s">
        <v>39</v>
      </c>
      <c r="C206" s="15" t="s">
        <v>39</v>
      </c>
    </row>
    <row r="208" spans="2:4" ht="13">
      <c r="B208" s="24" t="s">
        <v>69</v>
      </c>
      <c r="C208" s="26" t="s">
        <v>39</v>
      </c>
    </row>
    <row r="210" spans="2:7" ht="13">
      <c r="B210" s="24" t="s">
        <v>70</v>
      </c>
      <c r="C210" s="25">
        <v>46295</v>
      </c>
      <c r="D210" s="14"/>
      <c r="E210" s="13"/>
      <c r="F210" s="30"/>
    </row>
    <row r="211" spans="2:7" ht="13">
      <c r="B211" s="24" t="s">
        <v>57</v>
      </c>
      <c r="C211" s="26" t="s">
        <v>58</v>
      </c>
      <c r="D211" s="24" t="s">
        <v>59</v>
      </c>
      <c r="E211" s="27" t="s">
        <v>60</v>
      </c>
      <c r="F211" s="29" t="s">
        <v>61</v>
      </c>
      <c r="G211" s="12"/>
    </row>
    <row r="212" spans="2:7">
      <c r="B212" s="22" t="s">
        <v>39</v>
      </c>
      <c r="C212" s="23" t="s">
        <v>39</v>
      </c>
      <c r="D212" s="22" t="s">
        <v>39</v>
      </c>
      <c r="E212" s="19" t="s">
        <v>39</v>
      </c>
      <c r="F212" s="28" t="s">
        <v>39</v>
      </c>
    </row>
    <row r="213" spans="2:7" ht="13">
      <c r="B213" s="4" t="s">
        <v>62</v>
      </c>
    </row>
    <row r="214" spans="2:7" ht="13">
      <c r="B214" s="4"/>
    </row>
    <row r="215" spans="2:7" ht="13">
      <c r="B215" s="4" t="s">
        <v>1871</v>
      </c>
    </row>
    <row r="216" spans="2:7" ht="13">
      <c r="B216" s="24" t="s">
        <v>63</v>
      </c>
      <c r="C216" s="26" t="s">
        <v>64</v>
      </c>
      <c r="D216" s="4"/>
    </row>
    <row r="217" spans="2:7">
      <c r="B217" s="14" t="s">
        <v>39</v>
      </c>
      <c r="C217" s="15" t="s">
        <v>39</v>
      </c>
    </row>
    <row r="219" spans="2:7" ht="13">
      <c r="B219" s="24" t="s">
        <v>65</v>
      </c>
      <c r="C219" s="26" t="s">
        <v>64</v>
      </c>
    </row>
    <row r="220" spans="2:7">
      <c r="B220" s="14" t="s">
        <v>39</v>
      </c>
      <c r="C220" s="15" t="s">
        <v>39</v>
      </c>
    </row>
    <row r="222" spans="2:7" ht="13">
      <c r="B222" s="24" t="s">
        <v>66</v>
      </c>
      <c r="C222" s="26" t="s">
        <v>67</v>
      </c>
    </row>
    <row r="223" spans="2:7">
      <c r="B223" s="14" t="s">
        <v>39</v>
      </c>
      <c r="C223" s="15" t="s">
        <v>39</v>
      </c>
    </row>
    <row r="225" spans="2:80" ht="13">
      <c r="B225" s="27" t="s">
        <v>68</v>
      </c>
      <c r="C225" s="26" t="s">
        <v>67</v>
      </c>
    </row>
    <row r="226" spans="2:80">
      <c r="B226" s="13" t="s">
        <v>39</v>
      </c>
      <c r="C226" s="15" t="s">
        <v>39</v>
      </c>
    </row>
    <row r="228" spans="2:80" ht="13">
      <c r="B228" s="24" t="s">
        <v>69</v>
      </c>
      <c r="C228" s="26" t="s">
        <v>39</v>
      </c>
    </row>
    <row r="231" spans="2:80" ht="13">
      <c r="B231" s="4" t="s">
        <v>1872</v>
      </c>
    </row>
    <row r="233" spans="2:80" ht="13">
      <c r="B233" s="24" t="s">
        <v>57</v>
      </c>
      <c r="C233" s="26" t="s">
        <v>71</v>
      </c>
      <c r="D233" s="24" t="s">
        <v>72</v>
      </c>
      <c r="E233" s="24" t="s">
        <v>73</v>
      </c>
      <c r="F233" s="12"/>
    </row>
    <row r="234" spans="2:80">
      <c r="B234" s="14" t="s">
        <v>39</v>
      </c>
      <c r="C234" s="15" t="s">
        <v>39</v>
      </c>
      <c r="D234" s="14" t="s">
        <v>39</v>
      </c>
      <c r="E234" s="14" t="s">
        <v>39</v>
      </c>
    </row>
    <row r="237" spans="2:80" ht="13">
      <c r="B237" s="4" t="s">
        <v>74</v>
      </c>
      <c r="C237" s="9" t="s">
        <v>39</v>
      </c>
      <c r="D237" s="4"/>
      <c r="E237" s="4"/>
      <c r="F237" s="12"/>
      <c r="G237" s="12"/>
      <c r="H237" s="12"/>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row>
    <row r="239" spans="2:80" ht="13">
      <c r="B239" s="4" t="s">
        <v>1873</v>
      </c>
    </row>
    <row r="241" spans="2:7" ht="13">
      <c r="B241" s="24" t="s">
        <v>75</v>
      </c>
      <c r="C241" s="26" t="s">
        <v>64</v>
      </c>
      <c r="D241" s="4"/>
    </row>
    <row r="242" spans="2:7">
      <c r="B242" s="14" t="s">
        <v>39</v>
      </c>
      <c r="C242" s="15" t="s">
        <v>39</v>
      </c>
    </row>
    <row r="245" spans="2:7" ht="13">
      <c r="B245" s="24" t="s">
        <v>76</v>
      </c>
      <c r="C245" s="26" t="s">
        <v>77</v>
      </c>
      <c r="D245" s="4"/>
    </row>
    <row r="246" spans="2:7">
      <c r="B246" s="14" t="s">
        <v>39</v>
      </c>
      <c r="C246" s="15" t="s">
        <v>39</v>
      </c>
    </row>
    <row r="249" spans="2:7" ht="13">
      <c r="B249" s="4" t="s">
        <v>78</v>
      </c>
    </row>
    <row r="252" spans="2:7" ht="13">
      <c r="B252" s="4" t="s">
        <v>1874</v>
      </c>
    </row>
    <row r="254" spans="2:7" ht="13">
      <c r="B254" s="24" t="s">
        <v>57</v>
      </c>
      <c r="C254" s="26" t="s">
        <v>79</v>
      </c>
      <c r="D254" s="24" t="s">
        <v>71</v>
      </c>
      <c r="E254" s="24" t="s">
        <v>72</v>
      </c>
      <c r="F254" s="29" t="s">
        <v>73</v>
      </c>
      <c r="G254" s="12"/>
    </row>
    <row r="255" spans="2:7">
      <c r="B255" s="14" t="s">
        <v>39</v>
      </c>
      <c r="C255" s="15" t="s">
        <v>39</v>
      </c>
      <c r="D255" s="14" t="s">
        <v>39</v>
      </c>
      <c r="E255" s="14" t="s">
        <v>39</v>
      </c>
      <c r="F255" s="21" t="s">
        <v>39</v>
      </c>
    </row>
    <row r="258" spans="2:80" ht="13">
      <c r="B258" s="4" t="s">
        <v>74</v>
      </c>
      <c r="C258" s="9" t="s">
        <v>39</v>
      </c>
      <c r="D258" s="4"/>
      <c r="E258" s="4"/>
      <c r="F258" s="12"/>
      <c r="G258" s="12"/>
      <c r="H258" s="12"/>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row>
    <row r="260" spans="2:80" ht="13">
      <c r="B260" s="4" t="s">
        <v>1873</v>
      </c>
    </row>
    <row r="262" spans="2:80" ht="13">
      <c r="B262" s="24" t="s">
        <v>75</v>
      </c>
      <c r="C262" s="26" t="s">
        <v>64</v>
      </c>
      <c r="D262" s="4"/>
    </row>
    <row r="263" spans="2:80">
      <c r="B263" s="14" t="s">
        <v>39</v>
      </c>
      <c r="C263" s="15" t="s">
        <v>39</v>
      </c>
    </row>
    <row r="266" spans="2:80" ht="13">
      <c r="B266" s="24" t="s">
        <v>76</v>
      </c>
      <c r="C266" s="26" t="s">
        <v>77</v>
      </c>
      <c r="D266" s="4"/>
    </row>
    <row r="267" spans="2:80">
      <c r="B267" s="14" t="s">
        <v>39</v>
      </c>
      <c r="C267" s="15" t="s">
        <v>39</v>
      </c>
    </row>
    <row r="270" spans="2:80" ht="13">
      <c r="B270" s="4" t="s">
        <v>78</v>
      </c>
    </row>
    <row r="273" spans="2:7" ht="13">
      <c r="B273" s="4" t="s">
        <v>1875</v>
      </c>
    </row>
    <row r="274" spans="2:7" ht="13">
      <c r="B274" s="24" t="s">
        <v>57</v>
      </c>
      <c r="C274" s="26" t="s">
        <v>80</v>
      </c>
      <c r="D274" s="24" t="s">
        <v>81</v>
      </c>
      <c r="E274" s="24" t="s">
        <v>82</v>
      </c>
      <c r="F274" s="29" t="s">
        <v>83</v>
      </c>
      <c r="G274" s="12"/>
    </row>
    <row r="275" spans="2:7">
      <c r="B275" s="14" t="s">
        <v>39</v>
      </c>
      <c r="C275" s="15" t="s">
        <v>39</v>
      </c>
      <c r="D275" s="14" t="s">
        <v>39</v>
      </c>
      <c r="E275" s="14" t="s">
        <v>39</v>
      </c>
      <c r="F275" s="21" t="s">
        <v>39</v>
      </c>
    </row>
    <row r="276" spans="2:7">
      <c r="B276" s="2" t="s">
        <v>127</v>
      </c>
    </row>
  </sheetData>
  <mergeCells count="10">
    <mergeCell ref="B186:E186"/>
    <mergeCell ref="B179:C179"/>
    <mergeCell ref="B1:E1"/>
    <mergeCell ref="C3:C8"/>
    <mergeCell ref="D3:D8"/>
    <mergeCell ref="B11:E11"/>
    <mergeCell ref="B12:E12"/>
    <mergeCell ref="C13:C14"/>
    <mergeCell ref="D13:D14"/>
    <mergeCell ref="E13:E14"/>
  </mergeCells>
  <hyperlinks>
    <hyperlink ref="A1" location="Index!A1" display="Index" xr:uid="{E2FEBCA2-1601-4235-950F-B66ECC8D1515}"/>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B3236-5AA1-4DF4-91A4-E34F4D9AFBF9}">
  <dimension ref="A1:CB19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43" t="s">
        <v>337</v>
      </c>
      <c r="C1" s="243"/>
      <c r="D1" s="243"/>
      <c r="E1" s="243"/>
    </row>
    <row r="3" spans="1:5" ht="14.5">
      <c r="B3" s="37" t="s">
        <v>1916</v>
      </c>
      <c r="C3" s="265"/>
      <c r="D3" s="266"/>
      <c r="E3" s="32"/>
    </row>
    <row r="4" spans="1:5" ht="29">
      <c r="B4" s="33" t="s">
        <v>2894</v>
      </c>
      <c r="C4" s="265"/>
      <c r="D4" s="266"/>
      <c r="E4" s="32"/>
    </row>
    <row r="5" spans="1:5" ht="14.5">
      <c r="B5" s="33" t="s">
        <v>135</v>
      </c>
      <c r="C5" s="265"/>
      <c r="D5" s="266"/>
      <c r="E5" s="32"/>
    </row>
    <row r="6" spans="1:5" ht="14.5">
      <c r="B6" s="33" t="s">
        <v>338</v>
      </c>
      <c r="C6" s="265"/>
      <c r="D6" s="266"/>
      <c r="E6" s="32"/>
    </row>
    <row r="7" spans="1:5" ht="14.5">
      <c r="B7" s="33" t="s">
        <v>339</v>
      </c>
      <c r="C7" s="265"/>
      <c r="D7" s="266"/>
      <c r="E7" s="32"/>
    </row>
    <row r="8" spans="1:5" ht="14.5">
      <c r="B8" s="34" t="s">
        <v>137</v>
      </c>
      <c r="C8" s="35" t="s">
        <v>138</v>
      </c>
      <c r="D8" s="35" t="s">
        <v>139</v>
      </c>
      <c r="E8" s="32"/>
    </row>
    <row r="9" spans="1:5" ht="14.5">
      <c r="B9" s="32"/>
      <c r="C9" s="51"/>
      <c r="D9" s="32"/>
      <c r="E9" s="32"/>
    </row>
    <row r="10" spans="1:5" ht="14.5">
      <c r="B10" s="270"/>
      <c r="C10" s="270"/>
      <c r="D10" s="270"/>
      <c r="E10" s="270"/>
    </row>
    <row r="11" spans="1:5" ht="14.5">
      <c r="B11" s="267" t="s">
        <v>202</v>
      </c>
      <c r="C11" s="267"/>
      <c r="D11" s="267"/>
      <c r="E11" s="267"/>
    </row>
    <row r="12" spans="1:5" ht="14.5">
      <c r="B12" s="40" t="s">
        <v>203</v>
      </c>
      <c r="C12" s="268" t="s">
        <v>204</v>
      </c>
      <c r="D12" s="267" t="s">
        <v>205</v>
      </c>
      <c r="E12" s="267" t="s">
        <v>206</v>
      </c>
    </row>
    <row r="13" spans="1:5" ht="14.5">
      <c r="B13" s="40" t="s">
        <v>207</v>
      </c>
      <c r="C13" s="268"/>
      <c r="D13" s="267"/>
      <c r="E13" s="267"/>
    </row>
    <row r="14" spans="1:5" ht="14.5">
      <c r="B14" s="37" t="s">
        <v>208</v>
      </c>
      <c r="C14" s="42"/>
      <c r="D14" s="43"/>
      <c r="E14" s="43"/>
    </row>
    <row r="15" spans="1:5" ht="14.5">
      <c r="B15" s="37" t="s">
        <v>209</v>
      </c>
      <c r="C15" s="42"/>
      <c r="D15" s="43"/>
      <c r="E15" s="43"/>
    </row>
    <row r="16" spans="1:5" ht="14.5">
      <c r="B16" s="37" t="s">
        <v>210</v>
      </c>
      <c r="C16" s="42" t="s">
        <v>340</v>
      </c>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341</v>
      </c>
      <c r="C33" s="7">
        <v>7.37</v>
      </c>
      <c r="D33" s="2" t="s">
        <v>17</v>
      </c>
      <c r="E33" s="2" t="s">
        <v>342</v>
      </c>
      <c r="F33" s="10">
        <v>34000000</v>
      </c>
      <c r="G33" s="10">
        <v>33049.360000000001</v>
      </c>
      <c r="H33" s="10">
        <v>42.97</v>
      </c>
    </row>
    <row r="34" spans="2:8">
      <c r="B34" s="2" t="s">
        <v>191</v>
      </c>
      <c r="C34" s="7">
        <v>7.74</v>
      </c>
      <c r="D34" s="2" t="s">
        <v>17</v>
      </c>
      <c r="E34" s="2" t="s">
        <v>192</v>
      </c>
      <c r="F34" s="10">
        <v>35000000</v>
      </c>
      <c r="G34" s="10">
        <v>31396.75</v>
      </c>
      <c r="H34" s="10">
        <v>40.82</v>
      </c>
    </row>
    <row r="35" spans="2:8">
      <c r="B35" s="2" t="s">
        <v>343</v>
      </c>
      <c r="C35" s="7">
        <v>7.66</v>
      </c>
      <c r="D35" s="2" t="s">
        <v>17</v>
      </c>
      <c r="E35" s="2" t="s">
        <v>344</v>
      </c>
      <c r="F35" s="10">
        <v>5000000</v>
      </c>
      <c r="G35" s="10">
        <v>4673.1099999999997</v>
      </c>
      <c r="H35" s="10">
        <v>6.08</v>
      </c>
    </row>
    <row r="36" spans="2:8">
      <c r="B36" s="2" t="s">
        <v>345</v>
      </c>
      <c r="C36" s="7">
        <v>7.12</v>
      </c>
      <c r="D36" s="2" t="s">
        <v>17</v>
      </c>
      <c r="E36" s="2" t="s">
        <v>346</v>
      </c>
      <c r="F36" s="10">
        <v>2500000</v>
      </c>
      <c r="G36" s="10">
        <v>2508.2199999999998</v>
      </c>
      <c r="H36" s="10">
        <v>3.26</v>
      </c>
    </row>
    <row r="37" spans="2:8">
      <c r="B37" s="2" t="s">
        <v>347</v>
      </c>
      <c r="C37" s="7">
        <v>7.15</v>
      </c>
      <c r="D37" s="2" t="s">
        <v>17</v>
      </c>
      <c r="E37" s="2" t="s">
        <v>348</v>
      </c>
      <c r="F37" s="10">
        <v>2500000</v>
      </c>
      <c r="G37" s="10">
        <v>2493.4899999999998</v>
      </c>
      <c r="H37" s="10">
        <v>3.24</v>
      </c>
    </row>
    <row r="38" spans="2:8" ht="13">
      <c r="B38" s="4" t="s">
        <v>20</v>
      </c>
      <c r="C38" s="9"/>
      <c r="D38" s="4"/>
      <c r="E38" s="4"/>
      <c r="F38" s="12"/>
      <c r="G38" s="12">
        <f>SUM(G29:G37)</f>
        <v>74120.930000000008</v>
      </c>
      <c r="H38" s="12">
        <f>SUM(H29:H37)</f>
        <v>96.36999999999999</v>
      </c>
    </row>
    <row r="39" spans="2:8" ht="13">
      <c r="B39" s="4" t="s">
        <v>21</v>
      </c>
    </row>
    <row r="40" spans="2:8">
      <c r="B40" s="2" t="s">
        <v>11</v>
      </c>
      <c r="C40" s="7" t="s">
        <v>11</v>
      </c>
      <c r="D40" s="2" t="s">
        <v>11</v>
      </c>
      <c r="E40" s="2" t="s">
        <v>11</v>
      </c>
      <c r="F40" s="10" t="s">
        <v>11</v>
      </c>
      <c r="G40" s="10" t="s">
        <v>11</v>
      </c>
      <c r="H40" s="10" t="s">
        <v>11</v>
      </c>
    </row>
    <row r="41" spans="2:8" ht="13">
      <c r="B41" s="4" t="s">
        <v>23</v>
      </c>
      <c r="C41" s="9"/>
      <c r="D41" s="4"/>
      <c r="E41" s="4"/>
      <c r="F41" s="12"/>
      <c r="G41" s="12">
        <f>SUM(G39:G40)</f>
        <v>0</v>
      </c>
      <c r="H41" s="12">
        <f>SUM(H39:H40)</f>
        <v>0</v>
      </c>
    </row>
    <row r="42" spans="2:8" ht="13">
      <c r="B42" s="4" t="s">
        <v>24</v>
      </c>
    </row>
    <row r="43" spans="2:8">
      <c r="B43" s="2" t="s">
        <v>11</v>
      </c>
      <c r="C43" s="7" t="s">
        <v>11</v>
      </c>
      <c r="D43" s="2" t="s">
        <v>11</v>
      </c>
      <c r="E43" s="2" t="s">
        <v>11</v>
      </c>
      <c r="F43" s="10" t="s">
        <v>11</v>
      </c>
      <c r="G43" s="10" t="s">
        <v>11</v>
      </c>
      <c r="H43" s="10" t="s">
        <v>11</v>
      </c>
    </row>
    <row r="44" spans="2:8" ht="13">
      <c r="B44" s="4" t="s">
        <v>25</v>
      </c>
      <c r="C44" s="9"/>
      <c r="D44" s="4"/>
      <c r="E44" s="4"/>
      <c r="F44" s="12"/>
      <c r="G44" s="12">
        <f>SUM(G42:G43)</f>
        <v>0</v>
      </c>
      <c r="H44" s="12">
        <f>SUM(H42:H43)</f>
        <v>0</v>
      </c>
    </row>
    <row r="45" spans="2:8" ht="13">
      <c r="B45" s="4" t="s">
        <v>349</v>
      </c>
    </row>
    <row r="46" spans="2:8">
      <c r="B46" s="2" t="s">
        <v>11</v>
      </c>
      <c r="C46" s="7" t="s">
        <v>11</v>
      </c>
      <c r="D46" s="2" t="s">
        <v>11</v>
      </c>
      <c r="E46" s="2" t="s">
        <v>11</v>
      </c>
      <c r="F46" s="10" t="s">
        <v>11</v>
      </c>
      <c r="G46" s="10" t="s">
        <v>11</v>
      </c>
      <c r="H46" s="10" t="s">
        <v>11</v>
      </c>
    </row>
    <row r="47" spans="2:8" ht="13">
      <c r="B47" s="4" t="s">
        <v>126</v>
      </c>
      <c r="C47" s="9"/>
      <c r="D47" s="4"/>
      <c r="E47" s="4"/>
      <c r="F47" s="12"/>
      <c r="G47" s="12">
        <f>SUM(G45:G46)</f>
        <v>0</v>
      </c>
      <c r="H47" s="12">
        <f>SUM(H45:H46)</f>
        <v>0</v>
      </c>
    </row>
    <row r="48" spans="2:8" ht="13">
      <c r="B48" s="4" t="s">
        <v>26</v>
      </c>
    </row>
    <row r="49" spans="2:8">
      <c r="B49" s="2" t="s">
        <v>11</v>
      </c>
      <c r="C49" s="7" t="s">
        <v>11</v>
      </c>
      <c r="D49" s="2" t="s">
        <v>11</v>
      </c>
      <c r="E49" s="2" t="s">
        <v>11</v>
      </c>
      <c r="F49" s="10" t="s">
        <v>11</v>
      </c>
      <c r="G49" s="10" t="s">
        <v>11</v>
      </c>
      <c r="H49" s="10" t="s">
        <v>11</v>
      </c>
    </row>
    <row r="50" spans="2:8" ht="13">
      <c r="B50" s="4" t="s">
        <v>125</v>
      </c>
      <c r="C50" s="9"/>
      <c r="D50" s="4"/>
      <c r="E50" s="4"/>
      <c r="F50" s="12"/>
      <c r="G50" s="12">
        <f>SUM(G48:G49)</f>
        <v>0</v>
      </c>
      <c r="H50" s="12">
        <f>SUM(H48:H49)</f>
        <v>0</v>
      </c>
    </row>
    <row r="51" spans="2:8" ht="13">
      <c r="B51" s="4" t="s">
        <v>27</v>
      </c>
    </row>
    <row r="52" spans="2:8">
      <c r="B52" s="2" t="s">
        <v>11</v>
      </c>
      <c r="C52" s="7" t="s">
        <v>11</v>
      </c>
      <c r="D52" s="2" t="s">
        <v>11</v>
      </c>
      <c r="E52" s="2" t="s">
        <v>11</v>
      </c>
      <c r="F52" s="10" t="s">
        <v>11</v>
      </c>
      <c r="G52" s="10" t="s">
        <v>11</v>
      </c>
      <c r="H52" s="10" t="s">
        <v>11</v>
      </c>
    </row>
    <row r="53" spans="2:8" ht="13">
      <c r="B53" s="4" t="s">
        <v>28</v>
      </c>
      <c r="C53" s="9"/>
      <c r="D53" s="4"/>
      <c r="E53" s="4"/>
      <c r="F53" s="12"/>
      <c r="G53" s="12">
        <f>SUM(G51:G52)</f>
        <v>0</v>
      </c>
      <c r="H53" s="12">
        <f>SUM(H51:H52)</f>
        <v>0</v>
      </c>
    </row>
    <row r="54" spans="2:8" ht="13">
      <c r="B54" s="4" t="s">
        <v>128</v>
      </c>
    </row>
    <row r="55" spans="2:8">
      <c r="B55" s="2" t="s">
        <v>11</v>
      </c>
      <c r="C55" s="7" t="s">
        <v>11</v>
      </c>
      <c r="D55" s="2" t="s">
        <v>11</v>
      </c>
      <c r="E55" s="2" t="s">
        <v>11</v>
      </c>
      <c r="F55" s="10" t="s">
        <v>11</v>
      </c>
      <c r="G55" s="10" t="s">
        <v>11</v>
      </c>
      <c r="H55" s="10" t="s">
        <v>11</v>
      </c>
    </row>
    <row r="56" spans="2:8" ht="13">
      <c r="B56" s="4" t="s">
        <v>30</v>
      </c>
      <c r="C56" s="9"/>
      <c r="D56" s="4"/>
      <c r="E56" s="4"/>
      <c r="F56" s="12"/>
      <c r="G56" s="12">
        <f>SUM(G54:G55)</f>
        <v>0</v>
      </c>
      <c r="H56" s="12">
        <f>SUM(H54:H55)</f>
        <v>0</v>
      </c>
    </row>
    <row r="57" spans="2:8" ht="13">
      <c r="B57" s="4" t="s">
        <v>129</v>
      </c>
    </row>
    <row r="58" spans="2:8">
      <c r="B58" s="2" t="s">
        <v>11</v>
      </c>
      <c r="C58" s="7" t="s">
        <v>11</v>
      </c>
      <c r="D58" s="2" t="s">
        <v>11</v>
      </c>
      <c r="E58" s="2" t="s">
        <v>11</v>
      </c>
      <c r="F58" s="10" t="s">
        <v>11</v>
      </c>
      <c r="G58" s="10" t="s">
        <v>11</v>
      </c>
      <c r="H58" s="10" t="s">
        <v>11</v>
      </c>
    </row>
    <row r="59" spans="2:8" ht="13">
      <c r="B59" s="4" t="s">
        <v>31</v>
      </c>
      <c r="C59" s="9"/>
      <c r="D59" s="4"/>
      <c r="E59" s="4"/>
      <c r="F59" s="12"/>
      <c r="G59" s="12">
        <f>SUM(G57:G58)</f>
        <v>0</v>
      </c>
      <c r="H59" s="12">
        <f>SUM(H57:H58)</f>
        <v>0</v>
      </c>
    </row>
    <row r="60" spans="2:8" ht="13">
      <c r="B60" s="4" t="s">
        <v>130</v>
      </c>
    </row>
    <row r="61" spans="2:8">
      <c r="B61" s="2" t="s">
        <v>11</v>
      </c>
      <c r="C61" s="7" t="s">
        <v>11</v>
      </c>
      <c r="D61" s="2" t="s">
        <v>11</v>
      </c>
      <c r="E61" s="2" t="s">
        <v>11</v>
      </c>
      <c r="F61" s="10" t="s">
        <v>11</v>
      </c>
      <c r="G61" s="10" t="s">
        <v>11</v>
      </c>
      <c r="H61" s="10" t="s">
        <v>11</v>
      </c>
    </row>
    <row r="62" spans="2:8" ht="13">
      <c r="B62" s="4" t="s">
        <v>124</v>
      </c>
      <c r="C62" s="9"/>
      <c r="D62" s="4"/>
      <c r="E62" s="4"/>
      <c r="F62" s="12"/>
      <c r="G62" s="12">
        <f>SUM(G60:G61)</f>
        <v>0</v>
      </c>
      <c r="H62" s="12">
        <f>SUM(H60:H61)</f>
        <v>0</v>
      </c>
    </row>
    <row r="63" spans="2:8" ht="13">
      <c r="B63" s="4" t="s">
        <v>131</v>
      </c>
    </row>
    <row r="64" spans="2:8">
      <c r="B64" s="2" t="s">
        <v>11</v>
      </c>
      <c r="C64" s="7" t="s">
        <v>11</v>
      </c>
      <c r="D64" s="2" t="s">
        <v>11</v>
      </c>
      <c r="E64" s="2" t="s">
        <v>11</v>
      </c>
      <c r="F64" s="10" t="s">
        <v>11</v>
      </c>
      <c r="G64" s="10" t="s">
        <v>11</v>
      </c>
      <c r="H64" s="10" t="s">
        <v>11</v>
      </c>
    </row>
    <row r="65" spans="2:8" ht="13">
      <c r="B65" s="4" t="s">
        <v>13</v>
      </c>
      <c r="C65" s="9"/>
      <c r="D65" s="4"/>
      <c r="E65" s="4"/>
      <c r="F65" s="12"/>
      <c r="G65" s="12">
        <f>SUM(G63:G64)</f>
        <v>0</v>
      </c>
      <c r="H65" s="12">
        <f>SUM(H63:H64)</f>
        <v>0</v>
      </c>
    </row>
    <row r="66" spans="2:8" ht="13">
      <c r="B66" s="4" t="s">
        <v>132</v>
      </c>
      <c r="C66" s="9"/>
      <c r="D66" s="4"/>
      <c r="E66" s="4"/>
      <c r="F66" s="12"/>
      <c r="G66" s="12">
        <v>1141.1600000000001</v>
      </c>
      <c r="H66" s="12">
        <v>1.48</v>
      </c>
    </row>
    <row r="67" spans="2:8" ht="13">
      <c r="B67" s="4" t="s">
        <v>32</v>
      </c>
      <c r="C67" s="9"/>
      <c r="D67" s="4"/>
      <c r="E67" s="4"/>
      <c r="F67" s="12"/>
      <c r="G67" s="12">
        <v>75262.09</v>
      </c>
      <c r="H67" s="12">
        <v>97.85</v>
      </c>
    </row>
    <row r="68" spans="2:8" ht="13">
      <c r="B68" s="4" t="s">
        <v>33</v>
      </c>
      <c r="C68" s="9"/>
      <c r="D68" s="4"/>
      <c r="E68" s="4"/>
      <c r="F68" s="12"/>
      <c r="G68" s="12">
        <v>1646.5098805100022</v>
      </c>
      <c r="H68" s="12">
        <v>2.1500000000000057</v>
      </c>
    </row>
    <row r="69" spans="2:8" ht="13">
      <c r="B69" s="4" t="s">
        <v>34</v>
      </c>
      <c r="C69" s="9"/>
      <c r="D69" s="4"/>
      <c r="E69" s="4"/>
      <c r="F69" s="12"/>
      <c r="G69" s="12">
        <v>76908.599880509995</v>
      </c>
      <c r="H69" s="12">
        <v>100</v>
      </c>
    </row>
    <row r="70" spans="2:8">
      <c r="B70" s="2" t="s">
        <v>35</v>
      </c>
    </row>
    <row r="71" spans="2:8">
      <c r="B71" s="2" t="s">
        <v>36</v>
      </c>
    </row>
    <row r="72" spans="2:8">
      <c r="B72" s="2" t="s">
        <v>37</v>
      </c>
      <c r="C72" s="7" t="s">
        <v>1854</v>
      </c>
    </row>
    <row r="73" spans="2:8" ht="13">
      <c r="B73" s="105" t="s">
        <v>2592</v>
      </c>
    </row>
    <row r="74" spans="2:8" ht="26">
      <c r="B74" s="6" t="s">
        <v>38</v>
      </c>
      <c r="C74" s="7" t="s">
        <v>39</v>
      </c>
    </row>
    <row r="75" spans="2:8" ht="13">
      <c r="B75" s="4"/>
    </row>
    <row r="76" spans="2:8" ht="13">
      <c r="B76" s="4" t="s">
        <v>40</v>
      </c>
      <c r="C76" s="7" t="s">
        <v>39</v>
      </c>
    </row>
    <row r="77" spans="2:8" ht="13">
      <c r="B77" s="4" t="s">
        <v>41</v>
      </c>
      <c r="C77" s="7" t="s">
        <v>42</v>
      </c>
    </row>
    <row r="78" spans="2:8" ht="13">
      <c r="B78" s="4" t="s">
        <v>1917</v>
      </c>
      <c r="C78" s="9"/>
    </row>
    <row r="79" spans="2:8" ht="13">
      <c r="B79" s="4" t="s">
        <v>1918</v>
      </c>
      <c r="C79" s="9"/>
    </row>
    <row r="80" spans="2:8" ht="13">
      <c r="B80" s="4" t="s">
        <v>1919</v>
      </c>
      <c r="C80" s="9"/>
    </row>
    <row r="81" spans="2:3" ht="13">
      <c r="B81" s="4" t="s">
        <v>1920</v>
      </c>
      <c r="C81" s="9"/>
    </row>
    <row r="82" spans="2:3" ht="13">
      <c r="B82" s="4" t="s">
        <v>1921</v>
      </c>
      <c r="C82" s="9"/>
    </row>
    <row r="83" spans="2:3" ht="13">
      <c r="B83" s="4" t="s">
        <v>1922</v>
      </c>
      <c r="C83" s="9"/>
    </row>
    <row r="84" spans="2:3" ht="13">
      <c r="B84" s="4" t="s">
        <v>1923</v>
      </c>
      <c r="C84" s="9"/>
    </row>
    <row r="85" spans="2:3" ht="13">
      <c r="B85" s="4" t="s">
        <v>1924</v>
      </c>
      <c r="C85" s="9"/>
    </row>
    <row r="86" spans="2:3" ht="13">
      <c r="B86" s="4" t="s">
        <v>2893</v>
      </c>
      <c r="C86" s="9"/>
    </row>
    <row r="87" spans="2:3">
      <c r="B87" s="2" t="s">
        <v>43</v>
      </c>
    </row>
    <row r="89" spans="2:3" ht="14.5">
      <c r="B89" s="16"/>
      <c r="C89" s="17" t="s">
        <v>44</v>
      </c>
    </row>
    <row r="90" spans="2:3" ht="14.5">
      <c r="B90" s="16" t="s">
        <v>45</v>
      </c>
      <c r="C90" s="18" t="s">
        <v>337</v>
      </c>
    </row>
    <row r="91" spans="2:3" ht="14.5">
      <c r="B91" s="16" t="s">
        <v>46</v>
      </c>
      <c r="C91" s="17"/>
    </row>
    <row r="92" spans="2:3" ht="14.5">
      <c r="B92" s="16"/>
      <c r="C92" s="17"/>
    </row>
    <row r="93" spans="2:3" ht="14.5">
      <c r="B93" s="16" t="s">
        <v>47</v>
      </c>
      <c r="C93" s="104">
        <v>7.6399999999999996E-2</v>
      </c>
    </row>
    <row r="94" spans="2:3" ht="14.5">
      <c r="B94" s="16"/>
      <c r="C94" s="103"/>
    </row>
    <row r="95" spans="2:3" ht="14.5">
      <c r="B95" s="16" t="s">
        <v>48</v>
      </c>
      <c r="C95" s="103" t="s">
        <v>2892</v>
      </c>
    </row>
    <row r="96" spans="2:3" ht="14.5">
      <c r="B96" s="16" t="s">
        <v>49</v>
      </c>
      <c r="C96" s="103" t="s">
        <v>2891</v>
      </c>
    </row>
    <row r="97" spans="2:7" ht="14.5">
      <c r="B97" s="16"/>
      <c r="C97" s="17"/>
    </row>
    <row r="98" spans="2:7" ht="14.5">
      <c r="B98" s="16" t="s">
        <v>50</v>
      </c>
      <c r="C98" s="17" t="s">
        <v>1854</v>
      </c>
    </row>
    <row r="99" spans="2:7" ht="14.5">
      <c r="B99" s="246" t="s">
        <v>51</v>
      </c>
      <c r="C99" s="246"/>
    </row>
    <row r="101" spans="2:7" ht="14.5">
      <c r="B101" s="16" t="s">
        <v>52</v>
      </c>
      <c r="C101" s="17"/>
      <c r="D101" s="16"/>
    </row>
    <row r="102" spans="2:7" ht="29">
      <c r="B102" s="20" t="s">
        <v>53</v>
      </c>
      <c r="C102" s="18" t="s">
        <v>54</v>
      </c>
      <c r="D102" s="20" t="s">
        <v>55</v>
      </c>
    </row>
    <row r="103" spans="2:7" ht="14.5">
      <c r="B103" s="16" t="s">
        <v>39</v>
      </c>
      <c r="C103" s="17" t="s">
        <v>39</v>
      </c>
      <c r="D103" s="16" t="s">
        <v>39</v>
      </c>
    </row>
    <row r="105" spans="2:7" ht="13">
      <c r="B105" s="24" t="s">
        <v>56</v>
      </c>
      <c r="C105" s="25">
        <v>46295</v>
      </c>
      <c r="D105" s="14"/>
      <c r="E105" s="13"/>
      <c r="F105" s="30"/>
    </row>
    <row r="106" spans="2:7" ht="13">
      <c r="B106" s="24" t="s">
        <v>57</v>
      </c>
      <c r="C106" s="26" t="s">
        <v>58</v>
      </c>
      <c r="D106" s="24" t="s">
        <v>59</v>
      </c>
      <c r="E106" s="27" t="s">
        <v>60</v>
      </c>
      <c r="F106" s="29" t="s">
        <v>61</v>
      </c>
      <c r="G106" s="12"/>
    </row>
    <row r="107" spans="2:7">
      <c r="B107" s="22" t="s">
        <v>39</v>
      </c>
      <c r="C107" s="23" t="s">
        <v>39</v>
      </c>
      <c r="D107" s="22" t="s">
        <v>39</v>
      </c>
      <c r="E107" s="19" t="s">
        <v>39</v>
      </c>
      <c r="F107" s="28" t="s">
        <v>39</v>
      </c>
    </row>
    <row r="110" spans="2:7" ht="13">
      <c r="B110" s="4" t="s">
        <v>62</v>
      </c>
    </row>
    <row r="111" spans="2:7" ht="13">
      <c r="B111" s="4"/>
    </row>
    <row r="112" spans="2:7" ht="13">
      <c r="B112" s="4" t="s">
        <v>1871</v>
      </c>
    </row>
    <row r="113" spans="2:7" ht="13">
      <c r="B113" s="24" t="s">
        <v>63</v>
      </c>
      <c r="C113" s="26" t="s">
        <v>64</v>
      </c>
      <c r="D113" s="4"/>
    </row>
    <row r="114" spans="2:7">
      <c r="B114" s="14" t="s">
        <v>39</v>
      </c>
      <c r="C114" s="15" t="s">
        <v>39</v>
      </c>
    </row>
    <row r="116" spans="2:7" ht="13">
      <c r="B116" s="24" t="s">
        <v>65</v>
      </c>
      <c r="C116" s="26" t="s">
        <v>64</v>
      </c>
    </row>
    <row r="117" spans="2:7">
      <c r="B117" s="14" t="s">
        <v>39</v>
      </c>
      <c r="C117" s="15" t="s">
        <v>39</v>
      </c>
    </row>
    <row r="119" spans="2:7" ht="13">
      <c r="B119" s="24" t="s">
        <v>66</v>
      </c>
      <c r="C119" s="26" t="s">
        <v>67</v>
      </c>
    </row>
    <row r="120" spans="2:7">
      <c r="B120" s="14" t="s">
        <v>39</v>
      </c>
      <c r="C120" s="15" t="s">
        <v>39</v>
      </c>
    </row>
    <row r="122" spans="2:7" ht="13">
      <c r="B122" s="27" t="s">
        <v>68</v>
      </c>
      <c r="C122" s="26" t="s">
        <v>67</v>
      </c>
    </row>
    <row r="123" spans="2:7">
      <c r="B123" s="13" t="s">
        <v>39</v>
      </c>
      <c r="C123" s="15" t="s">
        <v>39</v>
      </c>
    </row>
    <row r="125" spans="2:7" ht="13">
      <c r="B125" s="24" t="s">
        <v>69</v>
      </c>
      <c r="C125" s="26" t="s">
        <v>39</v>
      </c>
    </row>
    <row r="127" spans="2:7" ht="13">
      <c r="B127" s="24" t="s">
        <v>70</v>
      </c>
      <c r="C127" s="25">
        <v>46295</v>
      </c>
      <c r="D127" s="14"/>
      <c r="E127" s="13"/>
      <c r="F127" s="30"/>
    </row>
    <row r="128" spans="2:7" ht="13">
      <c r="B128" s="24" t="s">
        <v>57</v>
      </c>
      <c r="C128" s="26" t="s">
        <v>58</v>
      </c>
      <c r="D128" s="24" t="s">
        <v>59</v>
      </c>
      <c r="E128" s="27" t="s">
        <v>60</v>
      </c>
      <c r="F128" s="29" t="s">
        <v>61</v>
      </c>
      <c r="G128" s="12"/>
    </row>
    <row r="129" spans="2:6">
      <c r="B129" s="22" t="s">
        <v>39</v>
      </c>
      <c r="C129" s="23" t="s">
        <v>39</v>
      </c>
      <c r="D129" s="22" t="s">
        <v>39</v>
      </c>
      <c r="E129" s="19" t="s">
        <v>39</v>
      </c>
      <c r="F129" s="28" t="s">
        <v>39</v>
      </c>
    </row>
    <row r="130" spans="2:6" ht="13">
      <c r="B130" s="4" t="s">
        <v>62</v>
      </c>
    </row>
    <row r="131" spans="2:6" ht="13">
      <c r="B131" s="4"/>
    </row>
    <row r="132" spans="2:6" ht="13">
      <c r="B132" s="4" t="s">
        <v>1871</v>
      </c>
    </row>
    <row r="133" spans="2:6" ht="13">
      <c r="B133" s="24" t="s">
        <v>63</v>
      </c>
      <c r="C133" s="26" t="s">
        <v>64</v>
      </c>
      <c r="D133" s="4"/>
    </row>
    <row r="134" spans="2:6">
      <c r="B134" s="14" t="s">
        <v>39</v>
      </c>
      <c r="C134" s="15" t="s">
        <v>39</v>
      </c>
    </row>
    <row r="136" spans="2:6" ht="13">
      <c r="B136" s="24" t="s">
        <v>65</v>
      </c>
      <c r="C136" s="26" t="s">
        <v>64</v>
      </c>
    </row>
    <row r="137" spans="2:6">
      <c r="B137" s="14" t="s">
        <v>39</v>
      </c>
      <c r="C137" s="15" t="s">
        <v>39</v>
      </c>
    </row>
    <row r="139" spans="2:6" ht="13">
      <c r="B139" s="24" t="s">
        <v>66</v>
      </c>
      <c r="C139" s="26" t="s">
        <v>67</v>
      </c>
    </row>
    <row r="140" spans="2:6">
      <c r="B140" s="14" t="s">
        <v>39</v>
      </c>
      <c r="C140" s="15" t="s">
        <v>39</v>
      </c>
    </row>
    <row r="142" spans="2:6" ht="13">
      <c r="B142" s="27" t="s">
        <v>68</v>
      </c>
      <c r="C142" s="26" t="s">
        <v>67</v>
      </c>
    </row>
    <row r="143" spans="2:6">
      <c r="B143" s="13" t="s">
        <v>39</v>
      </c>
      <c r="C143" s="15" t="s">
        <v>39</v>
      </c>
    </row>
    <row r="145" spans="2:80" ht="13">
      <c r="B145" s="24" t="s">
        <v>69</v>
      </c>
      <c r="C145" s="26" t="s">
        <v>39</v>
      </c>
    </row>
    <row r="148" spans="2:80" ht="13">
      <c r="B148" s="4" t="s">
        <v>1872</v>
      </c>
    </row>
    <row r="150" spans="2:80" ht="13">
      <c r="B150" s="24" t="s">
        <v>57</v>
      </c>
      <c r="C150" s="26" t="s">
        <v>71</v>
      </c>
      <c r="D150" s="24" t="s">
        <v>72</v>
      </c>
      <c r="E150" s="24" t="s">
        <v>73</v>
      </c>
      <c r="F150" s="12"/>
    </row>
    <row r="151" spans="2:80">
      <c r="B151" s="14" t="s">
        <v>39</v>
      </c>
      <c r="C151" s="15" t="s">
        <v>39</v>
      </c>
      <c r="D151" s="14" t="s">
        <v>39</v>
      </c>
      <c r="E151" s="14" t="s">
        <v>39</v>
      </c>
    </row>
    <row r="154" spans="2:80" ht="13">
      <c r="B154" s="4" t="s">
        <v>74</v>
      </c>
      <c r="C154" s="9" t="s">
        <v>39</v>
      </c>
      <c r="D154" s="4"/>
      <c r="E154" s="4"/>
      <c r="F154" s="12"/>
      <c r="G154" s="12"/>
      <c r="H154" s="12"/>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row>
    <row r="156" spans="2:80" ht="13">
      <c r="B156" s="4" t="s">
        <v>1873</v>
      </c>
    </row>
    <row r="158" spans="2:80" ht="13">
      <c r="B158" s="24" t="s">
        <v>75</v>
      </c>
      <c r="C158" s="26" t="s">
        <v>64</v>
      </c>
      <c r="D158" s="4"/>
    </row>
    <row r="159" spans="2:80">
      <c r="B159" s="14" t="s">
        <v>39</v>
      </c>
      <c r="C159" s="15" t="s">
        <v>39</v>
      </c>
    </row>
    <row r="162" spans="2:80" ht="13">
      <c r="B162" s="24" t="s">
        <v>76</v>
      </c>
      <c r="C162" s="26" t="s">
        <v>77</v>
      </c>
      <c r="D162" s="4"/>
    </row>
    <row r="163" spans="2:80">
      <c r="B163" s="14" t="s">
        <v>39</v>
      </c>
      <c r="C163" s="15" t="s">
        <v>39</v>
      </c>
    </row>
    <row r="166" spans="2:80" ht="13">
      <c r="B166" s="4" t="s">
        <v>78</v>
      </c>
    </row>
    <row r="169" spans="2:80" ht="13">
      <c r="B169" s="4" t="s">
        <v>1874</v>
      </c>
    </row>
    <row r="171" spans="2:80" ht="13">
      <c r="B171" s="24" t="s">
        <v>57</v>
      </c>
      <c r="C171" s="26" t="s">
        <v>79</v>
      </c>
      <c r="D171" s="24" t="s">
        <v>71</v>
      </c>
      <c r="E171" s="24" t="s">
        <v>72</v>
      </c>
      <c r="F171" s="29" t="s">
        <v>73</v>
      </c>
      <c r="G171" s="12"/>
    </row>
    <row r="172" spans="2:80">
      <c r="B172" s="14" t="s">
        <v>39</v>
      </c>
      <c r="C172" s="15" t="s">
        <v>39</v>
      </c>
      <c r="D172" s="14" t="s">
        <v>39</v>
      </c>
      <c r="E172" s="14" t="s">
        <v>39</v>
      </c>
      <c r="F172" s="21" t="s">
        <v>39</v>
      </c>
    </row>
    <row r="175" spans="2:80" ht="13">
      <c r="B175" s="4" t="s">
        <v>74</v>
      </c>
      <c r="C175" s="9" t="s">
        <v>39</v>
      </c>
      <c r="D175" s="4"/>
      <c r="E175" s="4"/>
      <c r="F175" s="12"/>
      <c r="G175" s="12"/>
      <c r="H175" s="12"/>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row>
    <row r="177" spans="2:7" ht="13">
      <c r="B177" s="4" t="s">
        <v>1873</v>
      </c>
    </row>
    <row r="179" spans="2:7" ht="13">
      <c r="B179" s="24" t="s">
        <v>75</v>
      </c>
      <c r="C179" s="26" t="s">
        <v>64</v>
      </c>
      <c r="D179" s="4"/>
    </row>
    <row r="180" spans="2:7">
      <c r="B180" s="14" t="s">
        <v>39</v>
      </c>
      <c r="C180" s="15" t="s">
        <v>39</v>
      </c>
    </row>
    <row r="183" spans="2:7" ht="13">
      <c r="B183" s="24" t="s">
        <v>76</v>
      </c>
      <c r="C183" s="26" t="s">
        <v>77</v>
      </c>
      <c r="D183" s="4"/>
    </row>
    <row r="184" spans="2:7">
      <c r="B184" s="14" t="s">
        <v>39</v>
      </c>
      <c r="C184" s="15" t="s">
        <v>39</v>
      </c>
    </row>
    <row r="187" spans="2:7" ht="13">
      <c r="B187" s="4" t="s">
        <v>78</v>
      </c>
    </row>
    <row r="190" spans="2:7" ht="13">
      <c r="B190" s="4" t="s">
        <v>1875</v>
      </c>
    </row>
    <row r="191" spans="2:7" ht="13">
      <c r="B191" s="24" t="s">
        <v>57</v>
      </c>
      <c r="C191" s="26" t="s">
        <v>80</v>
      </c>
      <c r="D191" s="24" t="s">
        <v>81</v>
      </c>
      <c r="E191" s="24" t="s">
        <v>82</v>
      </c>
      <c r="F191" s="29" t="s">
        <v>83</v>
      </c>
      <c r="G191" s="12"/>
    </row>
    <row r="192" spans="2:7">
      <c r="B192" s="14" t="s">
        <v>39</v>
      </c>
      <c r="C192" s="15" t="s">
        <v>39</v>
      </c>
      <c r="D192" s="14" t="s">
        <v>39</v>
      </c>
      <c r="E192" s="14" t="s">
        <v>39</v>
      </c>
      <c r="F192" s="21" t="s">
        <v>39</v>
      </c>
    </row>
    <row r="193" spans="2:2">
      <c r="B193" s="2" t="s">
        <v>127</v>
      </c>
    </row>
  </sheetData>
  <mergeCells count="9">
    <mergeCell ref="B99:C99"/>
    <mergeCell ref="B1:E1"/>
    <mergeCell ref="C3:C7"/>
    <mergeCell ref="D3:D7"/>
    <mergeCell ref="B10:E10"/>
    <mergeCell ref="B11:E11"/>
    <mergeCell ref="C12:C13"/>
    <mergeCell ref="D12:D13"/>
    <mergeCell ref="E12:E13"/>
  </mergeCells>
  <hyperlinks>
    <hyperlink ref="A1" location="Index!A1" display="Index" xr:uid="{5826DD6D-7B36-4E2A-9B08-BB41EDCED111}"/>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C05B9-5FF1-430B-BDEC-3728FA44ECBD}">
  <dimension ref="A1:CB24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43" t="s">
        <v>303</v>
      </c>
      <c r="C1" s="243"/>
      <c r="D1" s="243"/>
      <c r="E1" s="243"/>
    </row>
    <row r="3" spans="1:5" ht="14.5">
      <c r="B3" s="37" t="s">
        <v>1897</v>
      </c>
      <c r="C3" s="265"/>
      <c r="D3" s="266"/>
      <c r="E3" s="32"/>
    </row>
    <row r="4" spans="1:5" ht="43.5">
      <c r="B4" s="33" t="s">
        <v>304</v>
      </c>
      <c r="C4" s="265"/>
      <c r="D4" s="266"/>
      <c r="E4" s="32"/>
    </row>
    <row r="5" spans="1:5" ht="14.5">
      <c r="B5" s="33" t="s">
        <v>305</v>
      </c>
      <c r="C5" s="265"/>
      <c r="D5" s="266"/>
      <c r="E5" s="32"/>
    </row>
    <row r="6" spans="1:5" ht="29">
      <c r="B6" s="33" t="s">
        <v>306</v>
      </c>
      <c r="C6" s="265"/>
      <c r="D6" s="266"/>
      <c r="E6" s="32"/>
    </row>
    <row r="7" spans="1:5" ht="14.5">
      <c r="B7" s="34" t="s">
        <v>137</v>
      </c>
      <c r="C7" s="35" t="s">
        <v>138</v>
      </c>
      <c r="D7" s="35" t="s">
        <v>139</v>
      </c>
      <c r="E7" s="32"/>
    </row>
    <row r="8" spans="1:5" ht="14.5">
      <c r="B8" s="32"/>
      <c r="C8" s="50"/>
      <c r="D8" s="50"/>
      <c r="E8" s="32"/>
    </row>
    <row r="9" spans="1:5" ht="14.5">
      <c r="B9" s="32"/>
      <c r="C9" s="51"/>
      <c r="D9" s="32"/>
      <c r="E9" s="32"/>
    </row>
    <row r="10" spans="1:5" ht="14.5">
      <c r="B10" s="270"/>
      <c r="C10" s="270"/>
      <c r="D10" s="270"/>
      <c r="E10" s="270"/>
    </row>
    <row r="11" spans="1:5" ht="14.5">
      <c r="B11" s="267" t="s">
        <v>202</v>
      </c>
      <c r="C11" s="267"/>
      <c r="D11" s="267"/>
      <c r="E11" s="267"/>
    </row>
    <row r="12" spans="1:5" ht="14.5">
      <c r="B12" s="40" t="s">
        <v>203</v>
      </c>
      <c r="C12" s="268" t="s">
        <v>204</v>
      </c>
      <c r="D12" s="267" t="s">
        <v>205</v>
      </c>
      <c r="E12" s="267" t="s">
        <v>206</v>
      </c>
    </row>
    <row r="13" spans="1:5" ht="14.5">
      <c r="B13" s="40" t="s">
        <v>207</v>
      </c>
      <c r="C13" s="268"/>
      <c r="D13" s="267"/>
      <c r="E13" s="267"/>
    </row>
    <row r="14" spans="1:5" ht="14.5">
      <c r="B14" s="37" t="s">
        <v>208</v>
      </c>
      <c r="C14" s="42"/>
      <c r="D14" s="43"/>
      <c r="E14" s="43"/>
    </row>
    <row r="15" spans="1:5" ht="14.5">
      <c r="B15" s="37" t="s">
        <v>209</v>
      </c>
      <c r="C15" s="42"/>
      <c r="D15" s="43"/>
      <c r="E15" s="43"/>
    </row>
    <row r="16" spans="1:5" ht="14.5">
      <c r="B16" s="37" t="s">
        <v>210</v>
      </c>
      <c r="C16" s="42"/>
      <c r="D16" s="43" t="s">
        <v>211</v>
      </c>
      <c r="E16" s="43"/>
    </row>
    <row r="17" spans="2:9" ht="14.5">
      <c r="B17" s="31" t="s">
        <v>212</v>
      </c>
      <c r="C17" s="42"/>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2922</v>
      </c>
      <c r="C33" s="7">
        <v>7.35</v>
      </c>
      <c r="D33" s="2" t="s">
        <v>17</v>
      </c>
      <c r="E33" s="2" t="s">
        <v>310</v>
      </c>
      <c r="F33" s="10">
        <v>1000000</v>
      </c>
      <c r="G33" s="10">
        <v>1009.5</v>
      </c>
      <c r="H33" s="10">
        <v>8.82</v>
      </c>
    </row>
    <row r="34" spans="2:8">
      <c r="B34" s="2" t="s">
        <v>2921</v>
      </c>
      <c r="C34" s="7">
        <v>7.24</v>
      </c>
      <c r="D34" s="2" t="s">
        <v>17</v>
      </c>
      <c r="E34" s="2" t="s">
        <v>318</v>
      </c>
      <c r="F34" s="10">
        <v>500000</v>
      </c>
      <c r="G34" s="10">
        <v>512.16</v>
      </c>
      <c r="H34" s="10">
        <v>4.47</v>
      </c>
    </row>
    <row r="35" spans="2:8">
      <c r="B35" s="2" t="s">
        <v>2920</v>
      </c>
      <c r="C35" s="7">
        <v>7.17</v>
      </c>
      <c r="D35" s="2" t="s">
        <v>17</v>
      </c>
      <c r="E35" s="2" t="s">
        <v>322</v>
      </c>
      <c r="F35" s="10">
        <v>500000</v>
      </c>
      <c r="G35" s="10">
        <v>496.67</v>
      </c>
      <c r="H35" s="10">
        <v>4.34</v>
      </c>
    </row>
    <row r="36" spans="2:8">
      <c r="B36" s="2" t="s">
        <v>18</v>
      </c>
      <c r="C36" s="7">
        <v>6.87</v>
      </c>
      <c r="D36" s="2" t="s">
        <v>17</v>
      </c>
      <c r="E36" s="2" t="s">
        <v>19</v>
      </c>
      <c r="F36" s="10">
        <v>500000</v>
      </c>
      <c r="G36" s="10">
        <v>490.48</v>
      </c>
      <c r="H36" s="10">
        <v>4.28</v>
      </c>
    </row>
    <row r="37" spans="2:8" ht="13">
      <c r="B37" s="4" t="s">
        <v>20</v>
      </c>
      <c r="C37" s="9"/>
      <c r="D37" s="4"/>
      <c r="E37" s="4"/>
      <c r="F37" s="12"/>
      <c r="G37" s="12">
        <f>SUM(G29:G36)</f>
        <v>2508.81</v>
      </c>
      <c r="H37" s="12">
        <f>SUM(H29:H36)</f>
        <v>21.91</v>
      </c>
    </row>
    <row r="38" spans="2:8" ht="13">
      <c r="B38" s="4" t="s">
        <v>21</v>
      </c>
    </row>
    <row r="39" spans="2:8">
      <c r="B39" s="2" t="s">
        <v>2919</v>
      </c>
      <c r="C39" s="7">
        <v>7.45</v>
      </c>
      <c r="D39" s="2" t="s">
        <v>22</v>
      </c>
      <c r="E39" s="2" t="s">
        <v>324</v>
      </c>
      <c r="F39" s="10">
        <v>1000</v>
      </c>
      <c r="G39" s="10">
        <v>1001.07</v>
      </c>
      <c r="H39" s="10">
        <v>8.74</v>
      </c>
    </row>
    <row r="40" spans="2:8">
      <c r="B40" s="2" t="s">
        <v>2918</v>
      </c>
      <c r="C40" s="7">
        <v>7.57</v>
      </c>
      <c r="D40" s="2" t="s">
        <v>22</v>
      </c>
      <c r="E40" s="2" t="s">
        <v>325</v>
      </c>
      <c r="F40" s="10">
        <v>1000</v>
      </c>
      <c r="G40" s="10">
        <v>996.38</v>
      </c>
      <c r="H40" s="10">
        <v>8.6999999999999993</v>
      </c>
    </row>
    <row r="41" spans="2:8">
      <c r="B41" s="2" t="s">
        <v>2917</v>
      </c>
      <c r="C41" s="7">
        <v>8.15</v>
      </c>
      <c r="D41" s="2" t="s">
        <v>22</v>
      </c>
      <c r="E41" s="2" t="s">
        <v>326</v>
      </c>
      <c r="F41" s="10">
        <v>1000</v>
      </c>
      <c r="G41" s="10">
        <v>994.3</v>
      </c>
      <c r="H41" s="10">
        <v>8.68</v>
      </c>
    </row>
    <row r="42" spans="2:8">
      <c r="B42" s="2" t="s">
        <v>2916</v>
      </c>
      <c r="C42" s="7">
        <v>7.63</v>
      </c>
      <c r="D42" s="2" t="s">
        <v>22</v>
      </c>
      <c r="E42" s="2" t="s">
        <v>231</v>
      </c>
      <c r="F42" s="10">
        <v>1000</v>
      </c>
      <c r="G42" s="10">
        <v>982.16</v>
      </c>
      <c r="H42" s="10">
        <v>8.58</v>
      </c>
    </row>
    <row r="43" spans="2:8">
      <c r="B43" s="2" t="s">
        <v>2671</v>
      </c>
      <c r="C43" s="7">
        <v>7.72</v>
      </c>
      <c r="D43" s="2" t="s">
        <v>248</v>
      </c>
      <c r="E43" s="2" t="s">
        <v>327</v>
      </c>
      <c r="F43" s="10">
        <v>500</v>
      </c>
      <c r="G43" s="10">
        <v>501.25</v>
      </c>
      <c r="H43" s="10">
        <v>4.38</v>
      </c>
    </row>
    <row r="44" spans="2:8">
      <c r="B44" s="2" t="s">
        <v>2915</v>
      </c>
      <c r="C44" s="7">
        <v>7.62</v>
      </c>
      <c r="D44" s="2" t="s">
        <v>328</v>
      </c>
      <c r="E44" s="2" t="s">
        <v>329</v>
      </c>
      <c r="F44" s="10">
        <v>500</v>
      </c>
      <c r="G44" s="10">
        <v>501.06</v>
      </c>
      <c r="H44" s="10">
        <v>4.38</v>
      </c>
    </row>
    <row r="45" spans="2:8">
      <c r="B45" s="2" t="s">
        <v>2914</v>
      </c>
      <c r="C45" s="7">
        <v>8.4</v>
      </c>
      <c r="D45" s="2" t="s">
        <v>22</v>
      </c>
      <c r="E45" s="2" t="s">
        <v>330</v>
      </c>
      <c r="F45" s="10">
        <v>500</v>
      </c>
      <c r="G45" s="10">
        <v>498.57</v>
      </c>
      <c r="H45" s="10">
        <v>4.3499999999999996</v>
      </c>
    </row>
    <row r="46" spans="2:8">
      <c r="B46" s="2" t="s">
        <v>2913</v>
      </c>
      <c r="C46" s="7">
        <v>8.64</v>
      </c>
      <c r="D46" s="2" t="s">
        <v>331</v>
      </c>
      <c r="E46" s="2" t="s">
        <v>332</v>
      </c>
      <c r="F46" s="10">
        <v>500</v>
      </c>
      <c r="G46" s="10">
        <v>497.7</v>
      </c>
      <c r="H46" s="10">
        <v>4.3499999999999996</v>
      </c>
    </row>
    <row r="47" spans="2:8">
      <c r="B47" s="2" t="s">
        <v>2912</v>
      </c>
      <c r="C47" s="7">
        <v>8</v>
      </c>
      <c r="D47" s="2" t="s">
        <v>22</v>
      </c>
      <c r="E47" s="2" t="s">
        <v>333</v>
      </c>
      <c r="F47" s="10">
        <v>500</v>
      </c>
      <c r="G47" s="10">
        <v>496.21</v>
      </c>
      <c r="H47" s="10">
        <v>4.33</v>
      </c>
    </row>
    <row r="48" spans="2:8">
      <c r="B48" s="2" t="s">
        <v>2911</v>
      </c>
      <c r="C48" s="7">
        <v>7.86</v>
      </c>
      <c r="D48" s="2" t="s">
        <v>22</v>
      </c>
      <c r="E48" s="2" t="s">
        <v>334</v>
      </c>
      <c r="F48" s="10">
        <v>40</v>
      </c>
      <c r="G48" s="10">
        <v>400.2</v>
      </c>
      <c r="H48" s="10">
        <v>3.5</v>
      </c>
    </row>
    <row r="49" spans="2:8">
      <c r="B49" s="2" t="s">
        <v>2910</v>
      </c>
      <c r="C49" s="7">
        <v>9.93</v>
      </c>
      <c r="D49" s="2" t="s">
        <v>246</v>
      </c>
      <c r="E49" s="2" t="s">
        <v>260</v>
      </c>
      <c r="F49" s="10">
        <v>400</v>
      </c>
      <c r="G49" s="10">
        <v>400.15</v>
      </c>
      <c r="H49" s="10">
        <v>3.5</v>
      </c>
    </row>
    <row r="50" spans="2:8">
      <c r="B50" s="2" t="s">
        <v>2909</v>
      </c>
      <c r="C50" s="7">
        <v>7.75</v>
      </c>
      <c r="D50" s="2" t="s">
        <v>22</v>
      </c>
      <c r="E50" s="2" t="s">
        <v>335</v>
      </c>
      <c r="F50" s="10">
        <v>400</v>
      </c>
      <c r="G50" s="10">
        <v>399.11</v>
      </c>
      <c r="H50" s="10">
        <v>3.49</v>
      </c>
    </row>
    <row r="51" spans="2:8" ht="13">
      <c r="B51" s="4" t="s">
        <v>23</v>
      </c>
      <c r="C51" s="9"/>
      <c r="D51" s="4"/>
      <c r="E51" s="4"/>
      <c r="F51" s="12"/>
      <c r="G51" s="12">
        <f>SUM(G38:G50)</f>
        <v>7668.1599999999989</v>
      </c>
      <c r="H51" s="12">
        <f>SUM(H38:H50)</f>
        <v>66.98</v>
      </c>
    </row>
    <row r="52" spans="2:8" ht="13">
      <c r="B52" s="4" t="s">
        <v>24</v>
      </c>
    </row>
    <row r="53" spans="2:8">
      <c r="B53" s="2" t="s">
        <v>11</v>
      </c>
      <c r="C53" s="7" t="s">
        <v>11</v>
      </c>
      <c r="D53" s="2" t="s">
        <v>11</v>
      </c>
      <c r="E53" s="2" t="s">
        <v>11</v>
      </c>
      <c r="F53" s="10" t="s">
        <v>11</v>
      </c>
      <c r="G53" s="10" t="s">
        <v>11</v>
      </c>
      <c r="H53" s="10" t="s">
        <v>11</v>
      </c>
    </row>
    <row r="54" spans="2:8" ht="13">
      <c r="B54" s="4" t="s">
        <v>25</v>
      </c>
      <c r="C54" s="9"/>
      <c r="D54" s="4"/>
      <c r="E54" s="4"/>
      <c r="F54" s="12"/>
      <c r="G54" s="12">
        <f>SUM(G52:G53)</f>
        <v>0</v>
      </c>
      <c r="H54" s="12">
        <f>SUM(H52:H53)</f>
        <v>0</v>
      </c>
    </row>
    <row r="55" spans="2:8" ht="13">
      <c r="B55" s="4" t="s">
        <v>193</v>
      </c>
    </row>
    <row r="56" spans="2:8">
      <c r="B56" s="2" t="s">
        <v>2908</v>
      </c>
      <c r="C56" s="7">
        <v>9.89</v>
      </c>
      <c r="D56" s="2" t="s">
        <v>289</v>
      </c>
      <c r="E56" s="2" t="s">
        <v>296</v>
      </c>
      <c r="F56" s="10">
        <v>50000000</v>
      </c>
      <c r="G56" s="10">
        <v>289.85000000000002</v>
      </c>
      <c r="H56" s="10">
        <v>2.5299999999999998</v>
      </c>
    </row>
    <row r="57" spans="2:8" ht="13">
      <c r="B57" s="4" t="s">
        <v>126</v>
      </c>
      <c r="C57" s="9"/>
      <c r="D57" s="4"/>
      <c r="E57" s="4"/>
      <c r="F57" s="12"/>
      <c r="G57" s="12">
        <f>SUM(G55:G56)</f>
        <v>289.85000000000002</v>
      </c>
      <c r="H57" s="12">
        <f>SUM(H55:H56)</f>
        <v>2.5299999999999998</v>
      </c>
    </row>
    <row r="58" spans="2:8" ht="13">
      <c r="B58" s="4" t="s">
        <v>26</v>
      </c>
    </row>
    <row r="59" spans="2:8">
      <c r="B59" s="2" t="s">
        <v>11</v>
      </c>
      <c r="C59" s="7" t="s">
        <v>11</v>
      </c>
      <c r="D59" s="2" t="s">
        <v>11</v>
      </c>
      <c r="E59" s="2" t="s">
        <v>11</v>
      </c>
      <c r="F59" s="10" t="s">
        <v>11</v>
      </c>
      <c r="G59" s="10" t="s">
        <v>11</v>
      </c>
      <c r="H59" s="10" t="s">
        <v>11</v>
      </c>
    </row>
    <row r="60" spans="2:8" ht="13">
      <c r="B60" s="4" t="s">
        <v>125</v>
      </c>
      <c r="C60" s="9"/>
      <c r="D60" s="4"/>
      <c r="E60" s="4"/>
      <c r="F60" s="12"/>
      <c r="G60" s="12">
        <f>SUM(G58:G59)</f>
        <v>0</v>
      </c>
      <c r="H60" s="12">
        <f>SUM(H58:H59)</f>
        <v>0</v>
      </c>
    </row>
    <row r="61" spans="2:8" ht="13">
      <c r="B61" s="4" t="s">
        <v>27</v>
      </c>
    </row>
    <row r="62" spans="2:8">
      <c r="B62" s="2" t="s">
        <v>11</v>
      </c>
      <c r="C62" s="7" t="s">
        <v>11</v>
      </c>
      <c r="D62" s="2" t="s">
        <v>11</v>
      </c>
      <c r="E62" s="2" t="s">
        <v>11</v>
      </c>
      <c r="F62" s="10" t="s">
        <v>11</v>
      </c>
      <c r="G62" s="10" t="s">
        <v>11</v>
      </c>
      <c r="H62" s="10" t="s">
        <v>11</v>
      </c>
    </row>
    <row r="63" spans="2:8" ht="13">
      <c r="B63" s="4" t="s">
        <v>28</v>
      </c>
      <c r="C63" s="9"/>
      <c r="D63" s="4"/>
      <c r="E63" s="4"/>
      <c r="F63" s="12"/>
      <c r="G63" s="12">
        <f>SUM(G61:G62)</f>
        <v>0</v>
      </c>
      <c r="H63" s="12">
        <f>SUM(H61:H62)</f>
        <v>0</v>
      </c>
    </row>
    <row r="64" spans="2:8" ht="13">
      <c r="B64" s="4" t="s">
        <v>2704</v>
      </c>
      <c r="C64" s="9"/>
      <c r="D64" s="4"/>
      <c r="E64" s="4"/>
      <c r="F64" s="12"/>
      <c r="G64" s="12"/>
      <c r="H64" s="12"/>
    </row>
    <row r="65" spans="2:8">
      <c r="B65" s="2" t="s">
        <v>307</v>
      </c>
      <c r="C65" s="7">
        <v>6.0650000000000004</v>
      </c>
      <c r="E65" s="2" t="s">
        <v>308</v>
      </c>
      <c r="F65" s="10">
        <v>3000000</v>
      </c>
      <c r="G65" s="10">
        <v>3003.2</v>
      </c>
      <c r="H65" s="10">
        <v>26.23</v>
      </c>
    </row>
    <row r="66" spans="2:8">
      <c r="B66" s="2" t="s">
        <v>311</v>
      </c>
      <c r="C66" s="7">
        <v>6.1</v>
      </c>
      <c r="E66" s="2" t="s">
        <v>312</v>
      </c>
      <c r="F66" s="10">
        <v>1000000</v>
      </c>
      <c r="G66" s="10">
        <v>1001.1</v>
      </c>
      <c r="H66" s="10">
        <v>8.74</v>
      </c>
    </row>
    <row r="67" spans="2:8">
      <c r="B67" s="2" t="s">
        <v>313</v>
      </c>
      <c r="C67" s="7">
        <v>6.0724999999999998</v>
      </c>
      <c r="E67" s="2" t="s">
        <v>314</v>
      </c>
      <c r="F67" s="10">
        <v>1000000</v>
      </c>
      <c r="G67" s="10">
        <v>1001.04</v>
      </c>
      <c r="H67" s="10">
        <v>8.74</v>
      </c>
    </row>
    <row r="68" spans="2:8">
      <c r="B68" s="2" t="s">
        <v>315</v>
      </c>
      <c r="C68" s="7">
        <v>5.59</v>
      </c>
      <c r="E68" s="2" t="s">
        <v>316</v>
      </c>
      <c r="F68" s="10">
        <v>1000000</v>
      </c>
      <c r="G68" s="10">
        <v>999.24</v>
      </c>
      <c r="H68" s="10">
        <v>8.73</v>
      </c>
    </row>
    <row r="69" spans="2:8">
      <c r="B69" s="2" t="s">
        <v>1898</v>
      </c>
      <c r="C69" s="7">
        <v>5.7350000000000003</v>
      </c>
      <c r="E69" s="2" t="s">
        <v>1899</v>
      </c>
      <c r="F69" s="10">
        <v>500000</v>
      </c>
      <c r="G69" s="10">
        <v>499.84</v>
      </c>
      <c r="H69" s="10">
        <v>4.37</v>
      </c>
    </row>
    <row r="70" spans="2:8">
      <c r="B70" s="2" t="s">
        <v>319</v>
      </c>
      <c r="C70" s="7">
        <v>5.49</v>
      </c>
      <c r="E70" s="2" t="s">
        <v>320</v>
      </c>
      <c r="F70" s="10">
        <v>500000</v>
      </c>
      <c r="G70" s="10">
        <v>499.67</v>
      </c>
      <c r="H70" s="10">
        <v>4.3600000000000003</v>
      </c>
    </row>
    <row r="71" spans="2:8" ht="13">
      <c r="B71" s="4" t="s">
        <v>2703</v>
      </c>
      <c r="C71" s="9"/>
      <c r="D71" s="4"/>
      <c r="E71" s="4"/>
      <c r="F71" s="12"/>
      <c r="G71" s="12">
        <f>SUM(G65:G70)</f>
        <v>7004.09</v>
      </c>
      <c r="H71" s="12">
        <f>SUM(H65:H70)</f>
        <v>61.169999999999995</v>
      </c>
    </row>
    <row r="72" spans="2:8" ht="13">
      <c r="B72" s="4" t="s">
        <v>128</v>
      </c>
    </row>
    <row r="73" spans="2:8">
      <c r="B73" s="2" t="s">
        <v>301</v>
      </c>
      <c r="C73" s="7" t="s">
        <v>29</v>
      </c>
      <c r="E73" s="2" t="s">
        <v>302</v>
      </c>
      <c r="F73" s="10">
        <v>696.06500000000005</v>
      </c>
      <c r="G73" s="10">
        <v>83.57</v>
      </c>
      <c r="H73" s="10">
        <v>0.73</v>
      </c>
    </row>
    <row r="74" spans="2:8" ht="13">
      <c r="B74" s="4" t="s">
        <v>30</v>
      </c>
      <c r="C74" s="9"/>
      <c r="D74" s="4"/>
      <c r="E74" s="4"/>
      <c r="F74" s="12"/>
      <c r="G74" s="12">
        <f>SUM(G72:G73)</f>
        <v>83.57</v>
      </c>
      <c r="H74" s="12">
        <f>SUM(H72:H73)</f>
        <v>0.73</v>
      </c>
    </row>
    <row r="75" spans="2:8" ht="13">
      <c r="B75" s="4" t="s">
        <v>129</v>
      </c>
    </row>
    <row r="76" spans="2:8">
      <c r="B76" s="2" t="s">
        <v>11</v>
      </c>
      <c r="C76" s="7" t="s">
        <v>11</v>
      </c>
      <c r="D76" s="2" t="s">
        <v>11</v>
      </c>
      <c r="E76" s="2" t="s">
        <v>11</v>
      </c>
      <c r="F76" s="10" t="s">
        <v>11</v>
      </c>
      <c r="G76" s="10" t="s">
        <v>11</v>
      </c>
      <c r="H76" s="10" t="s">
        <v>11</v>
      </c>
    </row>
    <row r="77" spans="2:8" ht="13">
      <c r="B77" s="4" t="s">
        <v>31</v>
      </c>
      <c r="C77" s="9"/>
      <c r="D77" s="4"/>
      <c r="E77" s="4"/>
      <c r="F77" s="12"/>
      <c r="G77" s="12">
        <f>SUM(G75:G76)</f>
        <v>0</v>
      </c>
      <c r="H77" s="12">
        <f>SUM(H75:H76)</f>
        <v>0</v>
      </c>
    </row>
    <row r="78" spans="2:8" ht="13">
      <c r="B78" s="4" t="s">
        <v>130</v>
      </c>
    </row>
    <row r="79" spans="2:8">
      <c r="B79" s="2" t="s">
        <v>11</v>
      </c>
      <c r="C79" s="7" t="s">
        <v>11</v>
      </c>
      <c r="D79" s="2" t="s">
        <v>11</v>
      </c>
      <c r="E79" s="2" t="s">
        <v>11</v>
      </c>
      <c r="F79" s="10" t="s">
        <v>11</v>
      </c>
      <c r="G79" s="10" t="s">
        <v>11</v>
      </c>
      <c r="H79" s="10" t="s">
        <v>11</v>
      </c>
    </row>
    <row r="80" spans="2:8" ht="13">
      <c r="B80" s="4" t="s">
        <v>124</v>
      </c>
      <c r="C80" s="9"/>
      <c r="D80" s="4"/>
      <c r="E80" s="4"/>
      <c r="F80" s="12"/>
      <c r="G80" s="12">
        <f>SUM(G78:G79)</f>
        <v>0</v>
      </c>
      <c r="H80" s="12">
        <f>SUM(H78:H79)</f>
        <v>0</v>
      </c>
    </row>
    <row r="81" spans="2:8" ht="13">
      <c r="B81" s="4" t="s">
        <v>131</v>
      </c>
    </row>
    <row r="82" spans="2:8">
      <c r="B82" s="2" t="s">
        <v>11</v>
      </c>
      <c r="C82" s="7" t="s">
        <v>11</v>
      </c>
      <c r="D82" s="2" t="s">
        <v>11</v>
      </c>
      <c r="E82" s="2" t="s">
        <v>11</v>
      </c>
      <c r="F82" s="10" t="s">
        <v>11</v>
      </c>
      <c r="G82" s="10" t="s">
        <v>11</v>
      </c>
      <c r="H82" s="10" t="s">
        <v>11</v>
      </c>
    </row>
    <row r="83" spans="2:8" ht="13">
      <c r="B83" s="4" t="s">
        <v>13</v>
      </c>
      <c r="C83" s="9"/>
      <c r="D83" s="4"/>
      <c r="E83" s="4"/>
      <c r="F83" s="12"/>
      <c r="G83" s="12">
        <f>SUM(G81:G82)</f>
        <v>0</v>
      </c>
      <c r="H83" s="12">
        <f>SUM(H81:H82)</f>
        <v>0</v>
      </c>
    </row>
    <row r="84" spans="2:8" ht="13">
      <c r="B84" s="4" t="s">
        <v>132</v>
      </c>
      <c r="C84" s="9"/>
      <c r="D84" s="4"/>
      <c r="E84" s="4"/>
      <c r="F84" s="12"/>
      <c r="G84" s="12">
        <v>637.4</v>
      </c>
      <c r="H84" s="12">
        <v>5.57</v>
      </c>
    </row>
    <row r="85" spans="2:8" ht="13">
      <c r="B85" s="4" t="s">
        <v>32</v>
      </c>
      <c r="C85" s="9"/>
      <c r="D85" s="4"/>
      <c r="E85" s="4"/>
      <c r="F85" s="12"/>
      <c r="G85" s="12">
        <f>G84+G83+G80+G77+G74+G63+G60+G57+G54+G51+G37+G28</f>
        <v>11187.789999999999</v>
      </c>
      <c r="H85" s="12">
        <f>H84+H83+H80+H77+H74+H63+H60+H57+H54+H51+H37+H28</f>
        <v>97.72</v>
      </c>
    </row>
    <row r="86" spans="2:8" ht="13">
      <c r="B86" s="4" t="s">
        <v>2907</v>
      </c>
      <c r="C86" s="9"/>
      <c r="D86" s="4"/>
      <c r="E86" s="4"/>
      <c r="F86" s="12"/>
      <c r="G86" s="12">
        <f>G87-G85</f>
        <v>260.94090677000167</v>
      </c>
      <c r="H86" s="12">
        <f>H87-H85</f>
        <v>2.2800000000000011</v>
      </c>
    </row>
    <row r="87" spans="2:8" ht="13">
      <c r="B87" s="4" t="s">
        <v>34</v>
      </c>
      <c r="C87" s="9"/>
      <c r="D87" s="4"/>
      <c r="E87" s="4"/>
      <c r="F87" s="12"/>
      <c r="G87" s="12">
        <v>11448.730906770001</v>
      </c>
      <c r="H87" s="12">
        <v>100</v>
      </c>
    </row>
    <row r="88" spans="2:8">
      <c r="B88" s="2" t="s">
        <v>35</v>
      </c>
    </row>
    <row r="89" spans="2:8">
      <c r="B89" s="2" t="s">
        <v>36</v>
      </c>
    </row>
    <row r="90" spans="2:8">
      <c r="B90" s="2" t="s">
        <v>37</v>
      </c>
      <c r="C90" s="7" t="s">
        <v>1854</v>
      </c>
    </row>
    <row r="91" spans="2:8" ht="13">
      <c r="B91" s="105" t="s">
        <v>2592</v>
      </c>
    </row>
    <row r="92" spans="2:8" ht="26">
      <c r="B92" s="6" t="s">
        <v>38</v>
      </c>
      <c r="C92" s="7" t="s">
        <v>39</v>
      </c>
    </row>
    <row r="93" spans="2:8" ht="13">
      <c r="B93" s="4" t="s">
        <v>2702</v>
      </c>
    </row>
    <row r="94" spans="2:8" ht="13">
      <c r="B94" s="4" t="s">
        <v>40</v>
      </c>
      <c r="C94" s="7" t="s">
        <v>39</v>
      </c>
    </row>
    <row r="95" spans="2:8" ht="13">
      <c r="B95" s="4" t="s">
        <v>41</v>
      </c>
      <c r="C95" s="7" t="s">
        <v>42</v>
      </c>
    </row>
    <row r="96" spans="2:8" ht="13">
      <c r="B96" s="4" t="s">
        <v>1900</v>
      </c>
      <c r="C96" s="9"/>
    </row>
    <row r="97" spans="2:3" ht="13">
      <c r="B97" s="4" t="s">
        <v>1901</v>
      </c>
      <c r="C97" s="9"/>
    </row>
    <row r="98" spans="2:3" ht="13">
      <c r="B98" s="4" t="s">
        <v>1902</v>
      </c>
      <c r="C98" s="9"/>
    </row>
    <row r="99" spans="2:3" ht="13">
      <c r="B99" s="4" t="s">
        <v>1903</v>
      </c>
      <c r="C99" s="9"/>
    </row>
    <row r="100" spans="2:3" ht="13">
      <c r="B100" s="4" t="s">
        <v>1904</v>
      </c>
      <c r="C100" s="9"/>
    </row>
    <row r="101" spans="2:3" ht="13">
      <c r="B101" s="4" t="s">
        <v>1905</v>
      </c>
      <c r="C101" s="9"/>
    </row>
    <row r="102" spans="2:3" ht="13">
      <c r="B102" s="4" t="s">
        <v>1906</v>
      </c>
      <c r="C102" s="9"/>
    </row>
    <row r="103" spans="2:3" ht="13">
      <c r="B103" s="4" t="s">
        <v>1907</v>
      </c>
      <c r="C103" s="9"/>
    </row>
    <row r="104" spans="2:3" ht="13">
      <c r="B104" s="4" t="s">
        <v>1908</v>
      </c>
      <c r="C104" s="9"/>
    </row>
    <row r="105" spans="2:3" ht="13">
      <c r="B105" s="4" t="s">
        <v>1909</v>
      </c>
      <c r="C105" s="9"/>
    </row>
    <row r="106" spans="2:3" ht="13">
      <c r="B106" s="4" t="s">
        <v>1910</v>
      </c>
      <c r="C106" s="9"/>
    </row>
    <row r="107" spans="2:3" ht="13">
      <c r="B107" s="4" t="s">
        <v>1911</v>
      </c>
      <c r="C107" s="9"/>
    </row>
    <row r="108" spans="2:3" ht="13">
      <c r="B108" s="4" t="s">
        <v>1912</v>
      </c>
      <c r="C108" s="9"/>
    </row>
    <row r="109" spans="2:3" ht="13">
      <c r="B109" s="4" t="s">
        <v>1913</v>
      </c>
      <c r="C109" s="9"/>
    </row>
    <row r="110" spans="2:3" ht="13">
      <c r="B110" s="4" t="s">
        <v>1914</v>
      </c>
      <c r="C110" s="9"/>
    </row>
    <row r="111" spans="2:3" ht="13">
      <c r="B111" s="4" t="s">
        <v>1915</v>
      </c>
      <c r="C111" s="9"/>
    </row>
    <row r="112" spans="2:3" ht="13">
      <c r="B112" s="4" t="s">
        <v>2906</v>
      </c>
      <c r="C112" s="9"/>
    </row>
    <row r="113" spans="2:6">
      <c r="B113" s="2" t="s">
        <v>43</v>
      </c>
    </row>
    <row r="115" spans="2:6" ht="14.5">
      <c r="B115" s="16"/>
      <c r="C115" s="17" t="s">
        <v>44</v>
      </c>
    </row>
    <row r="116" spans="2:6" ht="29">
      <c r="B116" s="16" t="s">
        <v>45</v>
      </c>
      <c r="C116" s="18" t="s">
        <v>303</v>
      </c>
    </row>
    <row r="117" spans="2:6" ht="14.5">
      <c r="B117" s="16" t="s">
        <v>46</v>
      </c>
      <c r="C117" s="17"/>
    </row>
    <row r="118" spans="2:6" ht="14.5">
      <c r="B118" s="16"/>
      <c r="C118" s="17"/>
    </row>
    <row r="119" spans="2:6" ht="14.5">
      <c r="B119" s="16" t="s">
        <v>47</v>
      </c>
      <c r="C119" s="104">
        <v>7.4300000000000005E-2</v>
      </c>
    </row>
    <row r="120" spans="2:6" ht="14.5">
      <c r="B120" s="16"/>
      <c r="C120" s="103"/>
    </row>
    <row r="121" spans="2:6" ht="14.5">
      <c r="B121" s="16" t="s">
        <v>48</v>
      </c>
      <c r="C121" s="103" t="s">
        <v>2905</v>
      </c>
    </row>
    <row r="122" spans="2:6" ht="14.5">
      <c r="B122" s="16" t="s">
        <v>49</v>
      </c>
      <c r="C122" s="103" t="s">
        <v>2904</v>
      </c>
    </row>
    <row r="123" spans="2:6" ht="14.5">
      <c r="B123" s="16"/>
      <c r="C123" s="17"/>
    </row>
    <row r="124" spans="2:6" ht="14.5">
      <c r="B124" s="16" t="s">
        <v>50</v>
      </c>
      <c r="C124" s="17" t="s">
        <v>1854</v>
      </c>
    </row>
    <row r="125" spans="2:6" ht="14.5">
      <c r="B125" s="246" t="s">
        <v>51</v>
      </c>
      <c r="C125" s="246"/>
    </row>
    <row r="126" spans="2:6" ht="14.5">
      <c r="B126" s="84"/>
      <c r="C126" s="84"/>
    </row>
    <row r="127" spans="2:6" ht="14.5">
      <c r="B127" s="301" t="s">
        <v>2903</v>
      </c>
      <c r="C127" s="302"/>
      <c r="D127" s="302"/>
      <c r="E127" s="302"/>
      <c r="F127" s="303"/>
    </row>
    <row r="128" spans="2:6">
      <c r="B128" s="100"/>
      <c r="C128" s="60"/>
      <c r="D128" s="59"/>
      <c r="E128" s="100"/>
      <c r="F128" s="99"/>
    </row>
    <row r="129" spans="2:7" ht="14.5">
      <c r="B129" s="304" t="s">
        <v>2652</v>
      </c>
      <c r="C129" s="305"/>
      <c r="D129" s="305"/>
      <c r="E129" s="305"/>
      <c r="F129" s="306"/>
    </row>
    <row r="131" spans="2:7" ht="14.5">
      <c r="B131" s="16" t="s">
        <v>52</v>
      </c>
      <c r="C131" s="17"/>
      <c r="D131" s="16"/>
    </row>
    <row r="132" spans="2:7" ht="29">
      <c r="B132" s="20" t="s">
        <v>53</v>
      </c>
      <c r="C132" s="18" t="s">
        <v>54</v>
      </c>
      <c r="D132" s="20" t="s">
        <v>55</v>
      </c>
    </row>
    <row r="133" spans="2:7" ht="14.5">
      <c r="B133" s="16" t="s">
        <v>39</v>
      </c>
      <c r="C133" s="17" t="s">
        <v>39</v>
      </c>
      <c r="D133" s="16" t="s">
        <v>39</v>
      </c>
    </row>
    <row r="135" spans="2:7" ht="13">
      <c r="B135" s="24" t="s">
        <v>56</v>
      </c>
      <c r="C135" s="25">
        <v>46295</v>
      </c>
      <c r="D135" s="14"/>
      <c r="E135" s="13"/>
      <c r="F135" s="30"/>
    </row>
    <row r="136" spans="2:7" ht="13">
      <c r="B136" s="24" t="s">
        <v>57</v>
      </c>
      <c r="C136" s="26" t="s">
        <v>58</v>
      </c>
      <c r="D136" s="24" t="s">
        <v>59</v>
      </c>
      <c r="E136" s="27" t="s">
        <v>60</v>
      </c>
      <c r="F136" s="29" t="s">
        <v>61</v>
      </c>
      <c r="G136" s="12"/>
    </row>
    <row r="137" spans="2:7">
      <c r="B137" s="22" t="s">
        <v>39</v>
      </c>
      <c r="C137" s="23" t="s">
        <v>39</v>
      </c>
      <c r="D137" s="22" t="s">
        <v>39</v>
      </c>
      <c r="E137" s="19" t="s">
        <v>39</v>
      </c>
      <c r="F137" s="28" t="s">
        <v>39</v>
      </c>
    </row>
    <row r="140" spans="2:7" ht="13">
      <c r="B140" s="4" t="s">
        <v>62</v>
      </c>
    </row>
    <row r="141" spans="2:7" ht="13">
      <c r="B141" s="4"/>
    </row>
    <row r="142" spans="2:7" ht="13">
      <c r="B142" s="4" t="s">
        <v>1871</v>
      </c>
    </row>
    <row r="143" spans="2:7" ht="13">
      <c r="B143" s="24" t="s">
        <v>63</v>
      </c>
      <c r="C143" s="26" t="s">
        <v>64</v>
      </c>
      <c r="D143" s="4"/>
    </row>
    <row r="144" spans="2:7">
      <c r="B144" s="14" t="s">
        <v>39</v>
      </c>
      <c r="C144" s="15" t="s">
        <v>39</v>
      </c>
    </row>
    <row r="146" spans="2:7" ht="13">
      <c r="B146" s="24" t="s">
        <v>65</v>
      </c>
      <c r="C146" s="26" t="s">
        <v>64</v>
      </c>
    </row>
    <row r="147" spans="2:7">
      <c r="B147" s="14" t="s">
        <v>39</v>
      </c>
      <c r="C147" s="15" t="s">
        <v>39</v>
      </c>
    </row>
    <row r="149" spans="2:7" ht="13">
      <c r="B149" s="24" t="s">
        <v>66</v>
      </c>
      <c r="C149" s="26" t="s">
        <v>67</v>
      </c>
    </row>
    <row r="150" spans="2:7">
      <c r="B150" s="14" t="s">
        <v>39</v>
      </c>
      <c r="C150" s="15" t="s">
        <v>39</v>
      </c>
    </row>
    <row r="152" spans="2:7" ht="13">
      <c r="B152" s="27" t="s">
        <v>68</v>
      </c>
      <c r="C152" s="26" t="s">
        <v>67</v>
      </c>
    </row>
    <row r="153" spans="2:7">
      <c r="B153" s="13" t="s">
        <v>39</v>
      </c>
      <c r="C153" s="15" t="s">
        <v>39</v>
      </c>
    </row>
    <row r="155" spans="2:7" ht="13">
      <c r="B155" s="24" t="s">
        <v>69</v>
      </c>
      <c r="C155" s="26" t="s">
        <v>39</v>
      </c>
    </row>
    <row r="157" spans="2:7" ht="13">
      <c r="B157" s="24" t="s">
        <v>70</v>
      </c>
      <c r="C157" s="25">
        <v>46295</v>
      </c>
      <c r="D157" s="14"/>
      <c r="E157" s="13"/>
      <c r="F157" s="30"/>
    </row>
    <row r="158" spans="2:7" ht="13">
      <c r="B158" s="24" t="s">
        <v>57</v>
      </c>
      <c r="C158" s="26" t="s">
        <v>58</v>
      </c>
      <c r="D158" s="24" t="s">
        <v>59</v>
      </c>
      <c r="E158" s="27" t="s">
        <v>60</v>
      </c>
      <c r="F158" s="29" t="s">
        <v>61</v>
      </c>
      <c r="G158" s="12"/>
    </row>
    <row r="159" spans="2:7">
      <c r="B159" s="22" t="s">
        <v>39</v>
      </c>
      <c r="C159" s="23" t="s">
        <v>39</v>
      </c>
      <c r="D159" s="22" t="s">
        <v>39</v>
      </c>
      <c r="E159" s="19" t="s">
        <v>39</v>
      </c>
      <c r="F159" s="28" t="s">
        <v>39</v>
      </c>
    </row>
    <row r="160" spans="2:7" ht="13">
      <c r="B160" s="4" t="s">
        <v>62</v>
      </c>
    </row>
    <row r="161" spans="2:4" ht="13">
      <c r="B161" s="4"/>
    </row>
    <row r="162" spans="2:4" ht="13">
      <c r="B162" s="4" t="s">
        <v>1871</v>
      </c>
    </row>
    <row r="163" spans="2:4" ht="13">
      <c r="B163" s="24" t="s">
        <v>63</v>
      </c>
      <c r="C163" s="26" t="s">
        <v>64</v>
      </c>
      <c r="D163" s="4"/>
    </row>
    <row r="164" spans="2:4">
      <c r="B164" s="14" t="s">
        <v>39</v>
      </c>
      <c r="C164" s="15" t="s">
        <v>39</v>
      </c>
    </row>
    <row r="166" spans="2:4" ht="13">
      <c r="B166" s="24" t="s">
        <v>65</v>
      </c>
      <c r="C166" s="26" t="s">
        <v>64</v>
      </c>
    </row>
    <row r="167" spans="2:4">
      <c r="B167" s="14" t="s">
        <v>39</v>
      </c>
      <c r="C167" s="15" t="s">
        <v>39</v>
      </c>
    </row>
    <row r="169" spans="2:4" ht="13">
      <c r="B169" s="24" t="s">
        <v>66</v>
      </c>
      <c r="C169" s="26" t="s">
        <v>67</v>
      </c>
    </row>
    <row r="170" spans="2:4">
      <c r="B170" s="14" t="s">
        <v>39</v>
      </c>
      <c r="C170" s="15" t="s">
        <v>39</v>
      </c>
    </row>
    <row r="172" spans="2:4" ht="13">
      <c r="B172" s="27" t="s">
        <v>68</v>
      </c>
      <c r="C172" s="26" t="s">
        <v>67</v>
      </c>
    </row>
    <row r="173" spans="2:4">
      <c r="B173" s="13" t="s">
        <v>39</v>
      </c>
      <c r="C173" s="15" t="s">
        <v>39</v>
      </c>
    </row>
    <row r="175" spans="2:4" ht="13">
      <c r="B175" s="24" t="s">
        <v>69</v>
      </c>
      <c r="C175" s="26" t="s">
        <v>39</v>
      </c>
    </row>
    <row r="178" spans="2:80" ht="13">
      <c r="B178" s="4" t="s">
        <v>1872</v>
      </c>
    </row>
    <row r="180" spans="2:80" ht="13">
      <c r="B180" s="24" t="s">
        <v>57</v>
      </c>
      <c r="C180" s="26" t="s">
        <v>71</v>
      </c>
      <c r="D180" s="24" t="s">
        <v>72</v>
      </c>
      <c r="E180" s="24" t="s">
        <v>73</v>
      </c>
      <c r="F180" s="12"/>
    </row>
    <row r="181" spans="2:80">
      <c r="B181" s="14" t="s">
        <v>39</v>
      </c>
      <c r="C181" s="15" t="s">
        <v>39</v>
      </c>
      <c r="D181" s="14" t="s">
        <v>39</v>
      </c>
      <c r="E181" s="14" t="s">
        <v>39</v>
      </c>
    </row>
    <row r="184" spans="2:80" ht="13">
      <c r="B184" s="4" t="s">
        <v>74</v>
      </c>
      <c r="C184" s="9" t="s">
        <v>39</v>
      </c>
      <c r="D184" s="4"/>
      <c r="E184" s="4"/>
      <c r="F184" s="12"/>
      <c r="G184" s="12"/>
      <c r="H184" s="12"/>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row>
    <row r="186" spans="2:80" ht="13">
      <c r="B186" s="4" t="s">
        <v>1873</v>
      </c>
    </row>
    <row r="188" spans="2:80" ht="13">
      <c r="B188" s="24" t="s">
        <v>75</v>
      </c>
      <c r="C188" s="26" t="s">
        <v>64</v>
      </c>
      <c r="D188" s="4"/>
    </row>
    <row r="189" spans="2:80">
      <c r="B189" s="14" t="s">
        <v>39</v>
      </c>
      <c r="C189" s="15" t="s">
        <v>39</v>
      </c>
    </row>
    <row r="192" spans="2:80" ht="13">
      <c r="B192" s="24" t="s">
        <v>76</v>
      </c>
      <c r="C192" s="26" t="s">
        <v>77</v>
      </c>
      <c r="D192" s="4"/>
    </row>
    <row r="193" spans="2:80">
      <c r="B193" s="14" t="s">
        <v>39</v>
      </c>
      <c r="C193" s="15" t="s">
        <v>39</v>
      </c>
    </row>
    <row r="196" spans="2:80" ht="13">
      <c r="B196" s="4" t="s">
        <v>78</v>
      </c>
    </row>
    <row r="199" spans="2:80" ht="13">
      <c r="B199" s="4" t="s">
        <v>1874</v>
      </c>
    </row>
    <row r="201" spans="2:80" ht="13">
      <c r="B201" s="24" t="s">
        <v>57</v>
      </c>
      <c r="C201" s="26" t="s">
        <v>79</v>
      </c>
      <c r="D201" s="24" t="s">
        <v>71</v>
      </c>
      <c r="E201" s="24" t="s">
        <v>72</v>
      </c>
      <c r="F201" s="29" t="s">
        <v>73</v>
      </c>
      <c r="G201" s="12"/>
    </row>
    <row r="202" spans="2:80">
      <c r="B202" s="14" t="s">
        <v>39</v>
      </c>
      <c r="C202" s="15" t="s">
        <v>39</v>
      </c>
      <c r="D202" s="14" t="s">
        <v>39</v>
      </c>
      <c r="E202" s="14" t="s">
        <v>39</v>
      </c>
      <c r="F202" s="21" t="s">
        <v>39</v>
      </c>
    </row>
    <row r="205" spans="2:80" ht="13">
      <c r="B205" s="4" t="s">
        <v>74</v>
      </c>
      <c r="C205" s="9" t="s">
        <v>39</v>
      </c>
      <c r="D205" s="4"/>
      <c r="E205" s="4"/>
      <c r="F205" s="12"/>
      <c r="G205" s="12"/>
      <c r="H205" s="12"/>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row>
    <row r="207" spans="2:80" ht="13">
      <c r="B207" s="4" t="s">
        <v>1873</v>
      </c>
    </row>
    <row r="209" spans="2:7" ht="13">
      <c r="B209" s="24" t="s">
        <v>75</v>
      </c>
      <c r="C209" s="26" t="s">
        <v>64</v>
      </c>
      <c r="D209" s="4"/>
    </row>
    <row r="210" spans="2:7">
      <c r="B210" s="14" t="s">
        <v>39</v>
      </c>
      <c r="C210" s="15" t="s">
        <v>39</v>
      </c>
    </row>
    <row r="213" spans="2:7" ht="13">
      <c r="B213" s="24" t="s">
        <v>76</v>
      </c>
      <c r="C213" s="26" t="s">
        <v>77</v>
      </c>
      <c r="D213" s="4"/>
    </row>
    <row r="214" spans="2:7">
      <c r="B214" s="14" t="s">
        <v>39</v>
      </c>
      <c r="C214" s="15" t="s">
        <v>39</v>
      </c>
    </row>
    <row r="217" spans="2:7" ht="13">
      <c r="B217" s="4" t="s">
        <v>78</v>
      </c>
    </row>
    <row r="220" spans="2:7" ht="13">
      <c r="B220" s="4" t="s">
        <v>1875</v>
      </c>
    </row>
    <row r="221" spans="2:7" ht="13">
      <c r="B221" s="24" t="s">
        <v>57</v>
      </c>
      <c r="C221" s="26" t="s">
        <v>80</v>
      </c>
      <c r="D221" s="24" t="s">
        <v>81</v>
      </c>
      <c r="E221" s="24" t="s">
        <v>82</v>
      </c>
      <c r="F221" s="29" t="s">
        <v>83</v>
      </c>
      <c r="G221" s="12"/>
    </row>
    <row r="222" spans="2:7">
      <c r="B222" s="142" t="s">
        <v>2902</v>
      </c>
      <c r="C222" s="140" t="s">
        <v>2685</v>
      </c>
      <c r="D222" s="140" t="s">
        <v>2684</v>
      </c>
      <c r="E222" s="141">
        <v>46415</v>
      </c>
      <c r="F222" s="140">
        <v>500</v>
      </c>
    </row>
    <row r="223" spans="2:7">
      <c r="B223" s="142" t="s">
        <v>2902</v>
      </c>
      <c r="C223" s="140" t="s">
        <v>2682</v>
      </c>
      <c r="D223" s="140" t="s">
        <v>2681</v>
      </c>
      <c r="E223" s="141">
        <v>46415</v>
      </c>
      <c r="F223" s="140">
        <v>-500</v>
      </c>
    </row>
    <row r="224" spans="2:7">
      <c r="B224" s="142" t="s">
        <v>2901</v>
      </c>
      <c r="C224" s="140" t="s">
        <v>2685</v>
      </c>
      <c r="D224" s="140" t="s">
        <v>2684</v>
      </c>
      <c r="E224" s="141">
        <v>46415</v>
      </c>
      <c r="F224" s="140">
        <v>250</v>
      </c>
    </row>
    <row r="225" spans="2:6">
      <c r="B225" s="142" t="s">
        <v>2901</v>
      </c>
      <c r="C225" s="140" t="s">
        <v>2682</v>
      </c>
      <c r="D225" s="140" t="s">
        <v>2681</v>
      </c>
      <c r="E225" s="141">
        <v>46415</v>
      </c>
      <c r="F225" s="140">
        <v>-250</v>
      </c>
    </row>
    <row r="226" spans="2:6">
      <c r="B226" s="142" t="s">
        <v>2900</v>
      </c>
      <c r="C226" s="140" t="s">
        <v>2685</v>
      </c>
      <c r="D226" s="140" t="s">
        <v>2684</v>
      </c>
      <c r="E226" s="141">
        <v>46415</v>
      </c>
      <c r="F226" s="140">
        <v>250</v>
      </c>
    </row>
    <row r="227" spans="2:6">
      <c r="B227" s="142" t="s">
        <v>2900</v>
      </c>
      <c r="C227" s="140" t="s">
        <v>2682</v>
      </c>
      <c r="D227" s="140" t="s">
        <v>2681</v>
      </c>
      <c r="E227" s="141">
        <v>46415</v>
      </c>
      <c r="F227" s="140">
        <v>-250</v>
      </c>
    </row>
    <row r="228" spans="2:6">
      <c r="B228" s="142" t="s">
        <v>2899</v>
      </c>
      <c r="C228" s="140" t="s">
        <v>2685</v>
      </c>
      <c r="D228" s="140" t="s">
        <v>2684</v>
      </c>
      <c r="E228" s="141">
        <v>46421</v>
      </c>
      <c r="F228" s="140">
        <v>1000</v>
      </c>
    </row>
    <row r="229" spans="2:6">
      <c r="B229" s="142" t="s">
        <v>2899</v>
      </c>
      <c r="C229" s="140" t="s">
        <v>2682</v>
      </c>
      <c r="D229" s="140" t="s">
        <v>2681</v>
      </c>
      <c r="E229" s="141">
        <v>46421</v>
      </c>
      <c r="F229" s="140">
        <v>-1000</v>
      </c>
    </row>
    <row r="230" spans="2:6">
      <c r="B230" s="142" t="s">
        <v>2898</v>
      </c>
      <c r="C230" s="140" t="s">
        <v>2685</v>
      </c>
      <c r="D230" s="140" t="s">
        <v>2684</v>
      </c>
      <c r="E230" s="141">
        <v>46435</v>
      </c>
      <c r="F230" s="140">
        <v>1000</v>
      </c>
    </row>
    <row r="231" spans="2:6">
      <c r="B231" s="142" t="s">
        <v>2898</v>
      </c>
      <c r="C231" s="140" t="s">
        <v>2682</v>
      </c>
      <c r="D231" s="140" t="s">
        <v>2681</v>
      </c>
      <c r="E231" s="141">
        <v>46435</v>
      </c>
      <c r="F231" s="140">
        <v>-1000</v>
      </c>
    </row>
    <row r="232" spans="2:6">
      <c r="B232" s="142" t="s">
        <v>2897</v>
      </c>
      <c r="C232" s="140" t="s">
        <v>2685</v>
      </c>
      <c r="D232" s="140" t="s">
        <v>2684</v>
      </c>
      <c r="E232" s="141">
        <v>46435</v>
      </c>
      <c r="F232" s="140">
        <v>1000</v>
      </c>
    </row>
    <row r="233" spans="2:6">
      <c r="B233" s="142" t="s">
        <v>2897</v>
      </c>
      <c r="C233" s="140" t="s">
        <v>2682</v>
      </c>
      <c r="D233" s="140" t="s">
        <v>2681</v>
      </c>
      <c r="E233" s="141">
        <v>46435</v>
      </c>
      <c r="F233" s="140">
        <v>-1000</v>
      </c>
    </row>
    <row r="234" spans="2:6">
      <c r="B234" s="142" t="s">
        <v>321</v>
      </c>
      <c r="C234" s="140" t="s">
        <v>2685</v>
      </c>
      <c r="D234" s="140" t="s">
        <v>2684</v>
      </c>
      <c r="E234" s="141">
        <v>46435</v>
      </c>
      <c r="F234" s="140">
        <v>500</v>
      </c>
    </row>
    <row r="235" spans="2:6">
      <c r="B235" s="142" t="s">
        <v>321</v>
      </c>
      <c r="C235" s="140" t="s">
        <v>2682</v>
      </c>
      <c r="D235" s="140" t="s">
        <v>2681</v>
      </c>
      <c r="E235" s="141">
        <v>46435</v>
      </c>
      <c r="F235" s="140">
        <v>-500</v>
      </c>
    </row>
    <row r="236" spans="2:6">
      <c r="B236" s="142" t="s">
        <v>309</v>
      </c>
      <c r="C236" s="140" t="s">
        <v>2685</v>
      </c>
      <c r="D236" s="140" t="s">
        <v>2684</v>
      </c>
      <c r="E236" s="141">
        <v>46435</v>
      </c>
      <c r="F236" s="140">
        <v>500</v>
      </c>
    </row>
    <row r="237" spans="2:6">
      <c r="B237" s="142" t="s">
        <v>309</v>
      </c>
      <c r="C237" s="140" t="s">
        <v>2682</v>
      </c>
      <c r="D237" s="140" t="s">
        <v>2681</v>
      </c>
      <c r="E237" s="141">
        <v>46435</v>
      </c>
      <c r="F237" s="140">
        <v>-500</v>
      </c>
    </row>
    <row r="238" spans="2:6">
      <c r="B238" s="142" t="s">
        <v>317</v>
      </c>
      <c r="C238" s="140" t="s">
        <v>2685</v>
      </c>
      <c r="D238" s="140" t="s">
        <v>2684</v>
      </c>
      <c r="E238" s="141">
        <v>46398</v>
      </c>
      <c r="F238" s="140">
        <v>500</v>
      </c>
    </row>
    <row r="239" spans="2:6">
      <c r="B239" s="142" t="s">
        <v>317</v>
      </c>
      <c r="C239" s="140" t="s">
        <v>2682</v>
      </c>
      <c r="D239" s="140" t="s">
        <v>2681</v>
      </c>
      <c r="E239" s="141">
        <v>46398</v>
      </c>
      <c r="F239" s="140">
        <v>-500</v>
      </c>
    </row>
    <row r="240" spans="2:6">
      <c r="B240" s="142" t="s">
        <v>2896</v>
      </c>
      <c r="C240" s="140" t="s">
        <v>2685</v>
      </c>
      <c r="D240" s="140" t="s">
        <v>2684</v>
      </c>
      <c r="E240" s="141">
        <v>46442</v>
      </c>
      <c r="F240" s="140">
        <v>500</v>
      </c>
    </row>
    <row r="241" spans="2:6">
      <c r="B241" s="142" t="s">
        <v>2896</v>
      </c>
      <c r="C241" s="140" t="s">
        <v>2682</v>
      </c>
      <c r="D241" s="140" t="s">
        <v>2681</v>
      </c>
      <c r="E241" s="141">
        <v>46442</v>
      </c>
      <c r="F241" s="140">
        <v>-500</v>
      </c>
    </row>
    <row r="242" spans="2:6">
      <c r="B242" s="142" t="s">
        <v>309</v>
      </c>
      <c r="C242" s="140" t="s">
        <v>2685</v>
      </c>
      <c r="D242" s="140" t="s">
        <v>2684</v>
      </c>
      <c r="E242" s="141">
        <v>46442</v>
      </c>
      <c r="F242" s="140">
        <v>500</v>
      </c>
    </row>
    <row r="243" spans="2:6">
      <c r="B243" s="142" t="s">
        <v>309</v>
      </c>
      <c r="C243" s="140" t="s">
        <v>2682</v>
      </c>
      <c r="D243" s="140" t="s">
        <v>2681</v>
      </c>
      <c r="E243" s="141">
        <v>46442</v>
      </c>
      <c r="F243" s="140">
        <v>-500</v>
      </c>
    </row>
    <row r="244" spans="2:6">
      <c r="B244" s="142" t="s">
        <v>2895</v>
      </c>
      <c r="C244" s="140" t="s">
        <v>2685</v>
      </c>
      <c r="D244" s="140" t="s">
        <v>2684</v>
      </c>
      <c r="E244" s="141">
        <v>46462</v>
      </c>
      <c r="F244" s="140">
        <v>500</v>
      </c>
    </row>
    <row r="245" spans="2:6">
      <c r="B245" s="142" t="s">
        <v>2895</v>
      </c>
      <c r="C245" s="140" t="s">
        <v>2682</v>
      </c>
      <c r="D245" s="140" t="s">
        <v>2681</v>
      </c>
      <c r="E245" s="141">
        <v>46462</v>
      </c>
      <c r="F245" s="140">
        <v>-500</v>
      </c>
    </row>
    <row r="246" spans="2:6">
      <c r="B246" s="2" t="s">
        <v>127</v>
      </c>
    </row>
  </sheetData>
  <mergeCells count="11">
    <mergeCell ref="E12:E13"/>
    <mergeCell ref="B127:F127"/>
    <mergeCell ref="B129:F129"/>
    <mergeCell ref="B125:C125"/>
    <mergeCell ref="B1:E1"/>
    <mergeCell ref="C3:C6"/>
    <mergeCell ref="D3:D6"/>
    <mergeCell ref="B10:E10"/>
    <mergeCell ref="B11:E11"/>
    <mergeCell ref="C12:C13"/>
    <mergeCell ref="D12:D13"/>
  </mergeCells>
  <hyperlinks>
    <hyperlink ref="A1" location="Index!A1" display="Index" xr:uid="{48A646BC-7A8B-4556-BFDB-1BF3E53714DE}"/>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CE641-10BB-4985-B1B0-B5061F6BC395}">
  <dimension ref="A1:CB28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307" t="s">
        <v>2577</v>
      </c>
      <c r="C1" s="308"/>
      <c r="D1" s="308"/>
      <c r="E1" s="309"/>
    </row>
    <row r="3" spans="1:5" ht="14.5">
      <c r="B3" s="37" t="s">
        <v>199</v>
      </c>
      <c r="C3" s="265"/>
      <c r="D3" s="266"/>
      <c r="E3" s="32"/>
    </row>
    <row r="4" spans="1:5" ht="43.5">
      <c r="B4" s="38" t="s">
        <v>2944</v>
      </c>
      <c r="C4" s="265"/>
      <c r="D4" s="266"/>
      <c r="E4" s="39"/>
    </row>
    <row r="5" spans="1:5" ht="14.5">
      <c r="B5" s="33" t="s">
        <v>135</v>
      </c>
      <c r="C5" s="265"/>
      <c r="D5" s="266"/>
      <c r="E5" s="32"/>
    </row>
    <row r="6" spans="1:5" ht="14.5">
      <c r="B6" s="33" t="s">
        <v>200</v>
      </c>
      <c r="C6" s="265"/>
      <c r="D6" s="266"/>
      <c r="E6" s="32"/>
    </row>
    <row r="7" spans="1:5" ht="14.5">
      <c r="B7" s="33" t="s">
        <v>201</v>
      </c>
      <c r="C7" s="265"/>
      <c r="D7" s="266"/>
      <c r="E7" s="32"/>
    </row>
    <row r="8" spans="1:5" ht="14.5">
      <c r="B8" s="34" t="s">
        <v>137</v>
      </c>
      <c r="C8" s="35" t="s">
        <v>138</v>
      </c>
      <c r="D8" s="35" t="s">
        <v>139</v>
      </c>
      <c r="E8" s="32"/>
    </row>
    <row r="9" spans="1:5" ht="14.5">
      <c r="B9" s="32"/>
      <c r="C9" s="36"/>
      <c r="D9" s="32"/>
      <c r="E9" s="32"/>
    </row>
    <row r="10" spans="1:5" ht="14.5">
      <c r="B10" s="270"/>
      <c r="C10" s="270"/>
      <c r="D10" s="270"/>
      <c r="E10" s="270"/>
    </row>
    <row r="11" spans="1:5" ht="14.5">
      <c r="B11" s="267" t="s">
        <v>202</v>
      </c>
      <c r="C11" s="267"/>
      <c r="D11" s="267"/>
      <c r="E11" s="267"/>
    </row>
    <row r="12" spans="1:5" ht="14.5">
      <c r="B12" s="40" t="s">
        <v>203</v>
      </c>
      <c r="C12" s="268" t="s">
        <v>204</v>
      </c>
      <c r="D12" s="267" t="s">
        <v>205</v>
      </c>
      <c r="E12" s="267" t="s">
        <v>206</v>
      </c>
    </row>
    <row r="13" spans="1:5" ht="14.5">
      <c r="B13" s="40" t="s">
        <v>207</v>
      </c>
      <c r="C13" s="268"/>
      <c r="D13" s="267"/>
      <c r="E13" s="267"/>
    </row>
    <row r="14" spans="1:5" ht="14.5">
      <c r="B14" s="37" t="s">
        <v>208</v>
      </c>
      <c r="C14" s="42"/>
      <c r="D14" s="43"/>
      <c r="E14" s="43"/>
    </row>
    <row r="15" spans="1:5" ht="14.5">
      <c r="B15" s="37" t="s">
        <v>209</v>
      </c>
      <c r="C15" s="42"/>
      <c r="D15" s="43"/>
      <c r="E15" s="43"/>
    </row>
    <row r="16" spans="1:5" ht="14.5">
      <c r="B16" s="37" t="s">
        <v>210</v>
      </c>
      <c r="C16" s="42"/>
      <c r="D16" s="44" t="s">
        <v>211</v>
      </c>
      <c r="E16" s="45"/>
    </row>
    <row r="17" spans="2:9" ht="14.5">
      <c r="B17" s="31" t="s">
        <v>212</v>
      </c>
      <c r="C17" s="46"/>
      <c r="D17" s="34"/>
      <c r="E17" s="47"/>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213</v>
      </c>
      <c r="C33" s="7">
        <v>7.74</v>
      </c>
      <c r="D33" s="2" t="s">
        <v>17</v>
      </c>
      <c r="E33" s="2" t="s">
        <v>214</v>
      </c>
      <c r="F33" s="10">
        <v>9000000</v>
      </c>
      <c r="G33" s="10">
        <v>8901.39</v>
      </c>
      <c r="H33" s="10">
        <v>3.33</v>
      </c>
    </row>
    <row r="34" spans="2:8">
      <c r="B34" s="2" t="s">
        <v>1849</v>
      </c>
      <c r="C34" s="7">
        <v>7.71</v>
      </c>
      <c r="D34" s="2" t="s">
        <v>17</v>
      </c>
      <c r="E34" s="2" t="s">
        <v>1850</v>
      </c>
      <c r="F34" s="10">
        <v>7500000</v>
      </c>
      <c r="G34" s="10">
        <v>7498.48</v>
      </c>
      <c r="H34" s="10">
        <v>2.8</v>
      </c>
    </row>
    <row r="35" spans="2:8">
      <c r="B35" s="2" t="s">
        <v>2943</v>
      </c>
      <c r="C35" s="7">
        <v>7.18</v>
      </c>
      <c r="D35" s="2" t="s">
        <v>17</v>
      </c>
      <c r="E35" s="2" t="s">
        <v>216</v>
      </c>
      <c r="F35" s="10">
        <v>6000000</v>
      </c>
      <c r="G35" s="10">
        <v>5901.65</v>
      </c>
      <c r="H35" s="10">
        <v>2.21</v>
      </c>
    </row>
    <row r="36" spans="2:8">
      <c r="B36" s="2" t="s">
        <v>191</v>
      </c>
      <c r="C36" s="7">
        <v>7.74</v>
      </c>
      <c r="D36" s="2" t="s">
        <v>17</v>
      </c>
      <c r="E36" s="2" t="s">
        <v>192</v>
      </c>
      <c r="F36" s="10">
        <v>2500000</v>
      </c>
      <c r="G36" s="10">
        <v>2242.63</v>
      </c>
      <c r="H36" s="10">
        <v>0.84</v>
      </c>
    </row>
    <row r="37" spans="2:8">
      <c r="B37" s="2" t="s">
        <v>217</v>
      </c>
      <c r="C37" s="7">
        <v>7.59</v>
      </c>
      <c r="D37" s="2" t="s">
        <v>17</v>
      </c>
      <c r="E37" s="2" t="s">
        <v>218</v>
      </c>
      <c r="F37" s="10">
        <v>1000000</v>
      </c>
      <c r="G37" s="10">
        <v>1005.69</v>
      </c>
      <c r="H37" s="10">
        <v>0.38</v>
      </c>
    </row>
    <row r="38" spans="2:8">
      <c r="B38" s="2" t="s">
        <v>219</v>
      </c>
      <c r="C38" s="7">
        <v>7.74</v>
      </c>
      <c r="D38" s="2" t="s">
        <v>17</v>
      </c>
      <c r="E38" s="2" t="s">
        <v>220</v>
      </c>
      <c r="F38" s="10">
        <v>214500</v>
      </c>
      <c r="G38" s="10">
        <v>209.62</v>
      </c>
      <c r="H38" s="10">
        <v>0.08</v>
      </c>
    </row>
    <row r="39" spans="2:8">
      <c r="B39" s="2" t="s">
        <v>221</v>
      </c>
      <c r="C39" s="7">
        <v>6.97</v>
      </c>
      <c r="D39" s="2" t="s">
        <v>17</v>
      </c>
      <c r="E39" s="2" t="s">
        <v>222</v>
      </c>
      <c r="F39" s="10">
        <v>200000</v>
      </c>
      <c r="G39" s="10">
        <v>197.62</v>
      </c>
      <c r="H39" s="10">
        <v>7.0000000000000007E-2</v>
      </c>
    </row>
    <row r="40" spans="2:8">
      <c r="B40" s="2" t="s">
        <v>223</v>
      </c>
      <c r="C40" s="7">
        <v>7.74</v>
      </c>
      <c r="D40" s="2" t="s">
        <v>17</v>
      </c>
      <c r="E40" s="2" t="s">
        <v>224</v>
      </c>
      <c r="F40" s="10">
        <v>139200</v>
      </c>
      <c r="G40" s="10">
        <v>136.34</v>
      </c>
      <c r="H40" s="10">
        <v>0.05</v>
      </c>
    </row>
    <row r="41" spans="2:8">
      <c r="B41" s="2" t="s">
        <v>225</v>
      </c>
      <c r="C41" s="7">
        <v>7.57</v>
      </c>
      <c r="D41" s="2" t="s">
        <v>17</v>
      </c>
      <c r="E41" s="2" t="s">
        <v>226</v>
      </c>
      <c r="F41" s="10">
        <v>71000</v>
      </c>
      <c r="G41" s="10">
        <v>71.790000000000006</v>
      </c>
      <c r="H41" s="10">
        <v>0.03</v>
      </c>
    </row>
    <row r="42" spans="2:8">
      <c r="B42" s="2" t="s">
        <v>227</v>
      </c>
      <c r="C42" s="7">
        <v>7.74</v>
      </c>
      <c r="D42" s="2" t="s">
        <v>17</v>
      </c>
      <c r="E42" s="2" t="s">
        <v>228</v>
      </c>
      <c r="F42" s="10">
        <v>59400</v>
      </c>
      <c r="G42" s="10">
        <v>59.24</v>
      </c>
      <c r="H42" s="10">
        <v>0.02</v>
      </c>
    </row>
    <row r="43" spans="2:8">
      <c r="B43" s="2" t="s">
        <v>229</v>
      </c>
      <c r="C43" s="7">
        <v>7.74</v>
      </c>
      <c r="D43" s="2" t="s">
        <v>17</v>
      </c>
      <c r="E43" s="2" t="s">
        <v>230</v>
      </c>
      <c r="F43" s="10">
        <v>44800</v>
      </c>
      <c r="G43" s="10">
        <v>42.6</v>
      </c>
      <c r="H43" s="10">
        <v>0.02</v>
      </c>
    </row>
    <row r="44" spans="2:8" ht="13">
      <c r="B44" s="4" t="s">
        <v>20</v>
      </c>
      <c r="C44" s="9"/>
      <c r="D44" s="4"/>
      <c r="E44" s="4"/>
      <c r="F44" s="12"/>
      <c r="G44" s="12">
        <f>SUM(G29:G43)</f>
        <v>26267.049999999996</v>
      </c>
      <c r="H44" s="12">
        <f>SUM(H29:H43)</f>
        <v>9.83</v>
      </c>
    </row>
    <row r="45" spans="2:8" ht="13">
      <c r="B45" s="4" t="s">
        <v>21</v>
      </c>
    </row>
    <row r="46" spans="2:8">
      <c r="B46" s="2" t="s">
        <v>2942</v>
      </c>
      <c r="C46" s="7">
        <v>7.63</v>
      </c>
      <c r="D46" s="2" t="s">
        <v>22</v>
      </c>
      <c r="E46" s="2" t="s">
        <v>231</v>
      </c>
      <c r="F46" s="10">
        <v>16000</v>
      </c>
      <c r="G46" s="10">
        <v>15714.61</v>
      </c>
      <c r="H46" s="10">
        <v>5.87</v>
      </c>
    </row>
    <row r="47" spans="2:8">
      <c r="B47" s="2" t="s">
        <v>2781</v>
      </c>
      <c r="C47" s="7">
        <v>7.74</v>
      </c>
      <c r="D47" s="2" t="s">
        <v>22</v>
      </c>
      <c r="E47" s="2" t="s">
        <v>232</v>
      </c>
      <c r="F47" s="10">
        <v>15000</v>
      </c>
      <c r="G47" s="10">
        <v>14884.55</v>
      </c>
      <c r="H47" s="10">
        <v>5.56</v>
      </c>
    </row>
    <row r="48" spans="2:8">
      <c r="B48" s="2" t="s">
        <v>233</v>
      </c>
      <c r="C48" s="7">
        <v>7.7</v>
      </c>
      <c r="D48" s="2" t="s">
        <v>22</v>
      </c>
      <c r="E48" s="2" t="s">
        <v>234</v>
      </c>
      <c r="F48" s="10">
        <v>10000</v>
      </c>
      <c r="G48" s="10">
        <v>9957.7999999999993</v>
      </c>
      <c r="H48" s="10">
        <v>3.72</v>
      </c>
    </row>
    <row r="49" spans="2:8">
      <c r="B49" s="2" t="s">
        <v>242</v>
      </c>
      <c r="C49" s="7">
        <v>7.79</v>
      </c>
      <c r="D49" s="2" t="s">
        <v>22</v>
      </c>
      <c r="E49" s="2" t="s">
        <v>243</v>
      </c>
      <c r="F49" s="10">
        <v>10000</v>
      </c>
      <c r="G49" s="10">
        <v>9944.52</v>
      </c>
      <c r="H49" s="10">
        <v>3.72</v>
      </c>
    </row>
    <row r="50" spans="2:8">
      <c r="B50" s="2" t="s">
        <v>235</v>
      </c>
      <c r="C50" s="7">
        <v>7.85</v>
      </c>
      <c r="D50" s="2" t="s">
        <v>22</v>
      </c>
      <c r="E50" s="2" t="s">
        <v>236</v>
      </c>
      <c r="F50" s="10">
        <v>10000</v>
      </c>
      <c r="G50" s="10">
        <v>9770.6299999999992</v>
      </c>
      <c r="H50" s="10">
        <v>3.65</v>
      </c>
    </row>
    <row r="51" spans="2:8">
      <c r="B51" s="2" t="s">
        <v>237</v>
      </c>
      <c r="C51" s="7">
        <v>7.88</v>
      </c>
      <c r="D51" s="2" t="s">
        <v>22</v>
      </c>
      <c r="E51" s="2" t="s">
        <v>238</v>
      </c>
      <c r="F51" s="10">
        <v>10000</v>
      </c>
      <c r="G51" s="10">
        <v>9568.57</v>
      </c>
      <c r="H51" s="10">
        <v>3.58</v>
      </c>
    </row>
    <row r="52" spans="2:8">
      <c r="B52" s="2" t="s">
        <v>2770</v>
      </c>
      <c r="C52" s="7">
        <v>7.86</v>
      </c>
      <c r="D52" s="2" t="s">
        <v>22</v>
      </c>
      <c r="E52" s="2" t="s">
        <v>241</v>
      </c>
      <c r="F52" s="10">
        <v>7500</v>
      </c>
      <c r="G52" s="10">
        <v>7484.14</v>
      </c>
      <c r="H52" s="10">
        <v>2.8</v>
      </c>
    </row>
    <row r="53" spans="2:8">
      <c r="B53" s="2" t="s">
        <v>2941</v>
      </c>
      <c r="C53" s="7">
        <v>8.15</v>
      </c>
      <c r="D53" s="2" t="s">
        <v>22</v>
      </c>
      <c r="E53" s="2" t="s">
        <v>265</v>
      </c>
      <c r="F53" s="10">
        <v>7500</v>
      </c>
      <c r="G53" s="10">
        <v>7405.34</v>
      </c>
      <c r="H53" s="10">
        <v>2.77</v>
      </c>
    </row>
    <row r="54" spans="2:8">
      <c r="B54" s="2" t="s">
        <v>244</v>
      </c>
      <c r="C54" s="7">
        <v>8.1999999999999993</v>
      </c>
      <c r="D54" s="2" t="s">
        <v>22</v>
      </c>
      <c r="E54" s="2" t="s">
        <v>245</v>
      </c>
      <c r="F54" s="10">
        <v>7500</v>
      </c>
      <c r="G54" s="10">
        <v>7322.74</v>
      </c>
      <c r="H54" s="10">
        <v>2.74</v>
      </c>
    </row>
    <row r="55" spans="2:8">
      <c r="B55" s="2" t="s">
        <v>2940</v>
      </c>
      <c r="C55" s="7">
        <v>8.42</v>
      </c>
      <c r="D55" s="2" t="s">
        <v>246</v>
      </c>
      <c r="E55" s="2" t="s">
        <v>247</v>
      </c>
      <c r="F55" s="10">
        <v>6000</v>
      </c>
      <c r="G55" s="10">
        <v>5967.2</v>
      </c>
      <c r="H55" s="10">
        <v>2.23</v>
      </c>
    </row>
    <row r="56" spans="2:8">
      <c r="B56" s="2" t="s">
        <v>2939</v>
      </c>
      <c r="C56" s="7">
        <v>9.01</v>
      </c>
      <c r="D56" s="2" t="s">
        <v>248</v>
      </c>
      <c r="E56" s="2" t="s">
        <v>249</v>
      </c>
      <c r="F56" s="10">
        <v>5500</v>
      </c>
      <c r="G56" s="10">
        <v>5517.68</v>
      </c>
      <c r="H56" s="10">
        <v>2.06</v>
      </c>
    </row>
    <row r="57" spans="2:8">
      <c r="B57" s="2" t="s">
        <v>2938</v>
      </c>
      <c r="C57" s="7">
        <v>7.51</v>
      </c>
      <c r="D57" s="2" t="s">
        <v>22</v>
      </c>
      <c r="E57" s="2" t="s">
        <v>250</v>
      </c>
      <c r="F57" s="10">
        <v>500</v>
      </c>
      <c r="G57" s="10">
        <v>5091.55</v>
      </c>
      <c r="H57" s="10">
        <v>1.9</v>
      </c>
    </row>
    <row r="58" spans="2:8">
      <c r="B58" s="2" t="s">
        <v>252</v>
      </c>
      <c r="C58" s="7">
        <v>7.02</v>
      </c>
      <c r="D58" s="2" t="s">
        <v>22</v>
      </c>
      <c r="E58" s="2" t="s">
        <v>253</v>
      </c>
      <c r="F58" s="10">
        <v>5000</v>
      </c>
      <c r="G58" s="10">
        <v>5005.1099999999997</v>
      </c>
      <c r="H58" s="10">
        <v>1.87</v>
      </c>
    </row>
    <row r="59" spans="2:8">
      <c r="B59" s="2" t="s">
        <v>2675</v>
      </c>
      <c r="C59" s="7">
        <v>8.7200000000000006</v>
      </c>
      <c r="D59" s="2" t="s">
        <v>246</v>
      </c>
      <c r="E59" s="2" t="s">
        <v>1851</v>
      </c>
      <c r="F59" s="10">
        <v>5000</v>
      </c>
      <c r="G59" s="10">
        <v>5004.33</v>
      </c>
      <c r="H59" s="10">
        <v>1.87</v>
      </c>
    </row>
    <row r="60" spans="2:8">
      <c r="B60" s="2" t="s">
        <v>2910</v>
      </c>
      <c r="C60" s="7">
        <v>9.93</v>
      </c>
      <c r="D60" s="2" t="s">
        <v>246</v>
      </c>
      <c r="E60" s="2" t="s">
        <v>260</v>
      </c>
      <c r="F60" s="10">
        <v>5000</v>
      </c>
      <c r="G60" s="10">
        <v>5001.87</v>
      </c>
      <c r="H60" s="10">
        <v>1.87</v>
      </c>
    </row>
    <row r="61" spans="2:8">
      <c r="B61" s="2" t="s">
        <v>239</v>
      </c>
      <c r="C61" s="7">
        <v>7.83</v>
      </c>
      <c r="D61" s="2" t="s">
        <v>22</v>
      </c>
      <c r="E61" s="2" t="s">
        <v>240</v>
      </c>
      <c r="F61" s="10">
        <v>5000</v>
      </c>
      <c r="G61" s="10">
        <v>4998.6099999999997</v>
      </c>
      <c r="H61" s="10">
        <v>1.87</v>
      </c>
    </row>
    <row r="62" spans="2:8">
      <c r="B62" s="2" t="s">
        <v>254</v>
      </c>
      <c r="C62" s="7">
        <v>8</v>
      </c>
      <c r="D62" s="2" t="s">
        <v>22</v>
      </c>
      <c r="E62" s="2" t="s">
        <v>255</v>
      </c>
      <c r="F62" s="10">
        <v>5000</v>
      </c>
      <c r="G62" s="10">
        <v>4984.92</v>
      </c>
      <c r="H62" s="10">
        <v>1.86</v>
      </c>
    </row>
    <row r="63" spans="2:8">
      <c r="B63" s="2" t="s">
        <v>261</v>
      </c>
      <c r="C63" s="7">
        <v>7.88</v>
      </c>
      <c r="D63" s="2" t="s">
        <v>22</v>
      </c>
      <c r="E63" s="2" t="s">
        <v>262</v>
      </c>
      <c r="F63" s="10">
        <v>5000</v>
      </c>
      <c r="G63" s="10">
        <v>4945.49</v>
      </c>
      <c r="H63" s="10">
        <v>1.85</v>
      </c>
    </row>
    <row r="64" spans="2:8">
      <c r="B64" s="2" t="s">
        <v>263</v>
      </c>
      <c r="C64" s="7">
        <v>8.08</v>
      </c>
      <c r="D64" s="2" t="s">
        <v>22</v>
      </c>
      <c r="E64" s="2" t="s">
        <v>264</v>
      </c>
      <c r="F64" s="10">
        <v>5000</v>
      </c>
      <c r="G64" s="10">
        <v>4940.8900000000003</v>
      </c>
      <c r="H64" s="10">
        <v>1.85</v>
      </c>
    </row>
    <row r="65" spans="2:8">
      <c r="B65" s="2" t="s">
        <v>2777</v>
      </c>
      <c r="C65" s="7">
        <v>7.67</v>
      </c>
      <c r="D65" s="2" t="s">
        <v>22</v>
      </c>
      <c r="E65" s="2" t="s">
        <v>266</v>
      </c>
      <c r="F65" s="10">
        <v>5000</v>
      </c>
      <c r="G65" s="10">
        <v>4927.2299999999996</v>
      </c>
      <c r="H65" s="10">
        <v>1.84</v>
      </c>
    </row>
    <row r="66" spans="2:8">
      <c r="B66" s="2" t="s">
        <v>267</v>
      </c>
      <c r="C66" s="7">
        <v>7.83</v>
      </c>
      <c r="D66" s="2" t="s">
        <v>22</v>
      </c>
      <c r="E66" s="2" t="s">
        <v>268</v>
      </c>
      <c r="F66" s="10">
        <v>5000</v>
      </c>
      <c r="G66" s="10">
        <v>4897.6000000000004</v>
      </c>
      <c r="H66" s="10">
        <v>1.83</v>
      </c>
    </row>
    <row r="67" spans="2:8">
      <c r="B67" s="2" t="s">
        <v>258</v>
      </c>
      <c r="C67" s="7">
        <v>7.84</v>
      </c>
      <c r="D67" s="2" t="s">
        <v>22</v>
      </c>
      <c r="E67" s="2" t="s">
        <v>259</v>
      </c>
      <c r="F67" s="10">
        <v>5000</v>
      </c>
      <c r="G67" s="10">
        <v>4896.6000000000004</v>
      </c>
      <c r="H67" s="10">
        <v>1.83</v>
      </c>
    </row>
    <row r="68" spans="2:8">
      <c r="B68" s="2" t="s">
        <v>2937</v>
      </c>
      <c r="C68" s="7">
        <v>7.48</v>
      </c>
      <c r="D68" s="2" t="s">
        <v>22</v>
      </c>
      <c r="E68" s="2" t="s">
        <v>269</v>
      </c>
      <c r="F68" s="10">
        <v>350</v>
      </c>
      <c r="G68" s="10">
        <v>3546.1</v>
      </c>
      <c r="H68" s="10">
        <v>1.33</v>
      </c>
    </row>
    <row r="69" spans="2:8">
      <c r="B69" s="2" t="s">
        <v>2936</v>
      </c>
      <c r="C69" s="7">
        <v>8.25</v>
      </c>
      <c r="D69" s="2" t="s">
        <v>22</v>
      </c>
      <c r="E69" s="2" t="s">
        <v>270</v>
      </c>
      <c r="F69" s="10">
        <v>3271</v>
      </c>
      <c r="G69" s="10">
        <v>3202.65</v>
      </c>
      <c r="H69" s="10">
        <v>1.2</v>
      </c>
    </row>
    <row r="70" spans="2:8">
      <c r="B70" s="2" t="s">
        <v>2723</v>
      </c>
      <c r="C70" s="7">
        <v>8.31</v>
      </c>
      <c r="D70" s="2" t="s">
        <v>246</v>
      </c>
      <c r="E70" s="2" t="s">
        <v>271</v>
      </c>
      <c r="F70" s="10">
        <v>2800</v>
      </c>
      <c r="G70" s="10">
        <v>2795.51</v>
      </c>
      <c r="H70" s="10">
        <v>1.04</v>
      </c>
    </row>
    <row r="71" spans="2:8">
      <c r="B71" s="2" t="s">
        <v>2716</v>
      </c>
      <c r="C71" s="7">
        <v>8.61</v>
      </c>
      <c r="D71" s="2" t="s">
        <v>246</v>
      </c>
      <c r="E71" s="2" t="s">
        <v>273</v>
      </c>
      <c r="F71" s="10">
        <v>2500</v>
      </c>
      <c r="G71" s="10">
        <v>2502.88</v>
      </c>
      <c r="H71" s="10">
        <v>0.94</v>
      </c>
    </row>
    <row r="72" spans="2:8">
      <c r="B72" s="2" t="s">
        <v>2720</v>
      </c>
      <c r="C72" s="7">
        <v>8.8000000000000007</v>
      </c>
      <c r="D72" s="2" t="s">
        <v>246</v>
      </c>
      <c r="E72" s="2" t="s">
        <v>274</v>
      </c>
      <c r="F72" s="10">
        <v>2500</v>
      </c>
      <c r="G72" s="10">
        <v>2493.58</v>
      </c>
      <c r="H72" s="10">
        <v>0.93</v>
      </c>
    </row>
    <row r="73" spans="2:8">
      <c r="B73" s="2" t="s">
        <v>256</v>
      </c>
      <c r="C73" s="7">
        <v>7.72</v>
      </c>
      <c r="D73" s="2" t="s">
        <v>22</v>
      </c>
      <c r="E73" s="2" t="s">
        <v>257</v>
      </c>
      <c r="F73" s="10">
        <v>2500</v>
      </c>
      <c r="G73" s="10">
        <v>2489.37</v>
      </c>
      <c r="H73" s="10">
        <v>0.93</v>
      </c>
    </row>
    <row r="74" spans="2:8">
      <c r="B74" s="2" t="s">
        <v>2778</v>
      </c>
      <c r="C74" s="7">
        <v>8.08</v>
      </c>
      <c r="D74" s="2" t="s">
        <v>22</v>
      </c>
      <c r="E74" s="2" t="s">
        <v>564</v>
      </c>
      <c r="F74" s="10">
        <v>2500</v>
      </c>
      <c r="G74" s="10">
        <v>2484.16</v>
      </c>
      <c r="H74" s="10">
        <v>0.93</v>
      </c>
    </row>
    <row r="75" spans="2:8">
      <c r="B75" s="2" t="s">
        <v>275</v>
      </c>
      <c r="C75" s="7">
        <v>8.11</v>
      </c>
      <c r="D75" s="2" t="s">
        <v>22</v>
      </c>
      <c r="E75" s="2" t="s">
        <v>276</v>
      </c>
      <c r="F75" s="10">
        <v>2500</v>
      </c>
      <c r="G75" s="10">
        <v>2477.17</v>
      </c>
      <c r="H75" s="10">
        <v>0.93</v>
      </c>
    </row>
    <row r="76" spans="2:8">
      <c r="B76" s="2" t="s">
        <v>2935</v>
      </c>
      <c r="C76" s="7">
        <v>9.15</v>
      </c>
      <c r="D76" s="2" t="s">
        <v>248</v>
      </c>
      <c r="E76" s="2" t="s">
        <v>272</v>
      </c>
      <c r="F76" s="10">
        <v>2500</v>
      </c>
      <c r="G76" s="10">
        <v>2476.8200000000002</v>
      </c>
      <c r="H76" s="10">
        <v>0.93</v>
      </c>
    </row>
    <row r="77" spans="2:8">
      <c r="B77" s="2" t="s">
        <v>2776</v>
      </c>
      <c r="C77" s="7">
        <v>8.14</v>
      </c>
      <c r="D77" s="2" t="s">
        <v>22</v>
      </c>
      <c r="E77" s="2" t="s">
        <v>279</v>
      </c>
      <c r="F77" s="10">
        <v>2500</v>
      </c>
      <c r="G77" s="10">
        <v>2452.8000000000002</v>
      </c>
      <c r="H77" s="10">
        <v>0.92</v>
      </c>
    </row>
    <row r="78" spans="2:8">
      <c r="B78" s="2" t="s">
        <v>2934</v>
      </c>
      <c r="C78" s="7">
        <v>8.09</v>
      </c>
      <c r="D78" s="2" t="s">
        <v>22</v>
      </c>
      <c r="E78" s="2" t="s">
        <v>277</v>
      </c>
      <c r="F78" s="10">
        <v>2500</v>
      </c>
      <c r="G78" s="10">
        <v>2445.13</v>
      </c>
      <c r="H78" s="10">
        <v>0.91</v>
      </c>
    </row>
    <row r="79" spans="2:8">
      <c r="B79" s="2" t="s">
        <v>2933</v>
      </c>
      <c r="C79" s="7">
        <v>8.09</v>
      </c>
      <c r="D79" s="2" t="s">
        <v>22</v>
      </c>
      <c r="E79" s="2" t="s">
        <v>278</v>
      </c>
      <c r="F79" s="10">
        <v>1500</v>
      </c>
      <c r="G79" s="10">
        <v>1465.29</v>
      </c>
      <c r="H79" s="10">
        <v>0.55000000000000004</v>
      </c>
    </row>
    <row r="80" spans="2:8">
      <c r="B80" s="2" t="s">
        <v>280</v>
      </c>
      <c r="C80" s="7">
        <v>7.76</v>
      </c>
      <c r="D80" s="2" t="s">
        <v>22</v>
      </c>
      <c r="E80" s="2" t="s">
        <v>281</v>
      </c>
      <c r="F80" s="10">
        <v>100</v>
      </c>
      <c r="G80" s="10">
        <v>1024.48</v>
      </c>
      <c r="H80" s="10">
        <v>0.38</v>
      </c>
    </row>
    <row r="81" spans="2:8">
      <c r="B81" s="2" t="s">
        <v>2932</v>
      </c>
      <c r="C81" s="7">
        <v>8.18</v>
      </c>
      <c r="D81" s="2" t="s">
        <v>282</v>
      </c>
      <c r="E81" s="2" t="s">
        <v>283</v>
      </c>
      <c r="F81" s="10">
        <v>100</v>
      </c>
      <c r="G81" s="10">
        <v>985.35</v>
      </c>
      <c r="H81" s="10">
        <v>0.37</v>
      </c>
    </row>
    <row r="82" spans="2:8">
      <c r="B82" s="2" t="s">
        <v>284</v>
      </c>
      <c r="C82" s="7">
        <v>7.94</v>
      </c>
      <c r="D82" s="2" t="s">
        <v>22</v>
      </c>
      <c r="E82" s="2" t="s">
        <v>285</v>
      </c>
      <c r="F82" s="10">
        <v>50</v>
      </c>
      <c r="G82" s="10">
        <v>512.20000000000005</v>
      </c>
      <c r="H82" s="10">
        <v>0.19</v>
      </c>
    </row>
    <row r="83" spans="2:8">
      <c r="B83" s="2" t="s">
        <v>2718</v>
      </c>
      <c r="C83" s="7">
        <v>8.68</v>
      </c>
      <c r="D83" s="2" t="s">
        <v>246</v>
      </c>
      <c r="E83" s="2" t="s">
        <v>251</v>
      </c>
      <c r="F83" s="10">
        <v>500</v>
      </c>
      <c r="G83" s="10">
        <v>501</v>
      </c>
      <c r="H83" s="10">
        <v>0.19</v>
      </c>
    </row>
    <row r="84" spans="2:8">
      <c r="B84" s="2" t="s">
        <v>286</v>
      </c>
      <c r="C84" s="7">
        <v>7.96</v>
      </c>
      <c r="D84" s="2" t="s">
        <v>22</v>
      </c>
      <c r="E84" s="2" t="s">
        <v>287</v>
      </c>
      <c r="F84" s="10">
        <v>50</v>
      </c>
      <c r="G84" s="10">
        <v>500.87</v>
      </c>
      <c r="H84" s="10">
        <v>0.19</v>
      </c>
    </row>
    <row r="85" spans="2:8">
      <c r="B85" s="2" t="s">
        <v>2931</v>
      </c>
      <c r="C85" s="7">
        <v>8.0500000000000007</v>
      </c>
      <c r="D85" s="2" t="s">
        <v>22</v>
      </c>
      <c r="E85" s="2" t="s">
        <v>288</v>
      </c>
      <c r="F85" s="10">
        <v>12</v>
      </c>
      <c r="G85" s="10">
        <v>119.66</v>
      </c>
      <c r="H85" s="10">
        <v>0.04</v>
      </c>
    </row>
    <row r="86" spans="2:8" ht="13">
      <c r="B86" s="4" t="s">
        <v>23</v>
      </c>
      <c r="C86" s="9"/>
      <c r="D86" s="4"/>
      <c r="E86" s="4"/>
      <c r="F86" s="12"/>
      <c r="G86" s="12">
        <f>SUM(G45:G85)</f>
        <v>192707.00000000009</v>
      </c>
      <c r="H86" s="12">
        <f>SUM(H45:H85)</f>
        <v>72.04000000000002</v>
      </c>
    </row>
    <row r="87" spans="2:8" ht="13">
      <c r="B87" s="4" t="s">
        <v>24</v>
      </c>
    </row>
    <row r="88" spans="2:8">
      <c r="B88" s="2" t="s">
        <v>11</v>
      </c>
      <c r="C88" s="7" t="s">
        <v>11</v>
      </c>
      <c r="D88" s="2" t="s">
        <v>11</v>
      </c>
      <c r="E88" s="2" t="s">
        <v>11</v>
      </c>
      <c r="F88" s="10" t="s">
        <v>11</v>
      </c>
      <c r="G88" s="10" t="s">
        <v>11</v>
      </c>
      <c r="H88" s="10" t="s">
        <v>11</v>
      </c>
    </row>
    <row r="89" spans="2:8" ht="13">
      <c r="B89" s="4" t="s">
        <v>25</v>
      </c>
      <c r="C89" s="9"/>
      <c r="D89" s="4"/>
      <c r="E89" s="4"/>
      <c r="F89" s="12"/>
      <c r="G89" s="12">
        <f>SUM(G87:G88)</f>
        <v>0</v>
      </c>
      <c r="H89" s="12">
        <f>SUM(H87:H88)</f>
        <v>0</v>
      </c>
    </row>
    <row r="90" spans="2:8" ht="13">
      <c r="B90" s="4" t="s">
        <v>193</v>
      </c>
    </row>
    <row r="91" spans="2:8">
      <c r="B91" s="2" t="s">
        <v>2930</v>
      </c>
      <c r="C91" s="7">
        <v>8.1999999999999993</v>
      </c>
      <c r="D91" s="2" t="s">
        <v>289</v>
      </c>
      <c r="E91" s="2" t="s">
        <v>290</v>
      </c>
      <c r="F91" s="10">
        <v>100</v>
      </c>
      <c r="G91" s="10">
        <v>9554.39</v>
      </c>
      <c r="H91" s="10">
        <v>3.57</v>
      </c>
    </row>
    <row r="92" spans="2:8">
      <c r="B92" s="2" t="s">
        <v>2666</v>
      </c>
      <c r="C92" s="7">
        <v>9.74</v>
      </c>
      <c r="D92" s="2" t="s">
        <v>289</v>
      </c>
      <c r="E92" s="2" t="s">
        <v>292</v>
      </c>
      <c r="F92" s="10">
        <v>1143</v>
      </c>
      <c r="G92" s="10">
        <v>6729.62</v>
      </c>
      <c r="H92" s="10">
        <v>2.52</v>
      </c>
    </row>
    <row r="93" spans="2:8">
      <c r="B93" s="2" t="s">
        <v>2929</v>
      </c>
      <c r="C93" s="7">
        <v>8.69</v>
      </c>
      <c r="D93" s="2" t="s">
        <v>294</v>
      </c>
      <c r="E93" s="2" t="s">
        <v>295</v>
      </c>
      <c r="F93" s="10">
        <v>47</v>
      </c>
      <c r="G93" s="10">
        <v>3938.94</v>
      </c>
      <c r="H93" s="10">
        <v>1.47</v>
      </c>
    </row>
    <row r="94" spans="2:8">
      <c r="B94" s="2" t="s">
        <v>2908</v>
      </c>
      <c r="C94" s="7">
        <v>9.89</v>
      </c>
      <c r="D94" s="2" t="s">
        <v>289</v>
      </c>
      <c r="E94" s="2" t="s">
        <v>296</v>
      </c>
      <c r="F94" s="10">
        <v>500000000</v>
      </c>
      <c r="G94" s="10">
        <v>2898.5</v>
      </c>
      <c r="H94" s="10">
        <v>1.08</v>
      </c>
    </row>
    <row r="95" spans="2:8">
      <c r="B95" s="2" t="s">
        <v>2665</v>
      </c>
      <c r="C95" s="7">
        <v>9.65</v>
      </c>
      <c r="D95" s="2" t="s">
        <v>289</v>
      </c>
      <c r="E95" s="2" t="s">
        <v>1853</v>
      </c>
      <c r="F95" s="10">
        <v>50</v>
      </c>
      <c r="G95" s="10">
        <v>2423.94</v>
      </c>
      <c r="H95" s="10">
        <v>0.91</v>
      </c>
    </row>
    <row r="96" spans="2:8">
      <c r="B96" s="2" t="s">
        <v>2928</v>
      </c>
      <c r="C96" s="7">
        <v>8.6999999999999993</v>
      </c>
      <c r="D96" s="2" t="s">
        <v>289</v>
      </c>
      <c r="E96" s="2" t="s">
        <v>298</v>
      </c>
      <c r="F96" s="10">
        <v>24</v>
      </c>
      <c r="G96" s="10">
        <v>2171.6</v>
      </c>
      <c r="H96" s="10">
        <v>0.81</v>
      </c>
    </row>
    <row r="97" spans="2:8">
      <c r="B97" s="2" t="s">
        <v>2766</v>
      </c>
      <c r="C97" s="7">
        <v>9.2899999999999991</v>
      </c>
      <c r="D97" s="2" t="s">
        <v>289</v>
      </c>
      <c r="E97" s="2" t="s">
        <v>300</v>
      </c>
      <c r="F97" s="10">
        <v>750000000</v>
      </c>
      <c r="G97" s="10">
        <v>819.75</v>
      </c>
      <c r="H97" s="10">
        <v>0.31</v>
      </c>
    </row>
    <row r="98" spans="2:8" ht="13">
      <c r="B98" s="4" t="s">
        <v>126</v>
      </c>
      <c r="C98" s="9"/>
      <c r="D98" s="4"/>
      <c r="E98" s="4"/>
      <c r="F98" s="12"/>
      <c r="G98" s="12">
        <f>SUM(G90:G97)</f>
        <v>28536.739999999994</v>
      </c>
      <c r="H98" s="12">
        <f>SUM(H90:H97)</f>
        <v>10.670000000000002</v>
      </c>
    </row>
    <row r="99" spans="2:8" ht="13">
      <c r="B99" s="4" t="s">
        <v>26</v>
      </c>
    </row>
    <row r="100" spans="2:8">
      <c r="B100" s="2" t="s">
        <v>11</v>
      </c>
      <c r="C100" s="7" t="s">
        <v>11</v>
      </c>
      <c r="D100" s="2" t="s">
        <v>11</v>
      </c>
      <c r="E100" s="2" t="s">
        <v>11</v>
      </c>
      <c r="F100" s="10" t="s">
        <v>11</v>
      </c>
      <c r="G100" s="10" t="s">
        <v>11</v>
      </c>
      <c r="H100" s="10" t="s">
        <v>11</v>
      </c>
    </row>
    <row r="101" spans="2:8" ht="13">
      <c r="B101" s="4" t="s">
        <v>125</v>
      </c>
      <c r="C101" s="9"/>
      <c r="D101" s="4"/>
      <c r="E101" s="4"/>
      <c r="F101" s="12"/>
      <c r="G101" s="12">
        <f>SUM(G99:G100)</f>
        <v>0</v>
      </c>
      <c r="H101" s="12">
        <f>SUM(H99:H100)</f>
        <v>0</v>
      </c>
    </row>
    <row r="102" spans="2:8" ht="13">
      <c r="B102" s="4" t="s">
        <v>27</v>
      </c>
    </row>
    <row r="103" spans="2:8">
      <c r="B103" s="2" t="s">
        <v>999</v>
      </c>
      <c r="C103" s="7">
        <v>6.93</v>
      </c>
      <c r="D103" s="2" t="s">
        <v>366</v>
      </c>
      <c r="E103" s="2" t="s">
        <v>1000</v>
      </c>
      <c r="F103" s="10">
        <v>1500</v>
      </c>
      <c r="G103" s="10">
        <v>7324.78</v>
      </c>
      <c r="H103" s="10">
        <v>2.74</v>
      </c>
    </row>
    <row r="104" spans="2:8" ht="13">
      <c r="B104" s="4" t="s">
        <v>28</v>
      </c>
      <c r="C104" s="9"/>
      <c r="D104" s="4"/>
      <c r="E104" s="4"/>
      <c r="F104" s="12"/>
      <c r="G104" s="12">
        <f>SUM(G102:G103)</f>
        <v>7324.78</v>
      </c>
      <c r="H104" s="12">
        <f>SUM(H102:H103)</f>
        <v>2.74</v>
      </c>
    </row>
    <row r="105" spans="2:8" ht="13">
      <c r="B105" s="4" t="s">
        <v>128</v>
      </c>
    </row>
    <row r="106" spans="2:8">
      <c r="B106" s="2" t="s">
        <v>301</v>
      </c>
      <c r="C106" s="7" t="s">
        <v>29</v>
      </c>
      <c r="E106" s="2" t="s">
        <v>302</v>
      </c>
      <c r="F106" s="10">
        <v>9871.7199999999993</v>
      </c>
      <c r="G106" s="10">
        <v>1185.24</v>
      </c>
      <c r="H106" s="10">
        <v>0.44</v>
      </c>
    </row>
    <row r="107" spans="2:8" ht="13">
      <c r="B107" s="4" t="s">
        <v>30</v>
      </c>
      <c r="C107" s="9"/>
      <c r="D107" s="4"/>
      <c r="E107" s="4"/>
      <c r="F107" s="12"/>
      <c r="G107" s="12">
        <f>SUM(G105:G106)</f>
        <v>1185.24</v>
      </c>
      <c r="H107" s="12">
        <f>SUM(H105:H106)</f>
        <v>0.44</v>
      </c>
    </row>
    <row r="108" spans="2:8" ht="13">
      <c r="B108" s="4" t="s">
        <v>129</v>
      </c>
    </row>
    <row r="109" spans="2:8">
      <c r="B109" s="2" t="s">
        <v>11</v>
      </c>
      <c r="C109" s="7" t="s">
        <v>11</v>
      </c>
      <c r="D109" s="2" t="s">
        <v>11</v>
      </c>
      <c r="E109" s="2" t="s">
        <v>11</v>
      </c>
      <c r="F109" s="10" t="s">
        <v>11</v>
      </c>
      <c r="G109" s="10" t="s">
        <v>11</v>
      </c>
      <c r="H109" s="10" t="s">
        <v>11</v>
      </c>
    </row>
    <row r="110" spans="2:8" ht="13">
      <c r="B110" s="4" t="s">
        <v>31</v>
      </c>
      <c r="C110" s="9"/>
      <c r="D110" s="4"/>
      <c r="E110" s="4"/>
      <c r="F110" s="12"/>
      <c r="G110" s="12">
        <f>SUM(G108:G109)</f>
        <v>0</v>
      </c>
      <c r="H110" s="12">
        <f>SUM(H108:H109)</f>
        <v>0</v>
      </c>
    </row>
    <row r="111" spans="2:8" ht="13">
      <c r="B111" s="4" t="s">
        <v>130</v>
      </c>
    </row>
    <row r="112" spans="2:8">
      <c r="B112" s="2" t="s">
        <v>11</v>
      </c>
      <c r="C112" s="7" t="s">
        <v>11</v>
      </c>
      <c r="D112" s="2" t="s">
        <v>11</v>
      </c>
      <c r="E112" s="2" t="s">
        <v>11</v>
      </c>
      <c r="F112" s="10" t="s">
        <v>11</v>
      </c>
      <c r="G112" s="10" t="s">
        <v>11</v>
      </c>
      <c r="H112" s="10" t="s">
        <v>11</v>
      </c>
    </row>
    <row r="113" spans="2:8" ht="13">
      <c r="B113" s="4" t="s">
        <v>124</v>
      </c>
      <c r="C113" s="9"/>
      <c r="D113" s="4"/>
      <c r="E113" s="4"/>
      <c r="F113" s="12"/>
      <c r="G113" s="12">
        <f>SUM(G111:G112)</f>
        <v>0</v>
      </c>
      <c r="H113" s="12">
        <f>SUM(H111:H112)</f>
        <v>0</v>
      </c>
    </row>
    <row r="114" spans="2:8" ht="13">
      <c r="B114" s="4" t="s">
        <v>131</v>
      </c>
    </row>
    <row r="115" spans="2:8">
      <c r="B115" s="2" t="s">
        <v>11</v>
      </c>
      <c r="C115" s="7" t="s">
        <v>11</v>
      </c>
      <c r="D115" s="2" t="s">
        <v>11</v>
      </c>
      <c r="E115" s="2" t="s">
        <v>11</v>
      </c>
      <c r="F115" s="10" t="s">
        <v>11</v>
      </c>
      <c r="G115" s="10" t="s">
        <v>11</v>
      </c>
      <c r="H115" s="10" t="s">
        <v>11</v>
      </c>
    </row>
    <row r="116" spans="2:8" ht="13">
      <c r="B116" s="4" t="s">
        <v>13</v>
      </c>
      <c r="C116" s="9"/>
      <c r="D116" s="4"/>
      <c r="E116" s="4"/>
      <c r="F116" s="12"/>
      <c r="G116" s="12">
        <f>SUM(G114:G115)</f>
        <v>0</v>
      </c>
      <c r="H116" s="12">
        <f>SUM(H114:H115)</f>
        <v>0</v>
      </c>
    </row>
    <row r="117" spans="2:8" ht="13">
      <c r="B117" s="4" t="s">
        <v>132</v>
      </c>
      <c r="C117" s="9"/>
      <c r="D117" s="4"/>
      <c r="E117" s="4"/>
      <c r="F117" s="12"/>
      <c r="G117" s="12">
        <v>4771.2299999999996</v>
      </c>
      <c r="H117" s="12">
        <v>1.78</v>
      </c>
    </row>
    <row r="118" spans="2:8" ht="13">
      <c r="B118" s="4" t="s">
        <v>32</v>
      </c>
      <c r="C118" s="9"/>
      <c r="D118" s="4"/>
      <c r="E118" s="4"/>
      <c r="F118" s="12"/>
      <c r="G118" s="12">
        <v>260792.04</v>
      </c>
      <c r="H118" s="12">
        <v>97.5</v>
      </c>
    </row>
    <row r="119" spans="2:8" ht="13">
      <c r="B119" s="4" t="s">
        <v>33</v>
      </c>
      <c r="C119" s="9"/>
      <c r="D119" s="4"/>
      <c r="E119" s="4"/>
      <c r="F119" s="12"/>
      <c r="G119" s="12">
        <v>6780.7172895999793</v>
      </c>
      <c r="H119" s="12">
        <v>2.5</v>
      </c>
    </row>
    <row r="120" spans="2:8" ht="13">
      <c r="B120" s="4" t="s">
        <v>34</v>
      </c>
      <c r="C120" s="9"/>
      <c r="D120" s="4"/>
      <c r="E120" s="4"/>
      <c r="F120" s="12"/>
      <c r="G120" s="12">
        <v>267572.75728959998</v>
      </c>
      <c r="H120" s="12">
        <v>100</v>
      </c>
    </row>
    <row r="121" spans="2:8">
      <c r="B121" s="2" t="s">
        <v>35</v>
      </c>
    </row>
    <row r="122" spans="2:8">
      <c r="B122" s="2" t="s">
        <v>36</v>
      </c>
    </row>
    <row r="123" spans="2:8">
      <c r="B123" s="2" t="s">
        <v>37</v>
      </c>
      <c r="C123" s="7" t="s">
        <v>1854</v>
      </c>
    </row>
    <row r="124" spans="2:8" ht="13">
      <c r="B124" s="105" t="s">
        <v>2592</v>
      </c>
    </row>
    <row r="125" spans="2:8" ht="26">
      <c r="B125" s="6" t="s">
        <v>38</v>
      </c>
      <c r="C125" s="7" t="s">
        <v>39</v>
      </c>
    </row>
    <row r="126" spans="2:8" ht="13">
      <c r="B126" s="4"/>
    </row>
    <row r="127" spans="2:8" ht="13">
      <c r="B127" s="4" t="s">
        <v>40</v>
      </c>
      <c r="C127" s="7" t="s">
        <v>39</v>
      </c>
    </row>
    <row r="128" spans="2:8" ht="13">
      <c r="B128" s="4" t="s">
        <v>41</v>
      </c>
      <c r="C128" s="7" t="s">
        <v>42</v>
      </c>
    </row>
    <row r="129" spans="2:3" ht="13">
      <c r="B129" s="4" t="s">
        <v>1855</v>
      </c>
      <c r="C129" s="9"/>
    </row>
    <row r="130" spans="2:3" ht="13">
      <c r="B130" s="4" t="s">
        <v>1856</v>
      </c>
      <c r="C130" s="9"/>
    </row>
    <row r="131" spans="2:3" ht="13">
      <c r="B131" s="4" t="s">
        <v>1857</v>
      </c>
      <c r="C131" s="9"/>
    </row>
    <row r="132" spans="2:3" ht="13">
      <c r="B132" s="4" t="s">
        <v>1858</v>
      </c>
      <c r="C132" s="9"/>
    </row>
    <row r="133" spans="2:3" ht="13">
      <c r="B133" s="4" t="s">
        <v>1859</v>
      </c>
      <c r="C133" s="9"/>
    </row>
    <row r="134" spans="2:3" ht="13">
      <c r="B134" s="4" t="s">
        <v>1860</v>
      </c>
      <c r="C134" s="9"/>
    </row>
    <row r="135" spans="2:3" ht="13">
      <c r="B135" s="4" t="s">
        <v>1861</v>
      </c>
      <c r="C135" s="9"/>
    </row>
    <row r="136" spans="2:3" ht="13">
      <c r="B136" s="4" t="s">
        <v>1862</v>
      </c>
      <c r="C136" s="9"/>
    </row>
    <row r="137" spans="2:3" ht="13">
      <c r="B137" s="4" t="s">
        <v>1863</v>
      </c>
      <c r="C137" s="9"/>
    </row>
    <row r="138" spans="2:3" ht="13">
      <c r="B138" s="4" t="s">
        <v>1864</v>
      </c>
      <c r="C138" s="9"/>
    </row>
    <row r="139" spans="2:3" ht="13">
      <c r="B139" s="4" t="s">
        <v>1865</v>
      </c>
      <c r="C139" s="9"/>
    </row>
    <row r="140" spans="2:3" ht="13">
      <c r="B140" s="4" t="s">
        <v>1866</v>
      </c>
      <c r="C140" s="9"/>
    </row>
    <row r="141" spans="2:3" ht="13">
      <c r="B141" s="4" t="s">
        <v>1867</v>
      </c>
      <c r="C141" s="9"/>
    </row>
    <row r="142" spans="2:3" ht="13">
      <c r="B142" s="4" t="s">
        <v>1868</v>
      </c>
      <c r="C142" s="9"/>
    </row>
    <row r="143" spans="2:3" ht="13">
      <c r="B143" s="4" t="s">
        <v>1869</v>
      </c>
      <c r="C143" s="9"/>
    </row>
    <row r="144" spans="2:3" ht="13">
      <c r="B144" s="4" t="s">
        <v>1870</v>
      </c>
      <c r="C144" s="9"/>
    </row>
    <row r="145" spans="2:4" ht="13">
      <c r="B145" s="4" t="s">
        <v>2927</v>
      </c>
      <c r="C145" s="9"/>
    </row>
    <row r="146" spans="2:4">
      <c r="B146" s="2" t="s">
        <v>43</v>
      </c>
    </row>
    <row r="148" spans="2:4" ht="14.5">
      <c r="B148" s="16"/>
      <c r="C148" s="17" t="s">
        <v>44</v>
      </c>
    </row>
    <row r="149" spans="2:4" ht="14.5">
      <c r="B149" s="16" t="s">
        <v>45</v>
      </c>
      <c r="C149" s="18" t="s">
        <v>198</v>
      </c>
    </row>
    <row r="150" spans="2:4" ht="14.5">
      <c r="B150" s="16" t="s">
        <v>46</v>
      </c>
      <c r="C150" s="17"/>
    </row>
    <row r="151" spans="2:4" ht="14.5">
      <c r="B151" s="16"/>
      <c r="C151" s="17"/>
    </row>
    <row r="152" spans="2:4" ht="14.5">
      <c r="B152" s="16" t="s">
        <v>47</v>
      </c>
      <c r="C152" s="104">
        <v>0.08</v>
      </c>
    </row>
    <row r="153" spans="2:4" ht="14.5">
      <c r="B153" s="16"/>
      <c r="C153" s="103"/>
    </row>
    <row r="154" spans="2:4" ht="14.5">
      <c r="B154" s="16" t="s">
        <v>48</v>
      </c>
      <c r="C154" s="103" t="s">
        <v>2926</v>
      </c>
    </row>
    <row r="155" spans="2:4" ht="14.5">
      <c r="B155" s="16" t="s">
        <v>49</v>
      </c>
      <c r="C155" s="103" t="s">
        <v>2925</v>
      </c>
    </row>
    <row r="156" spans="2:4" ht="14.5">
      <c r="B156" s="16"/>
      <c r="C156" s="17"/>
    </row>
    <row r="157" spans="2:4" ht="14.5">
      <c r="B157" s="16" t="s">
        <v>50</v>
      </c>
      <c r="C157" s="17" t="s">
        <v>1854</v>
      </c>
    </row>
    <row r="158" spans="2:4" ht="14.5">
      <c r="B158" s="246" t="s">
        <v>51</v>
      </c>
      <c r="C158" s="246"/>
    </row>
    <row r="160" spans="2:4" ht="14.5">
      <c r="B160" s="16" t="s">
        <v>52</v>
      </c>
      <c r="C160" s="17"/>
      <c r="D160" s="16"/>
    </row>
    <row r="161" spans="2:7" ht="29">
      <c r="B161" s="20" t="s">
        <v>53</v>
      </c>
      <c r="C161" s="18" t="s">
        <v>54</v>
      </c>
      <c r="D161" s="20" t="s">
        <v>55</v>
      </c>
    </row>
    <row r="162" spans="2:7" ht="14.5">
      <c r="B162" s="145" t="s">
        <v>719</v>
      </c>
      <c r="C162" s="139">
        <v>49.997500125000002</v>
      </c>
      <c r="D162" s="138">
        <v>1.2554103517125832E-2</v>
      </c>
    </row>
    <row r="163" spans="2:7" ht="14.5">
      <c r="B163" s="144" t="s">
        <v>1771</v>
      </c>
      <c r="C163" s="139">
        <v>156.10949475499999</v>
      </c>
      <c r="D163" s="138">
        <v>0.57368742423789199</v>
      </c>
    </row>
    <row r="164" spans="2:7" ht="14.5">
      <c r="B164" s="114"/>
      <c r="C164" s="137"/>
      <c r="D164" s="136"/>
    </row>
    <row r="165" spans="2:7" ht="14.5">
      <c r="B165" s="301" t="s">
        <v>2924</v>
      </c>
      <c r="C165" s="302"/>
      <c r="D165" s="302"/>
      <c r="E165" s="303"/>
    </row>
    <row r="166" spans="2:7" ht="14.5">
      <c r="B166" s="114"/>
      <c r="C166" s="137"/>
      <c r="D166" s="136"/>
    </row>
    <row r="167" spans="2:7" ht="14.5">
      <c r="B167" s="304" t="s">
        <v>2652</v>
      </c>
      <c r="C167" s="305"/>
      <c r="D167" s="305"/>
      <c r="E167" s="305"/>
      <c r="F167" s="306"/>
    </row>
    <row r="169" spans="2:7" ht="13">
      <c r="B169" s="24" t="s">
        <v>56</v>
      </c>
      <c r="C169" s="25">
        <v>46295</v>
      </c>
      <c r="D169" s="14"/>
      <c r="E169" s="13"/>
      <c r="F169" s="30"/>
    </row>
    <row r="170" spans="2:7" ht="13">
      <c r="B170" s="24" t="s">
        <v>57</v>
      </c>
      <c r="C170" s="26" t="s">
        <v>58</v>
      </c>
      <c r="D170" s="24" t="s">
        <v>59</v>
      </c>
      <c r="E170" s="27" t="s">
        <v>60</v>
      </c>
      <c r="F170" s="29" t="s">
        <v>61</v>
      </c>
      <c r="G170" s="12"/>
    </row>
    <row r="171" spans="2:7">
      <c r="B171" s="22" t="s">
        <v>39</v>
      </c>
      <c r="C171" s="23" t="s">
        <v>39</v>
      </c>
      <c r="D171" s="22" t="s">
        <v>39</v>
      </c>
      <c r="E171" s="19" t="s">
        <v>39</v>
      </c>
      <c r="F171" s="28" t="s">
        <v>39</v>
      </c>
    </row>
    <row r="174" spans="2:7" ht="13">
      <c r="B174" s="4" t="s">
        <v>62</v>
      </c>
    </row>
    <row r="175" spans="2:7" ht="13">
      <c r="B175" s="4"/>
    </row>
    <row r="176" spans="2:7" ht="13">
      <c r="B176" s="4" t="s">
        <v>1871</v>
      </c>
    </row>
    <row r="177" spans="2:7" ht="13">
      <c r="B177" s="24" t="s">
        <v>63</v>
      </c>
      <c r="C177" s="26" t="s">
        <v>64</v>
      </c>
      <c r="D177" s="4"/>
    </row>
    <row r="178" spans="2:7">
      <c r="B178" s="14" t="s">
        <v>39</v>
      </c>
      <c r="C178" s="15" t="s">
        <v>39</v>
      </c>
    </row>
    <row r="180" spans="2:7" ht="13">
      <c r="B180" s="24" t="s">
        <v>65</v>
      </c>
      <c r="C180" s="26" t="s">
        <v>64</v>
      </c>
    </row>
    <row r="181" spans="2:7">
      <c r="B181" s="14" t="s">
        <v>39</v>
      </c>
      <c r="C181" s="15" t="s">
        <v>39</v>
      </c>
    </row>
    <row r="183" spans="2:7" ht="13">
      <c r="B183" s="24" t="s">
        <v>66</v>
      </c>
      <c r="C183" s="26" t="s">
        <v>67</v>
      </c>
    </row>
    <row r="184" spans="2:7">
      <c r="B184" s="14" t="s">
        <v>39</v>
      </c>
      <c r="C184" s="15" t="s">
        <v>39</v>
      </c>
    </row>
    <row r="186" spans="2:7" ht="13">
      <c r="B186" s="27" t="s">
        <v>68</v>
      </c>
      <c r="C186" s="26" t="s">
        <v>67</v>
      </c>
    </row>
    <row r="187" spans="2:7">
      <c r="B187" s="13" t="s">
        <v>39</v>
      </c>
      <c r="C187" s="15" t="s">
        <v>39</v>
      </c>
    </row>
    <row r="189" spans="2:7" ht="13">
      <c r="B189" s="24" t="s">
        <v>69</v>
      </c>
      <c r="C189" s="26" t="s">
        <v>39</v>
      </c>
    </row>
    <row r="191" spans="2:7" ht="13">
      <c r="B191" s="24" t="s">
        <v>70</v>
      </c>
      <c r="C191" s="25">
        <v>46295</v>
      </c>
      <c r="D191" s="14"/>
      <c r="E191" s="13"/>
      <c r="F191" s="30"/>
    </row>
    <row r="192" spans="2:7" ht="13">
      <c r="B192" s="24" t="s">
        <v>57</v>
      </c>
      <c r="C192" s="26" t="s">
        <v>58</v>
      </c>
      <c r="D192" s="24" t="s">
        <v>59</v>
      </c>
      <c r="E192" s="27" t="s">
        <v>60</v>
      </c>
      <c r="F192" s="29" t="s">
        <v>61</v>
      </c>
      <c r="G192" s="12"/>
    </row>
    <row r="193" spans="2:6">
      <c r="B193" s="22" t="s">
        <v>39</v>
      </c>
      <c r="C193" s="23" t="s">
        <v>39</v>
      </c>
      <c r="D193" s="22" t="s">
        <v>39</v>
      </c>
      <c r="E193" s="19" t="s">
        <v>39</v>
      </c>
      <c r="F193" s="28" t="s">
        <v>39</v>
      </c>
    </row>
    <row r="194" spans="2:6" ht="13">
      <c r="B194" s="4" t="s">
        <v>62</v>
      </c>
    </row>
    <row r="195" spans="2:6" ht="13">
      <c r="B195" s="4"/>
    </row>
    <row r="196" spans="2:6" ht="13">
      <c r="B196" s="4" t="s">
        <v>1871</v>
      </c>
    </row>
    <row r="197" spans="2:6" ht="13">
      <c r="B197" s="24" t="s">
        <v>63</v>
      </c>
      <c r="C197" s="26" t="s">
        <v>64</v>
      </c>
      <c r="D197" s="4"/>
    </row>
    <row r="198" spans="2:6">
      <c r="B198" s="14" t="s">
        <v>39</v>
      </c>
      <c r="C198" s="15" t="s">
        <v>39</v>
      </c>
    </row>
    <row r="200" spans="2:6" ht="13">
      <c r="B200" s="24" t="s">
        <v>65</v>
      </c>
      <c r="C200" s="26" t="s">
        <v>64</v>
      </c>
    </row>
    <row r="201" spans="2:6">
      <c r="B201" s="14" t="s">
        <v>39</v>
      </c>
      <c r="C201" s="15" t="s">
        <v>39</v>
      </c>
    </row>
    <row r="203" spans="2:6" ht="13">
      <c r="B203" s="24" t="s">
        <v>66</v>
      </c>
      <c r="C203" s="26" t="s">
        <v>67</v>
      </c>
    </row>
    <row r="204" spans="2:6">
      <c r="B204" s="14" t="s">
        <v>39</v>
      </c>
      <c r="C204" s="15" t="s">
        <v>39</v>
      </c>
    </row>
    <row r="206" spans="2:6" ht="13">
      <c r="B206" s="27" t="s">
        <v>68</v>
      </c>
      <c r="C206" s="26" t="s">
        <v>67</v>
      </c>
    </row>
    <row r="207" spans="2:6">
      <c r="B207" s="13" t="s">
        <v>39</v>
      </c>
      <c r="C207" s="15" t="s">
        <v>39</v>
      </c>
    </row>
    <row r="209" spans="2:80" ht="13">
      <c r="B209" s="24" t="s">
        <v>69</v>
      </c>
      <c r="C209" s="26" t="s">
        <v>39</v>
      </c>
    </row>
    <row r="212" spans="2:80" ht="13">
      <c r="B212" s="4" t="s">
        <v>1872</v>
      </c>
    </row>
    <row r="214" spans="2:80" ht="13">
      <c r="B214" s="24" t="s">
        <v>57</v>
      </c>
      <c r="C214" s="26" t="s">
        <v>71</v>
      </c>
      <c r="D214" s="24" t="s">
        <v>72</v>
      </c>
      <c r="E214" s="24" t="s">
        <v>73</v>
      </c>
      <c r="F214" s="12"/>
    </row>
    <row r="215" spans="2:80">
      <c r="B215" s="14" t="s">
        <v>39</v>
      </c>
      <c r="C215" s="15" t="s">
        <v>39</v>
      </c>
      <c r="D215" s="14" t="s">
        <v>39</v>
      </c>
      <c r="E215" s="14" t="s">
        <v>39</v>
      </c>
    </row>
    <row r="218" spans="2:80" ht="13">
      <c r="B218" s="4" t="s">
        <v>74</v>
      </c>
      <c r="C218" s="9" t="s">
        <v>39</v>
      </c>
      <c r="D218" s="4"/>
      <c r="E218" s="4"/>
      <c r="F218" s="12"/>
      <c r="G218" s="12"/>
      <c r="H218" s="12"/>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row>
    <row r="220" spans="2:80" ht="13">
      <c r="B220" s="4" t="s">
        <v>1873</v>
      </c>
    </row>
    <row r="222" spans="2:80" ht="13">
      <c r="B222" s="24" t="s">
        <v>75</v>
      </c>
      <c r="C222" s="26" t="s">
        <v>64</v>
      </c>
      <c r="D222" s="4"/>
    </row>
    <row r="223" spans="2:80">
      <c r="B223" s="14" t="s">
        <v>39</v>
      </c>
      <c r="C223" s="15" t="s">
        <v>39</v>
      </c>
    </row>
    <row r="226" spans="2:80" ht="13">
      <c r="B226" s="24" t="s">
        <v>76</v>
      </c>
      <c r="C226" s="26" t="s">
        <v>77</v>
      </c>
      <c r="D226" s="4"/>
    </row>
    <row r="227" spans="2:80">
      <c r="B227" s="14" t="s">
        <v>39</v>
      </c>
      <c r="C227" s="15" t="s">
        <v>39</v>
      </c>
    </row>
    <row r="230" spans="2:80" ht="13">
      <c r="B230" s="4" t="s">
        <v>78</v>
      </c>
    </row>
    <row r="233" spans="2:80" ht="13">
      <c r="B233" s="4" t="s">
        <v>1874</v>
      </c>
    </row>
    <row r="235" spans="2:80" ht="13">
      <c r="B235" s="24" t="s">
        <v>57</v>
      </c>
      <c r="C235" s="26" t="s">
        <v>79</v>
      </c>
      <c r="D235" s="24" t="s">
        <v>71</v>
      </c>
      <c r="E235" s="24" t="s">
        <v>72</v>
      </c>
      <c r="F235" s="29" t="s">
        <v>73</v>
      </c>
      <c r="G235" s="12"/>
    </row>
    <row r="236" spans="2:80">
      <c r="B236" s="14" t="s">
        <v>39</v>
      </c>
      <c r="C236" s="15" t="s">
        <v>39</v>
      </c>
      <c r="D236" s="14" t="s">
        <v>39</v>
      </c>
      <c r="E236" s="14" t="s">
        <v>39</v>
      </c>
      <c r="F236" s="21" t="s">
        <v>39</v>
      </c>
    </row>
    <row r="239" spans="2:80" ht="13">
      <c r="B239" s="4" t="s">
        <v>74</v>
      </c>
      <c r="C239" s="9" t="s">
        <v>39</v>
      </c>
      <c r="D239" s="4"/>
      <c r="E239" s="4"/>
      <c r="F239" s="12"/>
      <c r="G239" s="12"/>
      <c r="H239" s="12"/>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row>
    <row r="241" spans="2:7" ht="13">
      <c r="B241" s="4" t="s">
        <v>1873</v>
      </c>
    </row>
    <row r="243" spans="2:7" ht="13">
      <c r="B243" s="24" t="s">
        <v>75</v>
      </c>
      <c r="C243" s="26" t="s">
        <v>64</v>
      </c>
      <c r="D243" s="4"/>
    </row>
    <row r="244" spans="2:7">
      <c r="B244" s="14" t="s">
        <v>39</v>
      </c>
      <c r="C244" s="15" t="s">
        <v>39</v>
      </c>
    </row>
    <row r="247" spans="2:7" ht="13">
      <c r="B247" s="24" t="s">
        <v>76</v>
      </c>
      <c r="C247" s="26" t="s">
        <v>77</v>
      </c>
      <c r="D247" s="4"/>
    </row>
    <row r="248" spans="2:7">
      <c r="B248" s="14" t="s">
        <v>39</v>
      </c>
      <c r="C248" s="15" t="s">
        <v>39</v>
      </c>
    </row>
    <row r="251" spans="2:7" ht="13">
      <c r="B251" s="4" t="s">
        <v>78</v>
      </c>
    </row>
    <row r="254" spans="2:7" ht="13">
      <c r="B254" s="4" t="s">
        <v>1875</v>
      </c>
    </row>
    <row r="255" spans="2:7" ht="13">
      <c r="B255" s="24" t="s">
        <v>57</v>
      </c>
      <c r="C255" s="26" t="s">
        <v>80</v>
      </c>
      <c r="D255" s="24" t="s">
        <v>81</v>
      </c>
      <c r="E255" s="24" t="s">
        <v>82</v>
      </c>
      <c r="F255" s="29" t="s">
        <v>83</v>
      </c>
      <c r="G255" s="12"/>
    </row>
    <row r="256" spans="2:7">
      <c r="B256" s="14" t="s">
        <v>39</v>
      </c>
      <c r="C256" s="15" t="s">
        <v>39</v>
      </c>
      <c r="D256" s="14" t="s">
        <v>39</v>
      </c>
      <c r="E256" s="14" t="s">
        <v>39</v>
      </c>
      <c r="F256" s="21" t="s">
        <v>39</v>
      </c>
    </row>
    <row r="257" spans="2:5">
      <c r="B257" s="2" t="s">
        <v>127</v>
      </c>
    </row>
    <row r="259" spans="2:5" ht="14.5">
      <c r="B259" s="269" t="s">
        <v>2923</v>
      </c>
      <c r="C259" s="269"/>
      <c r="D259" s="269"/>
      <c r="E259" s="269"/>
    </row>
    <row r="260" spans="2:5" ht="14.5">
      <c r="B260" s="89"/>
      <c r="C260" s="143"/>
      <c r="D260" s="89"/>
      <c r="E260" s="89"/>
    </row>
    <row r="261" spans="2:5" ht="14.5">
      <c r="B261" s="93"/>
      <c r="C261" s="97"/>
      <c r="D261" s="93"/>
      <c r="E261" s="93"/>
    </row>
    <row r="262" spans="2:5" ht="14.5">
      <c r="B262" s="98" t="s">
        <v>2650</v>
      </c>
      <c r="C262" s="97"/>
      <c r="D262" s="93"/>
      <c r="E262" s="93"/>
    </row>
    <row r="263" spans="2:5" ht="14.5">
      <c r="B263" s="93"/>
      <c r="C263" s="97"/>
      <c r="D263" s="93"/>
      <c r="E263" s="93"/>
    </row>
    <row r="264" spans="2:5" ht="14.5">
      <c r="B264" s="93" t="s">
        <v>2649</v>
      </c>
      <c r="C264" s="96"/>
      <c r="D264" s="87"/>
      <c r="E264" s="87"/>
    </row>
    <row r="265" spans="2:5" ht="14.5">
      <c r="B265" s="89"/>
      <c r="C265" s="96"/>
      <c r="D265" s="87"/>
      <c r="E265" s="87"/>
    </row>
    <row r="266" spans="2:5" ht="14.5">
      <c r="B266" s="89"/>
      <c r="C266" s="96"/>
      <c r="D266" s="87"/>
      <c r="E266" s="87"/>
    </row>
    <row r="267" spans="2:5" ht="14.5">
      <c r="B267" s="89" t="s">
        <v>2648</v>
      </c>
      <c r="C267" s="94">
        <v>117800066.05</v>
      </c>
      <c r="D267" s="87"/>
      <c r="E267" s="87"/>
    </row>
    <row r="268" spans="2:5" ht="14.5">
      <c r="B268" s="89"/>
      <c r="C268" s="94"/>
      <c r="D268" s="87"/>
      <c r="E268" s="87"/>
    </row>
    <row r="269" spans="2:5" ht="14.5">
      <c r="B269" s="89" t="s">
        <v>2647</v>
      </c>
      <c r="C269" s="94">
        <v>102800066.05</v>
      </c>
      <c r="D269" s="87"/>
      <c r="E269" s="87"/>
    </row>
    <row r="270" spans="2:5" ht="14.5">
      <c r="B270" s="89"/>
      <c r="C270" s="94"/>
      <c r="D270" s="87"/>
      <c r="E270" s="87"/>
    </row>
    <row r="271" spans="2:5" ht="14.5">
      <c r="B271" s="89" t="s">
        <v>2646</v>
      </c>
      <c r="C271" s="94">
        <v>15000000</v>
      </c>
      <c r="D271" s="87"/>
      <c r="E271" s="87"/>
    </row>
    <row r="272" spans="2:5" ht="14.5">
      <c r="B272" s="89"/>
      <c r="C272" s="94"/>
      <c r="D272" s="87"/>
      <c r="E272" s="87"/>
    </row>
    <row r="273" spans="2:5" ht="14.5">
      <c r="B273" s="93" t="s">
        <v>2645</v>
      </c>
      <c r="C273" s="92">
        <v>45427916</v>
      </c>
      <c r="D273" s="87"/>
      <c r="E273" s="87"/>
    </row>
    <row r="274" spans="2:5" ht="14.5">
      <c r="B274" s="89"/>
      <c r="C274" s="94"/>
      <c r="D274" s="87"/>
      <c r="E274" s="87"/>
    </row>
    <row r="275" spans="2:5" ht="14.5">
      <c r="B275" s="89" t="s">
        <v>2644</v>
      </c>
      <c r="C275" s="94">
        <v>20635916</v>
      </c>
      <c r="D275" s="87"/>
      <c r="E275" s="87"/>
    </row>
    <row r="276" spans="2:5" ht="14.5">
      <c r="B276" s="89"/>
      <c r="C276" s="94"/>
      <c r="D276" s="87"/>
      <c r="E276" s="87"/>
    </row>
    <row r="277" spans="2:5" ht="29">
      <c r="B277" s="95" t="s">
        <v>2643</v>
      </c>
      <c r="C277" s="94">
        <v>24792000</v>
      </c>
      <c r="D277" s="87"/>
      <c r="E277" s="87"/>
    </row>
    <row r="278" spans="2:5" ht="14.5">
      <c r="B278" s="89"/>
      <c r="C278" s="94"/>
      <c r="D278" s="87"/>
      <c r="E278" s="87"/>
    </row>
    <row r="279" spans="2:5" ht="29">
      <c r="B279" s="95" t="s">
        <v>2642</v>
      </c>
      <c r="C279" s="88">
        <v>21291359.450000003</v>
      </c>
      <c r="D279" s="87"/>
      <c r="E279" s="87"/>
    </row>
    <row r="280" spans="2:5" ht="14.5">
      <c r="B280" s="89"/>
      <c r="C280" s="94"/>
      <c r="D280" s="87"/>
      <c r="E280" s="87"/>
    </row>
    <row r="281" spans="2:5" ht="14.5">
      <c r="B281" s="93" t="s">
        <v>2641</v>
      </c>
      <c r="C281" s="92">
        <v>41927275.450000003</v>
      </c>
      <c r="D281" s="87"/>
      <c r="E281" s="87"/>
    </row>
    <row r="282" spans="2:5" ht="14.5">
      <c r="B282" s="91"/>
      <c r="C282" s="96"/>
      <c r="D282" s="87"/>
      <c r="E282" s="87"/>
    </row>
    <row r="283" spans="2:5" ht="14.5">
      <c r="B283" s="89" t="s">
        <v>2640</v>
      </c>
      <c r="C283" s="88"/>
      <c r="D283" s="87"/>
      <c r="E283" s="87"/>
    </row>
  </sheetData>
  <mergeCells count="12">
    <mergeCell ref="B1:E1"/>
    <mergeCell ref="C3:C7"/>
    <mergeCell ref="D3:D7"/>
    <mergeCell ref="B10:E10"/>
    <mergeCell ref="B11:E11"/>
    <mergeCell ref="D12:D13"/>
    <mergeCell ref="E12:E13"/>
    <mergeCell ref="B165:E165"/>
    <mergeCell ref="B167:F167"/>
    <mergeCell ref="B259:E259"/>
    <mergeCell ref="B158:C158"/>
    <mergeCell ref="C12:C13"/>
  </mergeCells>
  <hyperlinks>
    <hyperlink ref="A1" location="Index!A1" display="Index" xr:uid="{2B88AD51-4199-4E9E-96BA-0347012A843D}"/>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375C-4C52-436B-A27D-3DB5B782A5A0}">
  <dimension ref="A1:CB19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bestFit="1" customWidth="1"/>
    <col min="6" max="6" width="29" style="10" bestFit="1" customWidth="1"/>
    <col min="7" max="7" width="18.1796875" style="10" bestFit="1" customWidth="1"/>
    <col min="8" max="8" width="9.1796875" style="10" bestFit="1"/>
    <col min="9" max="16384" width="9.1796875" style="2"/>
  </cols>
  <sheetData>
    <row r="1" spans="1:5" ht="13">
      <c r="A1" s="3" t="s">
        <v>0</v>
      </c>
      <c r="B1" s="243" t="s">
        <v>1876</v>
      </c>
      <c r="C1" s="243"/>
      <c r="D1" s="243"/>
      <c r="E1" s="243"/>
    </row>
    <row r="3" spans="1:5" ht="14.5">
      <c r="B3" s="37" t="s">
        <v>1876</v>
      </c>
      <c r="C3" s="265"/>
      <c r="D3" s="266"/>
    </row>
    <row r="4" spans="1:5" ht="29">
      <c r="B4" s="38" t="s">
        <v>2574</v>
      </c>
      <c r="C4" s="265"/>
      <c r="D4" s="266"/>
    </row>
    <row r="5" spans="1:5" ht="14.5">
      <c r="B5" s="33" t="s">
        <v>135</v>
      </c>
      <c r="C5" s="265"/>
      <c r="D5" s="266"/>
    </row>
    <row r="6" spans="1:5" ht="14.5">
      <c r="B6" s="69" t="s">
        <v>2575</v>
      </c>
      <c r="C6" s="265"/>
      <c r="D6" s="266"/>
    </row>
    <row r="7" spans="1:5" ht="29">
      <c r="B7" s="33" t="s">
        <v>2576</v>
      </c>
      <c r="C7" s="265"/>
      <c r="D7" s="266"/>
    </row>
    <row r="8" spans="1:5" ht="14.5">
      <c r="B8" s="34" t="s">
        <v>137</v>
      </c>
      <c r="C8" s="35" t="s">
        <v>138</v>
      </c>
      <c r="D8" s="35" t="s">
        <v>139</v>
      </c>
    </row>
    <row r="9" spans="1:5" ht="14.5">
      <c r="B9" s="32"/>
      <c r="C9" s="50"/>
      <c r="D9" s="50"/>
    </row>
    <row r="10" spans="1:5" ht="14.5">
      <c r="B10" s="266"/>
      <c r="C10" s="266"/>
      <c r="D10" s="266"/>
      <c r="E10" s="266"/>
    </row>
    <row r="11" spans="1:5" ht="14.5">
      <c r="B11" s="267" t="s">
        <v>202</v>
      </c>
      <c r="C11" s="267"/>
      <c r="D11" s="267"/>
      <c r="E11" s="267"/>
    </row>
    <row r="12" spans="1:5" ht="14.5">
      <c r="B12" s="40" t="s">
        <v>203</v>
      </c>
      <c r="C12" s="268" t="s">
        <v>204</v>
      </c>
      <c r="D12" s="267" t="s">
        <v>205</v>
      </c>
      <c r="E12" s="267" t="s">
        <v>206</v>
      </c>
    </row>
    <row r="13" spans="1:5" ht="14.5">
      <c r="B13" s="40" t="s">
        <v>207</v>
      </c>
      <c r="C13" s="268"/>
      <c r="D13" s="267"/>
      <c r="E13" s="267"/>
    </row>
    <row r="14" spans="1:5" ht="14.5">
      <c r="B14" s="37" t="s">
        <v>208</v>
      </c>
      <c r="C14" s="42" t="s">
        <v>541</v>
      </c>
      <c r="D14" s="43"/>
      <c r="E14" s="43"/>
    </row>
    <row r="15" spans="1:5" ht="14.5">
      <c r="B15" s="37" t="s">
        <v>209</v>
      </c>
      <c r="C15" s="42"/>
      <c r="D15" s="43"/>
      <c r="E15" s="43"/>
    </row>
    <row r="16" spans="1:5" ht="14.5">
      <c r="B16" s="37" t="s">
        <v>210</v>
      </c>
      <c r="C16" s="42"/>
      <c r="D16" s="43"/>
      <c r="E16" s="43"/>
    </row>
    <row r="17" spans="2:9" ht="14.5">
      <c r="B17" s="31" t="s">
        <v>212</v>
      </c>
      <c r="C17" s="41"/>
      <c r="D17" s="40"/>
      <c r="E17" s="40"/>
    </row>
    <row r="19" spans="2:9">
      <c r="B19" s="2" t="s">
        <v>1848</v>
      </c>
    </row>
    <row r="21" spans="2:9" ht="13">
      <c r="B21" s="5" t="s">
        <v>1</v>
      </c>
      <c r="C21" s="8" t="s">
        <v>2</v>
      </c>
      <c r="D21" s="5" t="s">
        <v>3</v>
      </c>
      <c r="E21" s="5" t="s">
        <v>4</v>
      </c>
      <c r="F21" s="11" t="s">
        <v>5</v>
      </c>
      <c r="G21" s="11" t="s">
        <v>6</v>
      </c>
      <c r="H21" s="11" t="s">
        <v>7</v>
      </c>
      <c r="I21" s="4" t="s">
        <v>8</v>
      </c>
    </row>
    <row r="22" spans="2:9" ht="13">
      <c r="B22" s="4" t="s">
        <v>9</v>
      </c>
    </row>
    <row r="23" spans="2:9" ht="13">
      <c r="B23" s="4" t="s">
        <v>10</v>
      </c>
    </row>
    <row r="24" spans="2:9">
      <c r="B24" s="2" t="s">
        <v>11</v>
      </c>
      <c r="C24" s="7" t="s">
        <v>11</v>
      </c>
      <c r="D24" s="2" t="s">
        <v>11</v>
      </c>
      <c r="E24" s="2" t="s">
        <v>11</v>
      </c>
      <c r="F24" s="10" t="s">
        <v>11</v>
      </c>
      <c r="G24" s="10" t="s">
        <v>11</v>
      </c>
      <c r="H24" s="10" t="s">
        <v>11</v>
      </c>
    </row>
    <row r="25" spans="2:9" ht="13">
      <c r="B25" s="4" t="s">
        <v>2567</v>
      </c>
    </row>
    <row r="26" spans="2:9">
      <c r="B26" s="2" t="s">
        <v>11</v>
      </c>
      <c r="C26" s="7" t="s">
        <v>11</v>
      </c>
      <c r="D26" s="2" t="s">
        <v>11</v>
      </c>
      <c r="E26" s="2" t="s">
        <v>11</v>
      </c>
      <c r="F26" s="10" t="s">
        <v>11</v>
      </c>
      <c r="G26" s="10" t="s">
        <v>11</v>
      </c>
      <c r="H26" s="10" t="s">
        <v>11</v>
      </c>
    </row>
    <row r="27" spans="2:9" ht="13">
      <c r="B27" s="4" t="s">
        <v>12</v>
      </c>
      <c r="C27" s="9"/>
      <c r="D27" s="4"/>
      <c r="E27" s="4"/>
      <c r="F27" s="12"/>
      <c r="G27" s="12">
        <f>SUM(G21:G26)</f>
        <v>0</v>
      </c>
      <c r="H27" s="12">
        <f>SUM(H21:H26)</f>
        <v>0</v>
      </c>
    </row>
    <row r="28" spans="2:9" ht="13">
      <c r="B28" s="5" t="s">
        <v>1</v>
      </c>
      <c r="C28" s="8" t="s">
        <v>2</v>
      </c>
      <c r="D28" s="5" t="s">
        <v>14</v>
      </c>
      <c r="E28" s="5" t="s">
        <v>4</v>
      </c>
      <c r="F28" s="11" t="s">
        <v>5</v>
      </c>
      <c r="G28" s="11" t="s">
        <v>6</v>
      </c>
      <c r="H28" s="11" t="s">
        <v>7</v>
      </c>
    </row>
    <row r="29" spans="2:9" ht="13">
      <c r="B29" s="4" t="s">
        <v>15</v>
      </c>
    </row>
    <row r="30" spans="2:9" ht="13">
      <c r="B30" s="4" t="s">
        <v>10</v>
      </c>
    </row>
    <row r="31" spans="2:9" ht="13">
      <c r="B31" s="4" t="s">
        <v>16</v>
      </c>
    </row>
    <row r="32" spans="2:9">
      <c r="B32" s="2" t="s">
        <v>11</v>
      </c>
      <c r="C32" s="7" t="s">
        <v>11</v>
      </c>
      <c r="D32" s="2" t="s">
        <v>11</v>
      </c>
      <c r="E32" s="2" t="s">
        <v>11</v>
      </c>
      <c r="F32" s="10" t="s">
        <v>11</v>
      </c>
      <c r="G32" s="10" t="s">
        <v>11</v>
      </c>
      <c r="H32" s="10" t="s">
        <v>11</v>
      </c>
    </row>
    <row r="33" spans="2:8" ht="13">
      <c r="B33" s="4" t="s">
        <v>20</v>
      </c>
      <c r="C33" s="9"/>
      <c r="D33" s="4"/>
      <c r="E33" s="4"/>
      <c r="F33" s="12"/>
      <c r="G33" s="12">
        <f>SUM(G28:G32)</f>
        <v>0</v>
      </c>
      <c r="H33" s="12">
        <f>SUM(H28:H32)</f>
        <v>0</v>
      </c>
    </row>
    <row r="34" spans="2:8" ht="13">
      <c r="B34" s="4" t="s">
        <v>21</v>
      </c>
    </row>
    <row r="35" spans="2:8">
      <c r="B35" s="2" t="s">
        <v>2731</v>
      </c>
      <c r="C35" s="7">
        <v>7.17</v>
      </c>
      <c r="D35" s="2" t="s">
        <v>22</v>
      </c>
      <c r="E35" s="2" t="s">
        <v>1877</v>
      </c>
      <c r="F35" s="10">
        <v>500</v>
      </c>
      <c r="G35" s="10">
        <v>5010.68</v>
      </c>
      <c r="H35" s="10">
        <v>7.87</v>
      </c>
    </row>
    <row r="36" spans="2:8">
      <c r="B36" s="2" t="s">
        <v>2949</v>
      </c>
      <c r="C36" s="7">
        <v>7.24</v>
      </c>
      <c r="D36" s="2" t="s">
        <v>22</v>
      </c>
      <c r="E36" s="2" t="s">
        <v>1878</v>
      </c>
      <c r="F36" s="10">
        <v>2500</v>
      </c>
      <c r="G36" s="10">
        <v>2495.9899999999998</v>
      </c>
      <c r="H36" s="10">
        <v>3.92</v>
      </c>
    </row>
    <row r="37" spans="2:8" ht="13">
      <c r="B37" s="4" t="s">
        <v>23</v>
      </c>
      <c r="C37" s="9"/>
      <c r="D37" s="4"/>
      <c r="E37" s="4"/>
      <c r="F37" s="12"/>
      <c r="G37" s="12">
        <f>SUM(G34:G36)</f>
        <v>7506.67</v>
      </c>
      <c r="H37" s="12">
        <f>SUM(H34:H36)</f>
        <v>11.79</v>
      </c>
    </row>
    <row r="38" spans="2:8" ht="13">
      <c r="B38" s="4" t="s">
        <v>24</v>
      </c>
    </row>
    <row r="39" spans="2:8">
      <c r="B39" s="2" t="s">
        <v>11</v>
      </c>
      <c r="C39" s="7" t="s">
        <v>11</v>
      </c>
      <c r="D39" s="2" t="s">
        <v>11</v>
      </c>
      <c r="E39" s="2" t="s">
        <v>11</v>
      </c>
      <c r="F39" s="10" t="s">
        <v>11</v>
      </c>
      <c r="G39" s="10" t="s">
        <v>11</v>
      </c>
      <c r="H39" s="10" t="s">
        <v>11</v>
      </c>
    </row>
    <row r="40" spans="2:8" ht="13">
      <c r="B40" s="4" t="s">
        <v>25</v>
      </c>
      <c r="C40" s="9"/>
      <c r="D40" s="4"/>
      <c r="E40" s="4"/>
      <c r="F40" s="12"/>
      <c r="G40" s="12">
        <f>SUM(G38:G39)</f>
        <v>0</v>
      </c>
      <c r="H40" s="12">
        <f>SUM(H38:H39)</f>
        <v>0</v>
      </c>
    </row>
    <row r="41" spans="2:8" ht="13">
      <c r="B41" s="4" t="s">
        <v>349</v>
      </c>
    </row>
    <row r="42" spans="2:8">
      <c r="B42" s="2" t="s">
        <v>11</v>
      </c>
      <c r="C42" s="7" t="s">
        <v>11</v>
      </c>
      <c r="D42" s="2" t="s">
        <v>11</v>
      </c>
      <c r="E42" s="2" t="s">
        <v>11</v>
      </c>
      <c r="F42" s="10" t="s">
        <v>11</v>
      </c>
      <c r="G42" s="10" t="s">
        <v>11</v>
      </c>
      <c r="H42" s="10" t="s">
        <v>11</v>
      </c>
    </row>
    <row r="43" spans="2:8" ht="13">
      <c r="B43" s="4" t="s">
        <v>126</v>
      </c>
      <c r="C43" s="9"/>
      <c r="D43" s="4"/>
      <c r="E43" s="4"/>
      <c r="F43" s="12"/>
      <c r="G43" s="12">
        <f>SUM(G41:G42)</f>
        <v>0</v>
      </c>
      <c r="H43" s="12">
        <f>SUM(H41:H42)</f>
        <v>0</v>
      </c>
    </row>
    <row r="44" spans="2:8" ht="13">
      <c r="B44" s="4" t="s">
        <v>26</v>
      </c>
    </row>
    <row r="45" spans="2:8">
      <c r="B45" s="2" t="s">
        <v>11</v>
      </c>
      <c r="C45" s="7" t="s">
        <v>11</v>
      </c>
      <c r="D45" s="2" t="s">
        <v>11</v>
      </c>
      <c r="E45" s="2" t="s">
        <v>11</v>
      </c>
      <c r="F45" s="10" t="s">
        <v>11</v>
      </c>
      <c r="G45" s="10" t="s">
        <v>11</v>
      </c>
      <c r="H45" s="10" t="s">
        <v>11</v>
      </c>
    </row>
    <row r="46" spans="2:8" ht="13">
      <c r="B46" s="4" t="s">
        <v>125</v>
      </c>
      <c r="C46" s="9"/>
      <c r="D46" s="4"/>
      <c r="E46" s="4"/>
      <c r="F46" s="12"/>
      <c r="G46" s="12">
        <f>SUM(G44:G45)</f>
        <v>0</v>
      </c>
      <c r="H46" s="12">
        <f>SUM(H44:H45)</f>
        <v>0</v>
      </c>
    </row>
    <row r="47" spans="2:8" ht="13">
      <c r="B47" s="4" t="s">
        <v>27</v>
      </c>
    </row>
    <row r="48" spans="2:8">
      <c r="B48" s="2" t="s">
        <v>1879</v>
      </c>
      <c r="C48" s="7">
        <v>6.69</v>
      </c>
      <c r="D48" s="2" t="s">
        <v>366</v>
      </c>
      <c r="E48" s="2" t="s">
        <v>1880</v>
      </c>
      <c r="F48" s="10">
        <v>1000</v>
      </c>
      <c r="G48" s="10">
        <v>4892.3599999999997</v>
      </c>
      <c r="H48" s="10">
        <v>7.68</v>
      </c>
    </row>
    <row r="49" spans="2:8">
      <c r="B49" s="2" t="s">
        <v>1006</v>
      </c>
      <c r="C49" s="7">
        <v>6.74</v>
      </c>
      <c r="D49" s="2" t="s">
        <v>578</v>
      </c>
      <c r="E49" s="2" t="s">
        <v>1007</v>
      </c>
      <c r="F49" s="10">
        <v>1000</v>
      </c>
      <c r="G49" s="10">
        <v>4886.3100000000004</v>
      </c>
      <c r="H49" s="10">
        <v>7.67</v>
      </c>
    </row>
    <row r="50" spans="2:8">
      <c r="B50" s="2" t="s">
        <v>2948</v>
      </c>
      <c r="C50" s="7">
        <v>7.26</v>
      </c>
      <c r="D50" s="2" t="s">
        <v>366</v>
      </c>
      <c r="E50" s="2" t="s">
        <v>1881</v>
      </c>
      <c r="F50" s="10">
        <v>1000</v>
      </c>
      <c r="G50" s="10">
        <v>4877.76</v>
      </c>
      <c r="H50" s="10">
        <v>7.66</v>
      </c>
    </row>
    <row r="51" spans="2:8">
      <c r="B51" s="2" t="s">
        <v>696</v>
      </c>
      <c r="C51" s="7">
        <v>6.95</v>
      </c>
      <c r="D51" s="2" t="s">
        <v>366</v>
      </c>
      <c r="E51" s="2" t="s">
        <v>697</v>
      </c>
      <c r="F51" s="10">
        <v>1000</v>
      </c>
      <c r="G51" s="10">
        <v>4870.2700000000004</v>
      </c>
      <c r="H51" s="10">
        <v>7.64</v>
      </c>
    </row>
    <row r="52" spans="2:8">
      <c r="B52" s="2" t="s">
        <v>1882</v>
      </c>
      <c r="C52" s="7">
        <v>6.83</v>
      </c>
      <c r="D52" s="2" t="s">
        <v>366</v>
      </c>
      <c r="E52" s="2" t="s">
        <v>1883</v>
      </c>
      <c r="F52" s="10">
        <v>1000</v>
      </c>
      <c r="G52" s="10">
        <v>4862.71</v>
      </c>
      <c r="H52" s="10">
        <v>7.63</v>
      </c>
    </row>
    <row r="53" spans="2:8">
      <c r="B53" s="2" t="s">
        <v>1884</v>
      </c>
      <c r="C53" s="7">
        <v>6.83</v>
      </c>
      <c r="D53" s="2" t="s">
        <v>385</v>
      </c>
      <c r="E53" s="2" t="s">
        <v>1885</v>
      </c>
      <c r="F53" s="10">
        <v>1000</v>
      </c>
      <c r="G53" s="10">
        <v>4861.72</v>
      </c>
      <c r="H53" s="10">
        <v>7.63</v>
      </c>
    </row>
    <row r="54" spans="2:8">
      <c r="B54" s="2" t="s">
        <v>2659</v>
      </c>
      <c r="C54" s="7">
        <v>6.89</v>
      </c>
      <c r="D54" s="2" t="s">
        <v>366</v>
      </c>
      <c r="E54" s="2" t="s">
        <v>367</v>
      </c>
      <c r="F54" s="10">
        <v>1000</v>
      </c>
      <c r="G54" s="10">
        <v>4857.87</v>
      </c>
      <c r="H54" s="10">
        <v>7.63</v>
      </c>
    </row>
    <row r="55" spans="2:8">
      <c r="B55" s="2" t="s">
        <v>1886</v>
      </c>
      <c r="C55" s="7">
        <v>6.86</v>
      </c>
      <c r="D55" s="2" t="s">
        <v>366</v>
      </c>
      <c r="E55" s="2" t="s">
        <v>1887</v>
      </c>
      <c r="F55" s="10">
        <v>1000</v>
      </c>
      <c r="G55" s="10">
        <v>4852.2700000000004</v>
      </c>
      <c r="H55" s="10">
        <v>7.62</v>
      </c>
    </row>
    <row r="56" spans="2:8">
      <c r="B56" s="2" t="s">
        <v>1888</v>
      </c>
      <c r="C56" s="7">
        <v>6.74</v>
      </c>
      <c r="D56" s="2" t="s">
        <v>366</v>
      </c>
      <c r="E56" s="2" t="s">
        <v>1889</v>
      </c>
      <c r="F56" s="10">
        <v>500</v>
      </c>
      <c r="G56" s="10">
        <v>2440.5100000000002</v>
      </c>
      <c r="H56" s="10">
        <v>3.83</v>
      </c>
    </row>
    <row r="57" spans="2:8">
      <c r="B57" s="2" t="s">
        <v>2947</v>
      </c>
      <c r="C57" s="7">
        <v>7.27</v>
      </c>
      <c r="D57" s="2" t="s">
        <v>366</v>
      </c>
      <c r="E57" s="2" t="s">
        <v>1890</v>
      </c>
      <c r="F57" s="10">
        <v>500</v>
      </c>
      <c r="G57" s="10">
        <v>2432.23</v>
      </c>
      <c r="H57" s="10">
        <v>3.82</v>
      </c>
    </row>
    <row r="58" spans="2:8">
      <c r="B58" s="2" t="s">
        <v>2946</v>
      </c>
      <c r="C58" s="7">
        <v>6.87</v>
      </c>
      <c r="D58" s="2" t="s">
        <v>366</v>
      </c>
      <c r="E58" s="2" t="s">
        <v>1891</v>
      </c>
      <c r="F58" s="10">
        <v>500</v>
      </c>
      <c r="G58" s="10">
        <v>2429.13</v>
      </c>
      <c r="H58" s="10">
        <v>3.81</v>
      </c>
    </row>
    <row r="59" spans="2:8">
      <c r="B59" s="2" t="s">
        <v>2869</v>
      </c>
      <c r="C59" s="7">
        <v>7.27</v>
      </c>
      <c r="D59" s="2" t="s">
        <v>366</v>
      </c>
      <c r="E59" s="2" t="s">
        <v>410</v>
      </c>
      <c r="F59" s="10">
        <v>500</v>
      </c>
      <c r="G59" s="10">
        <v>2428.9299999999998</v>
      </c>
      <c r="H59" s="10">
        <v>3.81</v>
      </c>
    </row>
    <row r="60" spans="2:8">
      <c r="B60" s="2" t="s">
        <v>2853</v>
      </c>
      <c r="C60" s="7">
        <v>6.89</v>
      </c>
      <c r="D60" s="2" t="s">
        <v>366</v>
      </c>
      <c r="E60" s="2" t="s">
        <v>458</v>
      </c>
      <c r="F60" s="10">
        <v>500</v>
      </c>
      <c r="G60" s="10">
        <v>2427.15</v>
      </c>
      <c r="H60" s="10">
        <v>3.81</v>
      </c>
    </row>
    <row r="61" spans="2:8">
      <c r="B61" s="2" t="s">
        <v>398</v>
      </c>
      <c r="C61" s="7">
        <v>7.02</v>
      </c>
      <c r="D61" s="2" t="s">
        <v>366</v>
      </c>
      <c r="E61" s="2" t="s">
        <v>399</v>
      </c>
      <c r="F61" s="10">
        <v>500</v>
      </c>
      <c r="G61" s="10">
        <v>2425.37</v>
      </c>
      <c r="H61" s="10">
        <v>3.81</v>
      </c>
    </row>
    <row r="62" spans="2:8">
      <c r="B62" s="2" t="s">
        <v>2885</v>
      </c>
      <c r="C62" s="7">
        <v>6.76</v>
      </c>
      <c r="D62" s="2" t="s">
        <v>366</v>
      </c>
      <c r="E62" s="2" t="s">
        <v>394</v>
      </c>
      <c r="F62" s="10">
        <v>400</v>
      </c>
      <c r="G62" s="10">
        <v>1946.6</v>
      </c>
      <c r="H62" s="10">
        <v>3.06</v>
      </c>
    </row>
    <row r="63" spans="2:8" ht="13">
      <c r="B63" s="4" t="s">
        <v>28</v>
      </c>
      <c r="C63" s="9"/>
      <c r="D63" s="4"/>
      <c r="E63" s="4"/>
      <c r="F63" s="12"/>
      <c r="G63" s="12">
        <f>SUM(G47:G62)</f>
        <v>55491.19000000001</v>
      </c>
      <c r="H63" s="12">
        <f>SUM(H47:H62)</f>
        <v>87.110000000000014</v>
      </c>
    </row>
    <row r="64" spans="2:8" ht="13">
      <c r="B64" s="4" t="s">
        <v>128</v>
      </c>
    </row>
    <row r="65" spans="2:8">
      <c r="B65" s="2" t="s">
        <v>11</v>
      </c>
      <c r="C65" s="7" t="s">
        <v>11</v>
      </c>
      <c r="D65" s="2" t="s">
        <v>11</v>
      </c>
      <c r="E65" s="2" t="s">
        <v>11</v>
      </c>
      <c r="F65" s="10" t="s">
        <v>11</v>
      </c>
      <c r="G65" s="10" t="s">
        <v>11</v>
      </c>
      <c r="H65" s="10" t="s">
        <v>11</v>
      </c>
    </row>
    <row r="66" spans="2:8" ht="13">
      <c r="B66" s="4" t="s">
        <v>30</v>
      </c>
      <c r="C66" s="9"/>
      <c r="D66" s="4"/>
      <c r="E66" s="4"/>
      <c r="F66" s="12"/>
      <c r="G66" s="12">
        <f>SUM(G64:G65)</f>
        <v>0</v>
      </c>
      <c r="H66" s="12">
        <f>SUM(H64:H65)</f>
        <v>0</v>
      </c>
    </row>
    <row r="67" spans="2:8" ht="13">
      <c r="B67" s="4" t="s">
        <v>129</v>
      </c>
    </row>
    <row r="68" spans="2:8">
      <c r="B68" s="2" t="s">
        <v>11</v>
      </c>
      <c r="C68" s="7" t="s">
        <v>11</v>
      </c>
      <c r="D68" s="2" t="s">
        <v>11</v>
      </c>
      <c r="E68" s="2" t="s">
        <v>11</v>
      </c>
      <c r="F68" s="10" t="s">
        <v>11</v>
      </c>
      <c r="G68" s="10" t="s">
        <v>11</v>
      </c>
      <c r="H68" s="10" t="s">
        <v>11</v>
      </c>
    </row>
    <row r="69" spans="2:8" ht="13">
      <c r="B69" s="4" t="s">
        <v>31</v>
      </c>
      <c r="C69" s="9"/>
      <c r="D69" s="4"/>
      <c r="E69" s="4"/>
      <c r="F69" s="12"/>
      <c r="G69" s="12">
        <f>SUM(G67:G68)</f>
        <v>0</v>
      </c>
      <c r="H69" s="12">
        <f>SUM(H67:H68)</f>
        <v>0</v>
      </c>
    </row>
    <row r="70" spans="2:8" ht="13">
      <c r="B70" s="4" t="s">
        <v>130</v>
      </c>
    </row>
    <row r="71" spans="2:8">
      <c r="B71" s="2" t="s">
        <v>11</v>
      </c>
      <c r="C71" s="7" t="s">
        <v>11</v>
      </c>
      <c r="D71" s="2" t="s">
        <v>11</v>
      </c>
      <c r="E71" s="2" t="s">
        <v>11</v>
      </c>
      <c r="F71" s="10" t="s">
        <v>11</v>
      </c>
      <c r="G71" s="10" t="s">
        <v>11</v>
      </c>
      <c r="H71" s="10" t="s">
        <v>11</v>
      </c>
    </row>
    <row r="72" spans="2:8" ht="13">
      <c r="B72" s="4" t="s">
        <v>124</v>
      </c>
      <c r="C72" s="9"/>
      <c r="D72" s="4"/>
      <c r="E72" s="4"/>
      <c r="F72" s="12"/>
      <c r="G72" s="12">
        <f>SUM(G70:G71)</f>
        <v>0</v>
      </c>
      <c r="H72" s="12">
        <f>SUM(H70:H71)</f>
        <v>0</v>
      </c>
    </row>
    <row r="73" spans="2:8" ht="13">
      <c r="B73" s="4" t="s">
        <v>131</v>
      </c>
    </row>
    <row r="74" spans="2:8">
      <c r="B74" s="2" t="s">
        <v>11</v>
      </c>
      <c r="C74" s="7" t="s">
        <v>11</v>
      </c>
      <c r="D74" s="2" t="s">
        <v>11</v>
      </c>
      <c r="E74" s="2" t="s">
        <v>11</v>
      </c>
      <c r="F74" s="10" t="s">
        <v>11</v>
      </c>
      <c r="G74" s="10" t="s">
        <v>11</v>
      </c>
      <c r="H74" s="10" t="s">
        <v>11</v>
      </c>
    </row>
    <row r="75" spans="2:8" ht="13">
      <c r="B75" s="4" t="s">
        <v>13</v>
      </c>
      <c r="C75" s="9"/>
      <c r="D75" s="4"/>
      <c r="E75" s="4"/>
      <c r="F75" s="12"/>
      <c r="G75" s="12">
        <f>SUM(G73:G74)</f>
        <v>0</v>
      </c>
      <c r="H75" s="12">
        <f>SUM(H73:H74)</f>
        <v>0</v>
      </c>
    </row>
    <row r="76" spans="2:8" ht="13">
      <c r="B76" s="4" t="s">
        <v>132</v>
      </c>
      <c r="C76" s="9"/>
      <c r="D76" s="4"/>
      <c r="E76" s="4"/>
      <c r="F76" s="12"/>
      <c r="G76" s="12">
        <v>4301.1499999999996</v>
      </c>
      <c r="H76" s="12">
        <v>6.75</v>
      </c>
    </row>
    <row r="77" spans="2:8" ht="13">
      <c r="B77" s="4" t="s">
        <v>32</v>
      </c>
      <c r="C77" s="9"/>
      <c r="D77" s="4"/>
      <c r="E77" s="4"/>
      <c r="F77" s="12"/>
      <c r="G77" s="12">
        <v>67299.009999999995</v>
      </c>
      <c r="H77" s="12">
        <v>105.65</v>
      </c>
    </row>
    <row r="78" spans="2:8" ht="13">
      <c r="B78" s="4" t="s">
        <v>336</v>
      </c>
      <c r="C78" s="9"/>
      <c r="D78" s="4"/>
      <c r="E78" s="4"/>
      <c r="F78" s="12"/>
      <c r="G78" s="12">
        <v>-3593.4948457999981</v>
      </c>
      <c r="H78" s="12">
        <v>-5.6500000000000057</v>
      </c>
    </row>
    <row r="79" spans="2:8" ht="13">
      <c r="B79" s="4" t="s">
        <v>34</v>
      </c>
      <c r="C79" s="9"/>
      <c r="D79" s="4"/>
      <c r="E79" s="4"/>
      <c r="F79" s="12"/>
      <c r="G79" s="12">
        <v>63705.515154200002</v>
      </c>
      <c r="H79" s="12">
        <v>100</v>
      </c>
    </row>
    <row r="80" spans="2:8">
      <c r="B80" s="2" t="s">
        <v>35</v>
      </c>
    </row>
    <row r="81" spans="2:3">
      <c r="B81" s="2" t="s">
        <v>36</v>
      </c>
    </row>
    <row r="82" spans="2:3">
      <c r="B82" s="2" t="s">
        <v>37</v>
      </c>
      <c r="C82" s="7" t="s">
        <v>1854</v>
      </c>
    </row>
    <row r="83" spans="2:3" ht="13">
      <c r="B83" s="4"/>
    </row>
    <row r="84" spans="2:3" ht="26">
      <c r="B84" s="6" t="s">
        <v>38</v>
      </c>
      <c r="C84" s="7" t="s">
        <v>39</v>
      </c>
    </row>
    <row r="85" spans="2:3" ht="13">
      <c r="B85" s="4"/>
    </row>
    <row r="86" spans="2:3" ht="13">
      <c r="B86" s="4" t="s">
        <v>40</v>
      </c>
      <c r="C86" s="7" t="s">
        <v>39</v>
      </c>
    </row>
    <row r="87" spans="2:3" ht="13">
      <c r="B87" s="4" t="s">
        <v>41</v>
      </c>
      <c r="C87" s="7" t="s">
        <v>42</v>
      </c>
    </row>
    <row r="88" spans="2:3" ht="13">
      <c r="B88" s="4" t="s">
        <v>1892</v>
      </c>
      <c r="C88" s="9"/>
    </row>
    <row r="89" spans="2:3" ht="13">
      <c r="B89" s="4" t="s">
        <v>1893</v>
      </c>
      <c r="C89" s="9"/>
    </row>
    <row r="90" spans="2:3" ht="13">
      <c r="B90" s="4" t="s">
        <v>1894</v>
      </c>
      <c r="C90" s="9"/>
    </row>
    <row r="91" spans="2:3" ht="13">
      <c r="B91" s="4" t="s">
        <v>1895</v>
      </c>
      <c r="C91" s="9"/>
    </row>
    <row r="92" spans="2:3" ht="13">
      <c r="B92" s="4" t="s">
        <v>1896</v>
      </c>
      <c r="C92" s="9"/>
    </row>
    <row r="93" spans="2:3">
      <c r="B93" s="2" t="s">
        <v>43</v>
      </c>
    </row>
    <row r="95" spans="2:3" ht="14.5">
      <c r="B95" s="16"/>
      <c r="C95" s="17" t="s">
        <v>44</v>
      </c>
    </row>
    <row r="96" spans="2:3" ht="43.5">
      <c r="B96" s="16" t="s">
        <v>45</v>
      </c>
      <c r="C96" s="18" t="s">
        <v>1876</v>
      </c>
    </row>
    <row r="97" spans="2:7" ht="14.5">
      <c r="B97" s="16" t="s">
        <v>46</v>
      </c>
      <c r="C97" s="17"/>
    </row>
    <row r="98" spans="2:7" ht="14.5">
      <c r="B98" s="16"/>
      <c r="C98" s="17"/>
    </row>
    <row r="99" spans="2:7" ht="14.5">
      <c r="B99" s="16" t="s">
        <v>47</v>
      </c>
      <c r="C99" s="104">
        <v>6.93E-2</v>
      </c>
    </row>
    <row r="100" spans="2:7" ht="14.5">
      <c r="B100" s="16"/>
      <c r="C100" s="103"/>
    </row>
    <row r="101" spans="2:7" ht="14.5">
      <c r="B101" s="16" t="s">
        <v>48</v>
      </c>
      <c r="C101" s="103" t="s">
        <v>2945</v>
      </c>
    </row>
    <row r="102" spans="2:7" ht="14.5">
      <c r="B102" s="16" t="s">
        <v>49</v>
      </c>
      <c r="C102" s="103" t="s">
        <v>2945</v>
      </c>
    </row>
    <row r="103" spans="2:7" ht="14.5">
      <c r="B103" s="16"/>
      <c r="C103" s="17"/>
    </row>
    <row r="104" spans="2:7" ht="14.5">
      <c r="B104" s="16" t="s">
        <v>50</v>
      </c>
      <c r="C104" s="17" t="s">
        <v>1854</v>
      </c>
    </row>
    <row r="105" spans="2:7" ht="14.5">
      <c r="B105" s="246" t="s">
        <v>51</v>
      </c>
      <c r="C105" s="246"/>
    </row>
    <row r="107" spans="2:7" ht="14.5">
      <c r="B107" s="16" t="s">
        <v>52</v>
      </c>
      <c r="C107" s="17"/>
      <c r="D107" s="16"/>
    </row>
    <row r="108" spans="2:7" ht="29">
      <c r="B108" s="20" t="s">
        <v>53</v>
      </c>
      <c r="C108" s="18" t="s">
        <v>54</v>
      </c>
      <c r="D108" s="20" t="s">
        <v>55</v>
      </c>
    </row>
    <row r="109" spans="2:7" ht="14.5">
      <c r="B109" s="145" t="s">
        <v>719</v>
      </c>
      <c r="C109" s="139">
        <v>104.994750262</v>
      </c>
      <c r="D109" s="138">
        <v>2.6363617385838697E-2</v>
      </c>
    </row>
    <row r="111" spans="2:7" ht="13">
      <c r="B111" s="24" t="s">
        <v>56</v>
      </c>
      <c r="C111" s="25">
        <v>46295</v>
      </c>
      <c r="D111" s="14"/>
      <c r="E111" s="13"/>
      <c r="F111" s="30"/>
    </row>
    <row r="112" spans="2:7" ht="13">
      <c r="B112" s="24" t="s">
        <v>57</v>
      </c>
      <c r="C112" s="26" t="s">
        <v>58</v>
      </c>
      <c r="D112" s="24" t="s">
        <v>59</v>
      </c>
      <c r="E112" s="27" t="s">
        <v>60</v>
      </c>
      <c r="F112" s="29" t="s">
        <v>61</v>
      </c>
      <c r="G112" s="12"/>
    </row>
    <row r="113" spans="2:6">
      <c r="B113" s="22" t="s">
        <v>39</v>
      </c>
      <c r="C113" s="23" t="s">
        <v>39</v>
      </c>
      <c r="D113" s="22" t="s">
        <v>39</v>
      </c>
      <c r="E113" s="19" t="s">
        <v>39</v>
      </c>
      <c r="F113" s="28" t="s">
        <v>39</v>
      </c>
    </row>
    <row r="116" spans="2:6" ht="13">
      <c r="B116" s="4" t="s">
        <v>62</v>
      </c>
    </row>
    <row r="117" spans="2:6" ht="13">
      <c r="B117" s="4"/>
    </row>
    <row r="118" spans="2:6" ht="13">
      <c r="B118" s="4" t="s">
        <v>1871</v>
      </c>
    </row>
    <row r="119" spans="2:6" ht="13">
      <c r="B119" s="24" t="s">
        <v>63</v>
      </c>
      <c r="C119" s="26" t="s">
        <v>64</v>
      </c>
      <c r="D119" s="4"/>
    </row>
    <row r="120" spans="2:6">
      <c r="B120" s="14" t="s">
        <v>39</v>
      </c>
      <c r="C120" s="15" t="s">
        <v>39</v>
      </c>
    </row>
    <row r="122" spans="2:6" ht="13">
      <c r="B122" s="24" t="s">
        <v>65</v>
      </c>
      <c r="C122" s="26" t="s">
        <v>64</v>
      </c>
    </row>
    <row r="123" spans="2:6">
      <c r="B123" s="14" t="s">
        <v>39</v>
      </c>
      <c r="C123" s="15" t="s">
        <v>39</v>
      </c>
    </row>
    <row r="125" spans="2:6" ht="13">
      <c r="B125" s="24" t="s">
        <v>66</v>
      </c>
      <c r="C125" s="26" t="s">
        <v>67</v>
      </c>
    </row>
    <row r="126" spans="2:6">
      <c r="B126" s="14" t="s">
        <v>39</v>
      </c>
      <c r="C126" s="15" t="s">
        <v>39</v>
      </c>
    </row>
    <row r="128" spans="2:6" ht="13">
      <c r="B128" s="27" t="s">
        <v>68</v>
      </c>
      <c r="C128" s="26" t="s">
        <v>67</v>
      </c>
    </row>
    <row r="129" spans="2:7">
      <c r="B129" s="13" t="s">
        <v>39</v>
      </c>
      <c r="C129" s="15" t="s">
        <v>39</v>
      </c>
    </row>
    <row r="131" spans="2:7" ht="13">
      <c r="B131" s="24" t="s">
        <v>69</v>
      </c>
      <c r="C131" s="26" t="s">
        <v>39</v>
      </c>
    </row>
    <row r="133" spans="2:7" ht="13">
      <c r="B133" s="24" t="s">
        <v>70</v>
      </c>
      <c r="C133" s="25">
        <v>46295</v>
      </c>
      <c r="D133" s="14"/>
      <c r="E133" s="13"/>
      <c r="F133" s="30"/>
    </row>
    <row r="134" spans="2:7" ht="13">
      <c r="B134" s="24" t="s">
        <v>57</v>
      </c>
      <c r="C134" s="26" t="s">
        <v>58</v>
      </c>
      <c r="D134" s="24" t="s">
        <v>59</v>
      </c>
      <c r="E134" s="27" t="s">
        <v>60</v>
      </c>
      <c r="F134" s="29" t="s">
        <v>61</v>
      </c>
      <c r="G134" s="12"/>
    </row>
    <row r="135" spans="2:7">
      <c r="B135" s="22" t="s">
        <v>39</v>
      </c>
      <c r="C135" s="23" t="s">
        <v>39</v>
      </c>
      <c r="D135" s="22" t="s">
        <v>39</v>
      </c>
      <c r="E135" s="19" t="s">
        <v>39</v>
      </c>
      <c r="F135" s="28" t="s">
        <v>39</v>
      </c>
    </row>
    <row r="136" spans="2:7" ht="13">
      <c r="B136" s="4" t="s">
        <v>62</v>
      </c>
    </row>
    <row r="137" spans="2:7" ht="13">
      <c r="B137" s="4"/>
    </row>
    <row r="138" spans="2:7" ht="13">
      <c r="B138" s="4" t="s">
        <v>1871</v>
      </c>
    </row>
    <row r="139" spans="2:7" ht="13">
      <c r="B139" s="24" t="s">
        <v>63</v>
      </c>
      <c r="C139" s="26" t="s">
        <v>64</v>
      </c>
      <c r="D139" s="4"/>
    </row>
    <row r="140" spans="2:7">
      <c r="B140" s="14" t="s">
        <v>39</v>
      </c>
      <c r="C140" s="15" t="s">
        <v>39</v>
      </c>
    </row>
    <row r="142" spans="2:7" ht="13">
      <c r="B142" s="24" t="s">
        <v>65</v>
      </c>
      <c r="C142" s="26" t="s">
        <v>64</v>
      </c>
    </row>
    <row r="143" spans="2:7">
      <c r="B143" s="14" t="s">
        <v>39</v>
      </c>
      <c r="C143" s="15" t="s">
        <v>39</v>
      </c>
    </row>
    <row r="145" spans="2:80" ht="13">
      <c r="B145" s="24" t="s">
        <v>66</v>
      </c>
      <c r="C145" s="26" t="s">
        <v>67</v>
      </c>
    </row>
    <row r="146" spans="2:80">
      <c r="B146" s="14" t="s">
        <v>39</v>
      </c>
      <c r="C146" s="15" t="s">
        <v>39</v>
      </c>
    </row>
    <row r="148" spans="2:80" ht="13">
      <c r="B148" s="27" t="s">
        <v>68</v>
      </c>
      <c r="C148" s="26" t="s">
        <v>67</v>
      </c>
    </row>
    <row r="149" spans="2:80">
      <c r="B149" s="13" t="s">
        <v>39</v>
      </c>
      <c r="C149" s="15" t="s">
        <v>39</v>
      </c>
    </row>
    <row r="151" spans="2:80" ht="13">
      <c r="B151" s="24" t="s">
        <v>69</v>
      </c>
      <c r="C151" s="26" t="s">
        <v>39</v>
      </c>
    </row>
    <row r="154" spans="2:80" ht="13">
      <c r="B154" s="4" t="s">
        <v>1872</v>
      </c>
    </row>
    <row r="156" spans="2:80" ht="13">
      <c r="B156" s="24" t="s">
        <v>57</v>
      </c>
      <c r="C156" s="26" t="s">
        <v>71</v>
      </c>
      <c r="D156" s="24" t="s">
        <v>72</v>
      </c>
      <c r="E156" s="24" t="s">
        <v>73</v>
      </c>
      <c r="F156" s="12"/>
    </row>
    <row r="157" spans="2:80">
      <c r="B157" s="14" t="s">
        <v>39</v>
      </c>
      <c r="C157" s="15" t="s">
        <v>39</v>
      </c>
      <c r="D157" s="14" t="s">
        <v>39</v>
      </c>
      <c r="E157" s="14" t="s">
        <v>39</v>
      </c>
    </row>
    <row r="160" spans="2:80" ht="13">
      <c r="B160" s="4" t="s">
        <v>74</v>
      </c>
      <c r="C160" s="9" t="s">
        <v>39</v>
      </c>
      <c r="D160" s="4"/>
      <c r="E160" s="4"/>
      <c r="F160" s="12"/>
      <c r="G160" s="12"/>
      <c r="H160" s="12"/>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row>
    <row r="162" spans="2:4" ht="13">
      <c r="B162" s="4" t="s">
        <v>1873</v>
      </c>
    </row>
    <row r="164" spans="2:4" ht="13">
      <c r="B164" s="24" t="s">
        <v>75</v>
      </c>
      <c r="C164" s="26" t="s">
        <v>64</v>
      </c>
      <c r="D164" s="4"/>
    </row>
    <row r="165" spans="2:4">
      <c r="B165" s="14" t="s">
        <v>39</v>
      </c>
      <c r="C165" s="15" t="s">
        <v>39</v>
      </c>
    </row>
    <row r="168" spans="2:4" ht="13">
      <c r="B168" s="24" t="s">
        <v>76</v>
      </c>
      <c r="C168" s="26" t="s">
        <v>77</v>
      </c>
      <c r="D168" s="4"/>
    </row>
    <row r="169" spans="2:4">
      <c r="B169" s="14" t="s">
        <v>39</v>
      </c>
      <c r="C169" s="15" t="s">
        <v>39</v>
      </c>
    </row>
    <row r="172" spans="2:4" ht="13">
      <c r="B172" s="4" t="s">
        <v>78</v>
      </c>
    </row>
    <row r="175" spans="2:4" ht="13">
      <c r="B175" s="4" t="s">
        <v>1874</v>
      </c>
    </row>
    <row r="177" spans="2:80" ht="13">
      <c r="B177" s="24" t="s">
        <v>57</v>
      </c>
      <c r="C177" s="26" t="s">
        <v>79</v>
      </c>
      <c r="D177" s="24" t="s">
        <v>71</v>
      </c>
      <c r="E177" s="24" t="s">
        <v>72</v>
      </c>
      <c r="F177" s="29" t="s">
        <v>73</v>
      </c>
      <c r="G177" s="12"/>
    </row>
    <row r="178" spans="2:80">
      <c r="B178" s="14" t="s">
        <v>39</v>
      </c>
      <c r="C178" s="15" t="s">
        <v>39</v>
      </c>
      <c r="D178" s="14" t="s">
        <v>39</v>
      </c>
      <c r="E178" s="14" t="s">
        <v>39</v>
      </c>
      <c r="F178" s="21" t="s">
        <v>39</v>
      </c>
    </row>
    <row r="181" spans="2:80" ht="13">
      <c r="B181" s="4" t="s">
        <v>74</v>
      </c>
      <c r="C181" s="9" t="s">
        <v>39</v>
      </c>
      <c r="D181" s="4"/>
      <c r="E181" s="4"/>
      <c r="F181" s="12"/>
      <c r="G181" s="12"/>
      <c r="H181" s="12"/>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row>
    <row r="183" spans="2:80" ht="13">
      <c r="B183" s="4" t="s">
        <v>1873</v>
      </c>
    </row>
    <row r="185" spans="2:80" ht="13">
      <c r="B185" s="24" t="s">
        <v>75</v>
      </c>
      <c r="C185" s="26" t="s">
        <v>64</v>
      </c>
      <c r="D185" s="4"/>
    </row>
    <row r="186" spans="2:80">
      <c r="B186" s="14" t="s">
        <v>39</v>
      </c>
      <c r="C186" s="15" t="s">
        <v>39</v>
      </c>
    </row>
    <row r="189" spans="2:80" ht="13">
      <c r="B189" s="24" t="s">
        <v>76</v>
      </c>
      <c r="C189" s="26" t="s">
        <v>77</v>
      </c>
      <c r="D189" s="4"/>
    </row>
    <row r="190" spans="2:80">
      <c r="B190" s="14" t="s">
        <v>39</v>
      </c>
      <c r="C190" s="15" t="s">
        <v>39</v>
      </c>
    </row>
    <row r="193" spans="2:7" ht="13">
      <c r="B193" s="4" t="s">
        <v>78</v>
      </c>
    </row>
    <row r="196" spans="2:7" ht="13">
      <c r="B196" s="4" t="s">
        <v>1875</v>
      </c>
    </row>
    <row r="197" spans="2:7" ht="13">
      <c r="B197" s="24" t="s">
        <v>57</v>
      </c>
      <c r="C197" s="26" t="s">
        <v>80</v>
      </c>
      <c r="D197" s="24" t="s">
        <v>81</v>
      </c>
      <c r="E197" s="24" t="s">
        <v>82</v>
      </c>
      <c r="F197" s="29" t="s">
        <v>83</v>
      </c>
      <c r="G197" s="12"/>
    </row>
    <row r="198" spans="2:7">
      <c r="B198" s="14" t="s">
        <v>39</v>
      </c>
      <c r="C198" s="15" t="s">
        <v>39</v>
      </c>
      <c r="D198" s="14" t="s">
        <v>39</v>
      </c>
      <c r="E198" s="14" t="s">
        <v>39</v>
      </c>
      <c r="F198" s="21" t="s">
        <v>39</v>
      </c>
    </row>
    <row r="199" spans="2:7">
      <c r="B199" s="2" t="s">
        <v>127</v>
      </c>
    </row>
  </sheetData>
  <mergeCells count="9">
    <mergeCell ref="B1:E1"/>
    <mergeCell ref="B105:C105"/>
    <mergeCell ref="C3:C7"/>
    <mergeCell ref="D3:D7"/>
    <mergeCell ref="B10:E10"/>
    <mergeCell ref="B11:E11"/>
    <mergeCell ref="C12:C13"/>
    <mergeCell ref="D12:D13"/>
    <mergeCell ref="E12:E13"/>
  </mergeCells>
  <hyperlinks>
    <hyperlink ref="A1" location="Index!A1" display="Index" xr:uid="{10F3E2D3-04E8-43A7-A0E5-D4160C2C47FF}"/>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72</vt:i4>
      </vt:variant>
      <vt:variant>
        <vt:lpstr>Named Ranges</vt:lpstr>
      </vt:variant>
      <vt:variant>
        <vt:i4>942</vt:i4>
      </vt:variant>
    </vt:vector>
  </HeadingPairs>
  <TitlesOfParts>
    <vt:vector size="1014" baseType="lpstr">
      <vt:lpstr>Index</vt:lpstr>
      <vt:lpstr>Tata Scheme Risk-o-Meter</vt:lpstr>
      <vt:lpstr>Dividend History</vt:lpstr>
      <vt:lpstr>Debt Replication Index</vt:lpstr>
      <vt:lpstr>TSLVFOF</vt:lpstr>
      <vt:lpstr>TGLDFOF</vt:lpstr>
      <vt:lpstr>TIPAAFOF</vt:lpstr>
      <vt:lpstr>TSLVETF</vt:lpstr>
      <vt:lpstr>TGLDETF</vt:lpstr>
      <vt:lpstr>TEQPEF</vt:lpstr>
      <vt:lpstr>TSCAPF</vt:lpstr>
      <vt:lpstr>TRSFP</vt:lpstr>
      <vt:lpstr>TRSFM</vt:lpstr>
      <vt:lpstr>TREF</vt:lpstr>
      <vt:lpstr>TNMIIF</vt:lpstr>
      <vt:lpstr>TNMIMIF</vt:lpstr>
      <vt:lpstr>TNA30IF</vt:lpstr>
      <vt:lpstr>TNRIF</vt:lpstr>
      <vt:lpstr>TNPBETF</vt:lpstr>
      <vt:lpstr>TNNIF</vt:lpstr>
      <vt:lpstr>TNMSHIF</vt:lpstr>
      <vt:lpstr>TNMMIF</vt:lpstr>
      <vt:lpstr>TNMIF150</vt:lpstr>
      <vt:lpstr>TNITIF</vt:lpstr>
      <vt:lpstr>TNIDETF</vt:lpstr>
      <vt:lpstr>TNIDFOF</vt:lpstr>
      <vt:lpstr>TNFSIF</vt:lpstr>
      <vt:lpstr>TNCMIF</vt:lpstr>
      <vt:lpstr>TNAIF</vt:lpstr>
      <vt:lpstr>TIFNA</vt:lpstr>
      <vt:lpstr>TNETF</vt:lpstr>
      <vt:lpstr>TMULTICF</vt:lpstr>
      <vt:lpstr>TMAOF</vt:lpstr>
      <vt:lpstr>TINR</vt:lpstr>
      <vt:lpstr>TTOFE</vt:lpstr>
      <vt:lpstr>TEOF</vt:lpstr>
      <vt:lpstr>TISF</vt:lpstr>
      <vt:lpstr>TIPHF</vt:lpstr>
      <vt:lpstr>TIIF</vt:lpstr>
      <vt:lpstr>TICF</vt:lpstr>
      <vt:lpstr>THOF</vt:lpstr>
      <vt:lpstr>TFEF</vt:lpstr>
      <vt:lpstr>TMCAPF</vt:lpstr>
      <vt:lpstr>TCS</vt:lpstr>
      <vt:lpstr>TTSF96</vt:lpstr>
      <vt:lpstr>TDIVYF</vt:lpstr>
      <vt:lpstr>TDIF</vt:lpstr>
      <vt:lpstr>TYCF</vt:lpstr>
      <vt:lpstr>TBCF</vt:lpstr>
      <vt:lpstr>TIFSA</vt:lpstr>
      <vt:lpstr>TBSBGIF</vt:lpstr>
      <vt:lpstr>TBSEQIF</vt:lpstr>
      <vt:lpstr>TBMCIF</vt:lpstr>
      <vt:lpstr>TBFSF</vt:lpstr>
      <vt:lpstr>TBAF</vt:lpstr>
      <vt:lpstr>TAF</vt:lpstr>
      <vt:lpstr>TEGF</vt:lpstr>
      <vt:lpstr>TMSPFOF</vt:lpstr>
      <vt:lpstr>TFRSTF</vt:lpstr>
      <vt:lpstr>TFF</vt:lpstr>
      <vt:lpstr>TUSTF</vt:lpstr>
      <vt:lpstr>TSTBF</vt:lpstr>
      <vt:lpstr>TRSFC</vt:lpstr>
      <vt:lpstr>TOF</vt:lpstr>
      <vt:lpstr>TNSIFDEC27</vt:lpstr>
      <vt:lpstr>TNGIF1229</vt:lpstr>
      <vt:lpstr>TNGIF1226</vt:lpstr>
      <vt:lpstr>TLF</vt:lpstr>
      <vt:lpstr>TGSFR</vt:lpstr>
      <vt:lpstr>TFRF</vt:lpstr>
      <vt:lpstr>TCORPBF</vt:lpstr>
      <vt:lpstr>TCIBXDIF</vt:lpstr>
      <vt:lpstr>Index!Main_Sheet_1</vt:lpstr>
      <vt:lpstr>TAF</vt:lpstr>
      <vt:lpstr>TAF!TAF_Aif_cat</vt:lpstr>
      <vt:lpstr>TAF!TAF_Debt_Related</vt:lpstr>
      <vt:lpstr>TAF!TAF_Debt_Related_UNLISTED</vt:lpstr>
      <vt:lpstr>TAF!TAF_EQ</vt:lpstr>
      <vt:lpstr>TAF!TAF_EQ_FU_Related</vt:lpstr>
      <vt:lpstr>TAF!TAF_EQ_Related</vt:lpstr>
      <vt:lpstr>TAF!TAF_FD</vt:lpstr>
      <vt:lpstr>TAF!TAF_Foreign_Units</vt:lpstr>
      <vt:lpstr>TAF!TAF_GOV_SEC</vt:lpstr>
      <vt:lpstr>TAF!TAF_MM</vt:lpstr>
      <vt:lpstr>TAF!TAF_Mutual_F_Units</vt:lpstr>
      <vt:lpstr>TAF!TAF_Securitied_Debt</vt:lpstr>
      <vt:lpstr>TAF!TAF_Securitied_Debt_1</vt:lpstr>
      <vt:lpstr>TAF!TAFNAV</vt:lpstr>
      <vt:lpstr>TBAF</vt:lpstr>
      <vt:lpstr>TBAF!TBAF_Aif_cat</vt:lpstr>
      <vt:lpstr>TBAF!TBAF_Debt_Related</vt:lpstr>
      <vt:lpstr>TBAF!TBAF_Debt_Related_UNLISTED</vt:lpstr>
      <vt:lpstr>TBAF!TBAF_EQ</vt:lpstr>
      <vt:lpstr>TBAF!TBAF_EQ_FU_Related</vt:lpstr>
      <vt:lpstr>TBAF!TBAF_EQ_Related</vt:lpstr>
      <vt:lpstr>TBAF!TBAF_FD</vt:lpstr>
      <vt:lpstr>TBAF!TBAF_Foreign_Units</vt:lpstr>
      <vt:lpstr>TBAF!TBAF_GOV_SEC</vt:lpstr>
      <vt:lpstr>TBAF!TBAF_MM</vt:lpstr>
      <vt:lpstr>TBAF!TBAF_Mutual_F_Units</vt:lpstr>
      <vt:lpstr>TBAF!TBAF_Securitied_Debt</vt:lpstr>
      <vt:lpstr>TBAF!TBAF_Securitied_Debt_1</vt:lpstr>
      <vt:lpstr>TBAF!TBAFNAV</vt:lpstr>
      <vt:lpstr>TBCF</vt:lpstr>
      <vt:lpstr>TBCF!TBCF_Aif_cat</vt:lpstr>
      <vt:lpstr>TBCF!TBCF_Debt_Related</vt:lpstr>
      <vt:lpstr>TBCF!TBCF_Debt_Related_UNLISTED</vt:lpstr>
      <vt:lpstr>TBCF!TBCF_EQ</vt:lpstr>
      <vt:lpstr>TBCF!TBCF_EQ_FU_Related</vt:lpstr>
      <vt:lpstr>TBCF!TBCF_FD</vt:lpstr>
      <vt:lpstr>TBCF!TBCF_Foreign_Units</vt:lpstr>
      <vt:lpstr>TBCF!TBCF_GOV_SEC</vt:lpstr>
      <vt:lpstr>TBCF!TBCF_MM</vt:lpstr>
      <vt:lpstr>TBCF!TBCF_Mutual_F_Units</vt:lpstr>
      <vt:lpstr>TBCF!TBCF_Securitied_Debt</vt:lpstr>
      <vt:lpstr>TBCF!TBCF_Securitied_Debt_1</vt:lpstr>
      <vt:lpstr>TBCF!TBCFNAV</vt:lpstr>
      <vt:lpstr>TBFSF</vt:lpstr>
      <vt:lpstr>TBFSF!TBFSF_Aif_cat</vt:lpstr>
      <vt:lpstr>TBFSF!TBFSF_Debt_Related</vt:lpstr>
      <vt:lpstr>TBFSF!TBFSF_Debt_Related_UNLISTED</vt:lpstr>
      <vt:lpstr>TBFSF!TBFSF_EQ</vt:lpstr>
      <vt:lpstr>TBFSF!TBFSF_EQ_FU_Related</vt:lpstr>
      <vt:lpstr>TBFSF!TBFSF_FD</vt:lpstr>
      <vt:lpstr>TBFSF!TBFSF_Foreign_Units</vt:lpstr>
      <vt:lpstr>TBFSF!TBFSF_GOV_SEC</vt:lpstr>
      <vt:lpstr>TBFSF!TBFSF_MM</vt:lpstr>
      <vt:lpstr>TBFSF!TBFSF_Mutual_F_Units</vt:lpstr>
      <vt:lpstr>TBFSF!TBFSF_Securitied_Debt</vt:lpstr>
      <vt:lpstr>TBFSF!TBFSF_Securitied_Debt_1</vt:lpstr>
      <vt:lpstr>TBFSF!TBFSFNAV</vt:lpstr>
      <vt:lpstr>TBMCIF</vt:lpstr>
      <vt:lpstr>TBMCIF!TBMCIF_Aif_cat</vt:lpstr>
      <vt:lpstr>TBMCIF!TBMCIF_Debt_Related</vt:lpstr>
      <vt:lpstr>TBMCIF!TBMCIF_Debt_Related_UNLISTED</vt:lpstr>
      <vt:lpstr>TBMCIF!TBMCIF_EQ</vt:lpstr>
      <vt:lpstr>TBMCIF!TBMCIF_EQ_FU_Related</vt:lpstr>
      <vt:lpstr>TBMCIF!TBMCIF_FD</vt:lpstr>
      <vt:lpstr>TBMCIF!TBMCIF_Foreign_Units</vt:lpstr>
      <vt:lpstr>TBMCIF!TBMCIF_GOV_SEC</vt:lpstr>
      <vt:lpstr>TBMCIF!TBMCIF_MM</vt:lpstr>
      <vt:lpstr>TBMCIF!TBMCIF_Mutual_F_Units</vt:lpstr>
      <vt:lpstr>TBMCIF!TBMCIF_Securitied_Debt</vt:lpstr>
      <vt:lpstr>TBMCIF!TBMCIF_Securitied_Debt_1</vt:lpstr>
      <vt:lpstr>TBMCIF!TBMCIFNAV</vt:lpstr>
      <vt:lpstr>TBSBGIF</vt:lpstr>
      <vt:lpstr>TBSBGIF!TBSBGIF_Aif_cat</vt:lpstr>
      <vt:lpstr>TBSBGIF!TBSBGIF_Debt_Related</vt:lpstr>
      <vt:lpstr>TBSBGIF!TBSBGIF_Debt_Related_UNLISTED</vt:lpstr>
      <vt:lpstr>TBSBGIF!TBSBGIF_EQ</vt:lpstr>
      <vt:lpstr>TBSBGIF!TBSBGIF_EQ_FU_Related</vt:lpstr>
      <vt:lpstr>TBSBGIF!TBSBGIF_FD</vt:lpstr>
      <vt:lpstr>TBSBGIF!TBSBGIF_Foreign_Units</vt:lpstr>
      <vt:lpstr>TBSBGIF!TBSBGIF_GOV_SEC</vt:lpstr>
      <vt:lpstr>TBSBGIF!TBSBGIF_MM</vt:lpstr>
      <vt:lpstr>TBSBGIF!TBSBGIF_Mutual_F_Units</vt:lpstr>
      <vt:lpstr>TBSBGIF!TBSBGIF_Securitied_Debt</vt:lpstr>
      <vt:lpstr>TBSBGIF!TBSBGIF_Securitied_Debt_1</vt:lpstr>
      <vt:lpstr>TBSBGIF!TBSBGIFNAV</vt:lpstr>
      <vt:lpstr>TBSEQIF</vt:lpstr>
      <vt:lpstr>TBSEQIF!TBSEQIF_Aif_cat</vt:lpstr>
      <vt:lpstr>TBSEQIF!TBSEQIF_Debt_Related</vt:lpstr>
      <vt:lpstr>TBSEQIF!TBSEQIF_Debt_Related_UNLISTED</vt:lpstr>
      <vt:lpstr>TBSEQIF!TBSEQIF_EQ</vt:lpstr>
      <vt:lpstr>TBSEQIF!TBSEQIF_EQ_FU_Related</vt:lpstr>
      <vt:lpstr>TBSEQIF!TBSEQIF_FD</vt:lpstr>
      <vt:lpstr>TBSEQIF!TBSEQIF_Foreign_Units</vt:lpstr>
      <vt:lpstr>TBSEQIF!TBSEQIF_GOV_SEC</vt:lpstr>
      <vt:lpstr>TBSEQIF!TBSEQIF_MM</vt:lpstr>
      <vt:lpstr>TBSEQIF!TBSEQIF_Mutual_F_Units</vt:lpstr>
      <vt:lpstr>TBSEQIF!TBSEQIF_Securitied_Debt</vt:lpstr>
      <vt:lpstr>TBSEQIF!TBSEQIF_Securitied_Debt_1</vt:lpstr>
      <vt:lpstr>TBSEQIF!TBSEQIFNAV</vt:lpstr>
      <vt:lpstr>TCIBXDIF!TCIBXDIF_Aif_cat</vt:lpstr>
      <vt:lpstr>TCIBXDIF!TCIBXDIF_Debt_Related</vt:lpstr>
      <vt:lpstr>TCIBXDIF!TCIBXDIF_Debt_Related_UNLISTED</vt:lpstr>
      <vt:lpstr>TCIBXDIF!TCIBXDIF_EQ</vt:lpstr>
      <vt:lpstr>TCIBXDIF!TCIBXDIF_EQ_FU_Related</vt:lpstr>
      <vt:lpstr>TCIBXDIF!TCIBXDIF_FD</vt:lpstr>
      <vt:lpstr>TCIBXDIF!TCIBXDIF_Foreign_Units</vt:lpstr>
      <vt:lpstr>TCIBXDIF!TCIBXDIF_GOV_SEC</vt:lpstr>
      <vt:lpstr>TCIBXDIF!TCIBXDIF_MM</vt:lpstr>
      <vt:lpstr>TCIBXDIF!TCIBXDIF_Mutual_F_Units</vt:lpstr>
      <vt:lpstr>TCIBXDIF!TCIBXDIF_Securitied_Debt</vt:lpstr>
      <vt:lpstr>TCIBXDIF!TCIBXDIF_Securitied_Debt_1</vt:lpstr>
      <vt:lpstr>TCIBXDIF!TCIBXDIFNAV</vt:lpstr>
      <vt:lpstr>TCORPBF!TCORPBF_Aif_cat</vt:lpstr>
      <vt:lpstr>TCORPBF!TCORPBF_Debt_Related</vt:lpstr>
      <vt:lpstr>TCORPBF!TCORPBF_Debt_Related_UNLISTED</vt:lpstr>
      <vt:lpstr>TCORPBF!TCORPBF_EQ</vt:lpstr>
      <vt:lpstr>TCORPBF!TCORPBF_EQ_FU_Related</vt:lpstr>
      <vt:lpstr>TCORPBF!TCORPBF_FD</vt:lpstr>
      <vt:lpstr>TCORPBF!TCORPBF_Foreign_Units</vt:lpstr>
      <vt:lpstr>TCORPBF!TCORPBF_GOV_SEC</vt:lpstr>
      <vt:lpstr>TCORPBF!TCORPBF_MM</vt:lpstr>
      <vt:lpstr>TCORPBF!TCORPBF_Mutual_F_Units</vt:lpstr>
      <vt:lpstr>TCORPBF!TCORPBF_Securitied_Debt</vt:lpstr>
      <vt:lpstr>TCORPBF!TCORPBF_Securitied_Debt_1</vt:lpstr>
      <vt:lpstr>TCORPBF!TCORPBFNAV</vt:lpstr>
      <vt:lpstr>TCS</vt:lpstr>
      <vt:lpstr>TCS!TCS_Aif_cat</vt:lpstr>
      <vt:lpstr>TCS!TCS_Debt_Related</vt:lpstr>
      <vt:lpstr>TCS!TCS_Debt_Related_UNLISTED</vt:lpstr>
      <vt:lpstr>TCS!TCS_EQ</vt:lpstr>
      <vt:lpstr>TCS!TCS_EQ_FU_Related</vt:lpstr>
      <vt:lpstr>TCS!TCS_FD</vt:lpstr>
      <vt:lpstr>TCS!TCS_Foreign_Units</vt:lpstr>
      <vt:lpstr>TCS!TCS_GOV_SEC</vt:lpstr>
      <vt:lpstr>TCS!TCS_MM</vt:lpstr>
      <vt:lpstr>TCS!TCS_Mutual_F_Units</vt:lpstr>
      <vt:lpstr>TCS!TCS_Securitied_Debt</vt:lpstr>
      <vt:lpstr>TCS!TCS_Securitied_Debt_1</vt:lpstr>
      <vt:lpstr>TCS!TCSNAV</vt:lpstr>
      <vt:lpstr>TDIF</vt:lpstr>
      <vt:lpstr>TDIF!TDIF_Aif_cat</vt:lpstr>
      <vt:lpstr>TDIF!TDIF_Debt_Related</vt:lpstr>
      <vt:lpstr>TDIF!TDIF_Debt_Related_UNLISTED</vt:lpstr>
      <vt:lpstr>TDIF!TDIF_EQ</vt:lpstr>
      <vt:lpstr>TDIF!TDIF_EQ_FU_Related</vt:lpstr>
      <vt:lpstr>TDIF!TDIF_FD</vt:lpstr>
      <vt:lpstr>TDIF!TDIF_Foreign_Units</vt:lpstr>
      <vt:lpstr>TDIF!TDIF_GOV_SEC</vt:lpstr>
      <vt:lpstr>TDIF!TDIF_MM</vt:lpstr>
      <vt:lpstr>TDIF!TDIF_Mutual_F_Units</vt:lpstr>
      <vt:lpstr>TDIF!TDIF_Securitied_Debt</vt:lpstr>
      <vt:lpstr>TDIF!TDIF_Securitied_Debt_1</vt:lpstr>
      <vt:lpstr>TDIF!TDIFNAV</vt:lpstr>
      <vt:lpstr>TDIVYF</vt:lpstr>
      <vt:lpstr>TDIVYF!TDIVYF_Aif_cat</vt:lpstr>
      <vt:lpstr>TDIVYF!TDIVYF_Debt_Related</vt:lpstr>
      <vt:lpstr>TDIVYF!TDIVYF_Debt_Related_UNLISTED</vt:lpstr>
      <vt:lpstr>TDIVYF!TDIVYF_EQ</vt:lpstr>
      <vt:lpstr>TDIVYF!TDIVYF_EQ_FU_Related</vt:lpstr>
      <vt:lpstr>TDIVYF!TDIVYF_FD</vt:lpstr>
      <vt:lpstr>TDIVYF!TDIVYF_Foreign_Units</vt:lpstr>
      <vt:lpstr>TDIVYF!TDIVYF_GOV_SEC</vt:lpstr>
      <vt:lpstr>TDIVYF!TDIVYF_MM</vt:lpstr>
      <vt:lpstr>TDIVYF!TDIVYF_Mutual_F_Units</vt:lpstr>
      <vt:lpstr>TDIVYF!TDIVYF_Securitied_Debt</vt:lpstr>
      <vt:lpstr>TDIVYF!TDIVYF_Securitied_Debt_1</vt:lpstr>
      <vt:lpstr>TDIVYF!TDIVYFNAV</vt:lpstr>
      <vt:lpstr>TEGF</vt:lpstr>
      <vt:lpstr>TEGF!TEGF_Aif_cat</vt:lpstr>
      <vt:lpstr>TEGF!TEGF_Debt_Related</vt:lpstr>
      <vt:lpstr>TEGF!TEGF_Debt_Related_UNLISTED</vt:lpstr>
      <vt:lpstr>TEGF!TEGF_EQ</vt:lpstr>
      <vt:lpstr>TEGF!TEGF_EQ_FU_Related</vt:lpstr>
      <vt:lpstr>TEGF!TEGF_FD</vt:lpstr>
      <vt:lpstr>TEGF!TEGF_Foreign_Units</vt:lpstr>
      <vt:lpstr>TEGF!TEGF_GOV_SEC</vt:lpstr>
      <vt:lpstr>TEGF!TEGF_MM</vt:lpstr>
      <vt:lpstr>TEGF!TEGF_Mutual_F_Units</vt:lpstr>
      <vt:lpstr>TEGF!TEGF_Securitied_Debt</vt:lpstr>
      <vt:lpstr>TEGF!TEGF_Securitied_Debt_1</vt:lpstr>
      <vt:lpstr>TEGF!TEGFNAV</vt:lpstr>
      <vt:lpstr>TEOF</vt:lpstr>
      <vt:lpstr>TEOF!TEOF_Aif_cat</vt:lpstr>
      <vt:lpstr>TEOF!TEOF_Debt_Related</vt:lpstr>
      <vt:lpstr>TEOF!TEOF_Debt_Related_UNLISTED</vt:lpstr>
      <vt:lpstr>TEOF!TEOF_EQ</vt:lpstr>
      <vt:lpstr>TEOF!TEOF_EQ_FU_Related</vt:lpstr>
      <vt:lpstr>TEOF!TEOF_FD</vt:lpstr>
      <vt:lpstr>TEOF!TEOF_Foreign_Units</vt:lpstr>
      <vt:lpstr>TEOF!TEOF_GOV_SEC</vt:lpstr>
      <vt:lpstr>TEOF!TEOF_MM</vt:lpstr>
      <vt:lpstr>TEOF!TEOF_Mutual_F_Units</vt:lpstr>
      <vt:lpstr>TEOF!TEOF_Securitied_Debt</vt:lpstr>
      <vt:lpstr>TEOF!TEOF_Securitied_Debt_1</vt:lpstr>
      <vt:lpstr>TEOF!TEOFNAV</vt:lpstr>
      <vt:lpstr>TEQPEF</vt:lpstr>
      <vt:lpstr>TEQPEF!TEQPEF_Aif_cat</vt:lpstr>
      <vt:lpstr>TEQPEF!TEQPEF_Debt_Related</vt:lpstr>
      <vt:lpstr>TEQPEF!TEQPEF_Debt_Related_UNLISTED</vt:lpstr>
      <vt:lpstr>TEQPEF!TEQPEF_EQ</vt:lpstr>
      <vt:lpstr>TEQPEF!TEQPEF_EQ_FU_Related</vt:lpstr>
      <vt:lpstr>TEQPEF!TEQPEF_FD</vt:lpstr>
      <vt:lpstr>TEQPEF!TEQPEF_Foreign_Units</vt:lpstr>
      <vt:lpstr>TEQPEF!TEQPEF_GOV_SEC</vt:lpstr>
      <vt:lpstr>TEQPEF!TEQPEF_MM</vt:lpstr>
      <vt:lpstr>TEQPEF!TEQPEF_Mutual_F_Units</vt:lpstr>
      <vt:lpstr>TEQPEF!TEQPEF_Securitied_Debt</vt:lpstr>
      <vt:lpstr>TEQPEF!TEQPEF_Securitied_Debt_1</vt:lpstr>
      <vt:lpstr>TEQPEF!TEQPEFNAV</vt:lpstr>
      <vt:lpstr>TFEF</vt:lpstr>
      <vt:lpstr>TFEF!TFEF_Aif_cat</vt:lpstr>
      <vt:lpstr>TFEF!TFEF_Debt_Related</vt:lpstr>
      <vt:lpstr>TFEF!TFEF_Debt_Related_UNLISTED</vt:lpstr>
      <vt:lpstr>TFEF!TFEF_EQ</vt:lpstr>
      <vt:lpstr>TFEF!TFEF_EQ_FU_Related</vt:lpstr>
      <vt:lpstr>TFEF!TFEF_FD</vt:lpstr>
      <vt:lpstr>TFEF!TFEF_Foreign_Units</vt:lpstr>
      <vt:lpstr>TFEF!TFEF_GOV_SEC</vt:lpstr>
      <vt:lpstr>TFEF!TFEF_MM</vt:lpstr>
      <vt:lpstr>TFEF!TFEF_Mutual_F_Units</vt:lpstr>
      <vt:lpstr>TFEF!TFEF_Securitied_Debt</vt:lpstr>
      <vt:lpstr>TFEF!TFEF_Securitied_Debt_1</vt:lpstr>
      <vt:lpstr>TFEF!TFEFNAV</vt:lpstr>
      <vt:lpstr>TFF!TFF_Aif_cat</vt:lpstr>
      <vt:lpstr>TFF!TFF_Debt_Related</vt:lpstr>
      <vt:lpstr>TFF!TFF_Debt_Related_UNLISTED</vt:lpstr>
      <vt:lpstr>TFF!TFF_EQ</vt:lpstr>
      <vt:lpstr>TFF!TFF_EQ_FU_Related</vt:lpstr>
      <vt:lpstr>TFF!TFF_FD</vt:lpstr>
      <vt:lpstr>TFF!TFF_Foreign_Units</vt:lpstr>
      <vt:lpstr>TFF!TFF_GOV_SEC</vt:lpstr>
      <vt:lpstr>TFF!TFF_MM</vt:lpstr>
      <vt:lpstr>TFF!TFF_Mutual_F_Units</vt:lpstr>
      <vt:lpstr>TFF!TFF_Securitied_Debt</vt:lpstr>
      <vt:lpstr>TFF!TFF_Securitied_Debt_1</vt:lpstr>
      <vt:lpstr>TFF!TFFNAV</vt:lpstr>
      <vt:lpstr>TFRF!TFRF_Aif_cat</vt:lpstr>
      <vt:lpstr>TFRF!TFRF_Debt_Related</vt:lpstr>
      <vt:lpstr>TFRF!TFRF_Debt_Related_UNLISTED</vt:lpstr>
      <vt:lpstr>TFRF!TFRF_EQ</vt:lpstr>
      <vt:lpstr>TFRF!TFRF_EQ_FU_Related</vt:lpstr>
      <vt:lpstr>TFRF!TFRF_FD</vt:lpstr>
      <vt:lpstr>TFRF!TFRF_Foreign_Units</vt:lpstr>
      <vt:lpstr>TFRF!TFRF_GOV_SEC</vt:lpstr>
      <vt:lpstr>TFRF!TFRF_MM</vt:lpstr>
      <vt:lpstr>TFRF!TFRF_Mutual_F_Units</vt:lpstr>
      <vt:lpstr>TFRF!TFRF_Securitied_Debt</vt:lpstr>
      <vt:lpstr>TFRF!TFRF_Securitied_Debt_1</vt:lpstr>
      <vt:lpstr>TFRF!TFRFNAV</vt:lpstr>
      <vt:lpstr>TFRSTF!TFRSTF_Aif_cat</vt:lpstr>
      <vt:lpstr>TFRSTF!TFRSTF_Debt_Related</vt:lpstr>
      <vt:lpstr>TFRSTF!TFRSTF_Debt_Related_UNLISTED</vt:lpstr>
      <vt:lpstr>TFRSTF!TFRSTF_EQ</vt:lpstr>
      <vt:lpstr>TFRSTF!TFRSTF_EQ_FU_Related</vt:lpstr>
      <vt:lpstr>TFRSTF!TFRSTF_FD</vt:lpstr>
      <vt:lpstr>TFRSTF!TFRSTF_Foreign_Units</vt:lpstr>
      <vt:lpstr>TFRSTF!TFRSTF_GOV_SEC</vt:lpstr>
      <vt:lpstr>TFRSTF!TFRSTF_MM</vt:lpstr>
      <vt:lpstr>TFRSTF!TFRSTF_Mutual_F_Units</vt:lpstr>
      <vt:lpstr>TFRSTF!TFRSTF_Securitied_Debt</vt:lpstr>
      <vt:lpstr>TFRSTF!TFRSTF_Securitied_Debt_1</vt:lpstr>
      <vt:lpstr>TFRSTF!TFRSTFNAV</vt:lpstr>
      <vt:lpstr>TGLDETF</vt:lpstr>
      <vt:lpstr>TGLDETF!TGLDETF_Aif_cat</vt:lpstr>
      <vt:lpstr>TGLDETF!TGLDETF_Debt_Related</vt:lpstr>
      <vt:lpstr>TGLDETF!TGLDETF_Debt_Related_UNLISTED</vt:lpstr>
      <vt:lpstr>TGLDETF!TGLDETF_EQ</vt:lpstr>
      <vt:lpstr>TGLDETF!TGLDETF_EQ_FU_Related</vt:lpstr>
      <vt:lpstr>TGLDETF!TGLDETF_FD</vt:lpstr>
      <vt:lpstr>TGLDETF!TGLDETF_Foreign_Units</vt:lpstr>
      <vt:lpstr>TGLDETF!TGLDETF_GOV_SEC</vt:lpstr>
      <vt:lpstr>TGLDETF!TGLDETF_MM</vt:lpstr>
      <vt:lpstr>TGLDETF!TGLDETF_Mutual_F_Units</vt:lpstr>
      <vt:lpstr>TGLDETF!TGLDETF_Securitied_Debt</vt:lpstr>
      <vt:lpstr>TGLDETF!TGLDETF_Securitied_Debt_1</vt:lpstr>
      <vt:lpstr>TGLDETF!TGLDETFNAV</vt:lpstr>
      <vt:lpstr>TGLDFOF</vt:lpstr>
      <vt:lpstr>TGLDFOF!TGLDFOF_Aif_cat</vt:lpstr>
      <vt:lpstr>TGLDFOF!TGLDFOF_Debt_Related</vt:lpstr>
      <vt:lpstr>TGLDFOF!TGLDFOF_Debt_Related_UNLISTED</vt:lpstr>
      <vt:lpstr>TGLDFOF!TGLDFOF_EQ</vt:lpstr>
      <vt:lpstr>TGLDFOF!TGLDFOF_EQ_FU_Related</vt:lpstr>
      <vt:lpstr>TGLDFOF!TGLDFOF_FD</vt:lpstr>
      <vt:lpstr>TGLDFOF!TGLDFOF_Foreign_Units</vt:lpstr>
      <vt:lpstr>TGLDFOF!TGLDFOF_GOV_SEC</vt:lpstr>
      <vt:lpstr>TGLDFOF!TGLDFOF_MM</vt:lpstr>
      <vt:lpstr>TGLDFOF!TGLDFOF_Mutual_F_Units</vt:lpstr>
      <vt:lpstr>TGLDFOF!TGLDFOF_Securitied_Debt</vt:lpstr>
      <vt:lpstr>TGLDFOF!TGLDFOF_Securitied_Debt_1</vt:lpstr>
      <vt:lpstr>TGLDFOF!TGLDFOFNAV</vt:lpstr>
      <vt:lpstr>TGSFR!TGSFR_Aif_cat</vt:lpstr>
      <vt:lpstr>TGSFR!TGSFR_Debt_Related</vt:lpstr>
      <vt:lpstr>TGSFR!TGSFR_Debt_Related_UNLISTED</vt:lpstr>
      <vt:lpstr>TGSFR!TGSFR_EQ</vt:lpstr>
      <vt:lpstr>TGSFR!TGSFR_EQ_FU_Related</vt:lpstr>
      <vt:lpstr>TGSFR!TGSFR_FD</vt:lpstr>
      <vt:lpstr>TGSFR!TGSFR_Foreign_Units</vt:lpstr>
      <vt:lpstr>TGSFR!TGSFR_GOV_SEC</vt:lpstr>
      <vt:lpstr>TGSFR!TGSFR_MM</vt:lpstr>
      <vt:lpstr>TGSFR!TGSFR_Mutual_F_Units</vt:lpstr>
      <vt:lpstr>TGSFR!TGSFR_Securitied_Debt</vt:lpstr>
      <vt:lpstr>TGSFR!TGSFR_Securitied_Debt_1</vt:lpstr>
      <vt:lpstr>TGSFR!TGSFRNAV</vt:lpstr>
      <vt:lpstr>THOF</vt:lpstr>
      <vt:lpstr>THOF!THOF_Aif_cat</vt:lpstr>
      <vt:lpstr>THOF!THOF_Debt_Related</vt:lpstr>
      <vt:lpstr>THOF!THOF_Debt_Related_UNLISTED</vt:lpstr>
      <vt:lpstr>THOF!THOF_EQ</vt:lpstr>
      <vt:lpstr>THOF!THOF_EQ_FU_Related</vt:lpstr>
      <vt:lpstr>THOF!THOF_FD</vt:lpstr>
      <vt:lpstr>THOF!THOF_Foreign_Units</vt:lpstr>
      <vt:lpstr>THOF!THOF_GOV_SEC</vt:lpstr>
      <vt:lpstr>THOF!THOF_MM</vt:lpstr>
      <vt:lpstr>THOF!THOF_Mutual_F_Units</vt:lpstr>
      <vt:lpstr>THOF!THOF_Securitied_Debt</vt:lpstr>
      <vt:lpstr>THOF!THOF_Securitied_Debt_1</vt:lpstr>
      <vt:lpstr>THOF!THOFNAV</vt:lpstr>
      <vt:lpstr>TICF</vt:lpstr>
      <vt:lpstr>TICF!TICF_Aif_cat</vt:lpstr>
      <vt:lpstr>TICF!TICF_Debt_Related</vt:lpstr>
      <vt:lpstr>TICF!TICF_Debt_Related_UNLISTED</vt:lpstr>
      <vt:lpstr>TICF!TICF_EQ</vt:lpstr>
      <vt:lpstr>TICF!TICF_EQ_FU_Related</vt:lpstr>
      <vt:lpstr>TICF!TICF_FD</vt:lpstr>
      <vt:lpstr>TICF!TICF_Foreign_Units</vt:lpstr>
      <vt:lpstr>TICF!TICF_GOV_SEC</vt:lpstr>
      <vt:lpstr>TICF!TICF_MM</vt:lpstr>
      <vt:lpstr>TICF!TICF_Mutual_F_Units</vt:lpstr>
      <vt:lpstr>TICF!TICF_Securitied_Debt</vt:lpstr>
      <vt:lpstr>TICF!TICF_Securitied_Debt_1</vt:lpstr>
      <vt:lpstr>TICF!TICFNAV</vt:lpstr>
      <vt:lpstr>TIFNA</vt:lpstr>
      <vt:lpstr>TIFNA!TIFNA_Aif_cat</vt:lpstr>
      <vt:lpstr>TIFNA!TIFNA_Debt_Related</vt:lpstr>
      <vt:lpstr>TIFNA!TIFNA_Debt_Related_UNLISTED</vt:lpstr>
      <vt:lpstr>TIFNA!TIFNA_EQ</vt:lpstr>
      <vt:lpstr>TIFNA!TIFNA_EQ_FU_Related</vt:lpstr>
      <vt:lpstr>TIFNA!TIFNA_FD</vt:lpstr>
      <vt:lpstr>TIFNA!TIFNA_Foreign_Units</vt:lpstr>
      <vt:lpstr>TIFNA!TIFNA_GOV_SEC</vt:lpstr>
      <vt:lpstr>TIFNA!TIFNA_MM</vt:lpstr>
      <vt:lpstr>TIFNA!TIFNA_Mutual_F_Units</vt:lpstr>
      <vt:lpstr>TIFNA!TIFNA_Securitied_Debt</vt:lpstr>
      <vt:lpstr>TIFNA!TIFNA_Securitied_Debt_1</vt:lpstr>
      <vt:lpstr>TIFNA!TIFNANAV</vt:lpstr>
      <vt:lpstr>TIFSA</vt:lpstr>
      <vt:lpstr>TIFSA!TIFSA_Aif_cat</vt:lpstr>
      <vt:lpstr>TIFSA!TIFSA_Debt_Related</vt:lpstr>
      <vt:lpstr>TIFSA!TIFSA_Debt_Related_UNLISTED</vt:lpstr>
      <vt:lpstr>TIFSA!TIFSA_EQ</vt:lpstr>
      <vt:lpstr>TIFSA!TIFSA_EQ_FU_Related</vt:lpstr>
      <vt:lpstr>TIFSA!TIFSA_FD</vt:lpstr>
      <vt:lpstr>TIFSA!TIFSA_Foreign_Units</vt:lpstr>
      <vt:lpstr>TIFSA!TIFSA_GOV_SEC</vt:lpstr>
      <vt:lpstr>TIFSA!TIFSA_MM</vt:lpstr>
      <vt:lpstr>TIFSA!TIFSA_Mutual_F_Units</vt:lpstr>
      <vt:lpstr>TIFSA!TIFSA_Securitied_Debt</vt:lpstr>
      <vt:lpstr>TIFSA!TIFSA_Securitied_Debt_1</vt:lpstr>
      <vt:lpstr>TIFSA!TIFSANAV</vt:lpstr>
      <vt:lpstr>TIIF</vt:lpstr>
      <vt:lpstr>TIIF!TIIF_Aif_cat</vt:lpstr>
      <vt:lpstr>TIIF!TIIF_Debt_Related</vt:lpstr>
      <vt:lpstr>TIIF!TIIF_Debt_Related_UNLISTED</vt:lpstr>
      <vt:lpstr>TIIF!TIIF_EQ</vt:lpstr>
      <vt:lpstr>TIIF!TIIF_EQ_FU_Related</vt:lpstr>
      <vt:lpstr>TIIF!TIIF_FD</vt:lpstr>
      <vt:lpstr>TIIF!TIIF_Foreign_Units</vt:lpstr>
      <vt:lpstr>TIIF!TIIF_GOV_SEC</vt:lpstr>
      <vt:lpstr>TIIF!TIIF_MM</vt:lpstr>
      <vt:lpstr>TIIF!TIIF_Mutual_F_Units</vt:lpstr>
      <vt:lpstr>TIIF!TIIF_Securitied_Debt</vt:lpstr>
      <vt:lpstr>TIIF!TIIF_Securitied_Debt_1</vt:lpstr>
      <vt:lpstr>TIIF!TIIFNAV</vt:lpstr>
      <vt:lpstr>TINR</vt:lpstr>
      <vt:lpstr>TINR!TINR_Aif_cat</vt:lpstr>
      <vt:lpstr>TINR!TINR_Debt_Related</vt:lpstr>
      <vt:lpstr>TINR!TINR_Debt_Related_UNLISTED</vt:lpstr>
      <vt:lpstr>TINR!TINR_EQ</vt:lpstr>
      <vt:lpstr>TINR!TINR_EQ_FU_Related</vt:lpstr>
      <vt:lpstr>TINR!TINR_FD</vt:lpstr>
      <vt:lpstr>TINR!TINR_Foreign_Units</vt:lpstr>
      <vt:lpstr>TINR!TINR_GOV_SEC</vt:lpstr>
      <vt:lpstr>TINR!TINR_MM</vt:lpstr>
      <vt:lpstr>TINR!TINR_Mutual_F_Units</vt:lpstr>
      <vt:lpstr>TINR!TINR_Securitied_Debt</vt:lpstr>
      <vt:lpstr>TINR!TINR_Securitied_Debt_1</vt:lpstr>
      <vt:lpstr>TINR!TINRNAV</vt:lpstr>
      <vt:lpstr>TIPAAFOF</vt:lpstr>
      <vt:lpstr>TIPAAFOF!TIPAAFOF_Aif_cat</vt:lpstr>
      <vt:lpstr>TIPAAFOF!TIPAAFOF_Debt_Related</vt:lpstr>
      <vt:lpstr>TIPAAFOF!TIPAAFOF_Debt_Related_UNLISTED</vt:lpstr>
      <vt:lpstr>TIPAAFOF!TIPAAFOF_EQ</vt:lpstr>
      <vt:lpstr>TIPAAFOF!TIPAAFOF_EQ_FU_Related</vt:lpstr>
      <vt:lpstr>TIPAAFOF!TIPAAFOF_FD</vt:lpstr>
      <vt:lpstr>TIPAAFOF!TIPAAFOF_Foreign_Units</vt:lpstr>
      <vt:lpstr>TIPAAFOF!TIPAAFOF_GOV_SEC</vt:lpstr>
      <vt:lpstr>TIPAAFOF!TIPAAFOF_MM</vt:lpstr>
      <vt:lpstr>TIPAAFOF!TIPAAFOF_Mutual_F_Units</vt:lpstr>
      <vt:lpstr>TIPAAFOF!TIPAAFOF_Securitied_Debt</vt:lpstr>
      <vt:lpstr>TIPAAFOF!TIPAAFOF_Securitied_Debt_1</vt:lpstr>
      <vt:lpstr>TIPAAFOF!TIPAAFOFNAV</vt:lpstr>
      <vt:lpstr>TIPHF</vt:lpstr>
      <vt:lpstr>TIPHF!TIPHF_Aif_cat</vt:lpstr>
      <vt:lpstr>TIPHF!TIPHF_Debt_Related</vt:lpstr>
      <vt:lpstr>TIPHF!TIPHF_Debt_Related_UNLISTED</vt:lpstr>
      <vt:lpstr>TIPHF!TIPHF_EQ</vt:lpstr>
      <vt:lpstr>TIPHF!TIPHF_EQ_FU_Related</vt:lpstr>
      <vt:lpstr>TIPHF!TIPHF_FD</vt:lpstr>
      <vt:lpstr>TIPHF!TIPHF_Foreign_Units</vt:lpstr>
      <vt:lpstr>TIPHF!TIPHF_GOV_SEC</vt:lpstr>
      <vt:lpstr>TIPHF!TIPHF_MM</vt:lpstr>
      <vt:lpstr>TIPHF!TIPHF_Mutual_F_Units</vt:lpstr>
      <vt:lpstr>TIPHF!TIPHF_Securitied_Debt</vt:lpstr>
      <vt:lpstr>TIPHF!TIPHF_Securitied_Debt_1</vt:lpstr>
      <vt:lpstr>TIPHF!TIPHFNAV</vt:lpstr>
      <vt:lpstr>TISF</vt:lpstr>
      <vt:lpstr>TISF!TISF_Aif_cat</vt:lpstr>
      <vt:lpstr>TISF!TISF_Debt_Related</vt:lpstr>
      <vt:lpstr>TISF!TISF_Debt_Related_UNLISTED</vt:lpstr>
      <vt:lpstr>TISF!TISF_EQ</vt:lpstr>
      <vt:lpstr>TISF!TISF_EQ_FU_Related</vt:lpstr>
      <vt:lpstr>TISF!TISF_FD</vt:lpstr>
      <vt:lpstr>TISF!TISF_Foreign_Units</vt:lpstr>
      <vt:lpstr>TISF!TISF_GOV_SEC</vt:lpstr>
      <vt:lpstr>TISF!TISF_MM</vt:lpstr>
      <vt:lpstr>TISF!TISF_Mutual_F_Units</vt:lpstr>
      <vt:lpstr>TISF!TISF_Securitied_Debt</vt:lpstr>
      <vt:lpstr>TISF!TISF_Securitied_Debt_1</vt:lpstr>
      <vt:lpstr>TISF!TISFNAV</vt:lpstr>
      <vt:lpstr>TLF!TLF_Aif_cat</vt:lpstr>
      <vt:lpstr>TLF!TLF_Debt_Related</vt:lpstr>
      <vt:lpstr>TLF!TLF_Debt_Related_UNLISTED</vt:lpstr>
      <vt:lpstr>TLF!TLF_EQ</vt:lpstr>
      <vt:lpstr>TLF!TLF_EQ_FU_Related</vt:lpstr>
      <vt:lpstr>TLF!TLF_FD</vt:lpstr>
      <vt:lpstr>TLF!TLF_Foreign_Units</vt:lpstr>
      <vt:lpstr>TLF!TLF_GOV_SEC</vt:lpstr>
      <vt:lpstr>TLF!TLF_MM</vt:lpstr>
      <vt:lpstr>TLF!TLF_Mutual_F_Units</vt:lpstr>
      <vt:lpstr>TLF!TLF_Securitied_Debt</vt:lpstr>
      <vt:lpstr>TLF!TLF_Securitied_Debt_1</vt:lpstr>
      <vt:lpstr>TLF!TLFNAV</vt:lpstr>
      <vt:lpstr>TMAOF!TMAOF_Aif_cat</vt:lpstr>
      <vt:lpstr>TMAOF!TMAOF_Debt_Related</vt:lpstr>
      <vt:lpstr>TMAOF!TMAOF_Debt_Related_UNLISTED</vt:lpstr>
      <vt:lpstr>TMAOF!TMAOF_EQ</vt:lpstr>
      <vt:lpstr>TMAOF!TMAOF_EQ_FU_Related</vt:lpstr>
      <vt:lpstr>TMAOF!TMAOF_EQ_Related</vt:lpstr>
      <vt:lpstr>TMAOF!TMAOF_FD</vt:lpstr>
      <vt:lpstr>TMAOF!TMAOF_Foreign_Units</vt:lpstr>
      <vt:lpstr>TMAOF!TMAOF_GOV_SEC</vt:lpstr>
      <vt:lpstr>TMAOF!TMAOF_MM</vt:lpstr>
      <vt:lpstr>TMAOF!TMAOF_Mutual_F_Units</vt:lpstr>
      <vt:lpstr>TMAOF!TMAOF_Securitied_Debt</vt:lpstr>
      <vt:lpstr>TMAOF!TMAOF_Securitied_Debt_1</vt:lpstr>
      <vt:lpstr>TMAOF!TMAOFNAV</vt:lpstr>
      <vt:lpstr>TMCAPF</vt:lpstr>
      <vt:lpstr>TMCAPF!TMCAPF_Aif_cat</vt:lpstr>
      <vt:lpstr>TMCAPF!TMCAPF_Debt_Related</vt:lpstr>
      <vt:lpstr>TMCAPF!TMCAPF_Debt_Related_UNLISTED</vt:lpstr>
      <vt:lpstr>TMCAPF!TMCAPF_EQ</vt:lpstr>
      <vt:lpstr>TMCAPF!TMCAPF_EQ_FU_Related</vt:lpstr>
      <vt:lpstr>TMCAPF!TMCAPF_FD</vt:lpstr>
      <vt:lpstr>TMCAPF!TMCAPF_Foreign_Units</vt:lpstr>
      <vt:lpstr>TMCAPF!TMCAPF_GOV_SEC</vt:lpstr>
      <vt:lpstr>TMCAPF!TMCAPF_MM</vt:lpstr>
      <vt:lpstr>TMCAPF!TMCAPF_Mutual_F_Units</vt:lpstr>
      <vt:lpstr>TMCAPF!TMCAPF_Securitied_Debt</vt:lpstr>
      <vt:lpstr>TMCAPF!TMCAPF_Securitied_Debt_1</vt:lpstr>
      <vt:lpstr>TMCAPF!TMCAPFNAV</vt:lpstr>
      <vt:lpstr>TMSPFOF</vt:lpstr>
      <vt:lpstr>TMSPFOF!TMSPFOF_Aif_cat</vt:lpstr>
      <vt:lpstr>TMSPFOF!TMSPFOF_Debt_Related</vt:lpstr>
      <vt:lpstr>TMSPFOF!TMSPFOF_Debt_Related_UNLISTED</vt:lpstr>
      <vt:lpstr>TMSPFOF!TMSPFOF_EQ</vt:lpstr>
      <vt:lpstr>TMSPFOF!TMSPFOF_EQ_FU_Related</vt:lpstr>
      <vt:lpstr>TMSPFOF!TMSPFOF_FD</vt:lpstr>
      <vt:lpstr>TMSPFOF!TMSPFOF_Foreign_Units</vt:lpstr>
      <vt:lpstr>TMSPFOF!TMSPFOF_GOV_SEC</vt:lpstr>
      <vt:lpstr>TMSPFOF!TMSPFOF_MM</vt:lpstr>
      <vt:lpstr>TMSPFOF!TMSPFOF_Mutual_F_Units</vt:lpstr>
      <vt:lpstr>TMSPFOF!TMSPFOF_Securitied_Debt</vt:lpstr>
      <vt:lpstr>TMSPFOF!TMSPFOF_Securitied_Debt_1</vt:lpstr>
      <vt:lpstr>TMSPFOF!TMSPFOFNAV</vt:lpstr>
      <vt:lpstr>TMULTICF</vt:lpstr>
      <vt:lpstr>TMULTICF!TMULTICF_Aif_cat</vt:lpstr>
      <vt:lpstr>TMULTICF!TMULTICF_Debt_Related</vt:lpstr>
      <vt:lpstr>TMULTICF!TMULTICF_Debt_Related_UNLISTED</vt:lpstr>
      <vt:lpstr>TMULTICF!TMULTICF_EQ</vt:lpstr>
      <vt:lpstr>TMULTICF!TMULTICF_EQ_FU_Related</vt:lpstr>
      <vt:lpstr>TMULTICF!TMULTICF_EQ_Related</vt:lpstr>
      <vt:lpstr>TMULTICF!TMULTICF_FD</vt:lpstr>
      <vt:lpstr>TMULTICF!TMULTICF_Foreign_Units</vt:lpstr>
      <vt:lpstr>TMULTICF!TMULTICF_GOV_SEC</vt:lpstr>
      <vt:lpstr>TMULTICF!TMULTICF_MM</vt:lpstr>
      <vt:lpstr>TMULTICF!TMULTICF_Mutual_F_Units</vt:lpstr>
      <vt:lpstr>TMULTICF!TMULTICF_Securitied_Debt</vt:lpstr>
      <vt:lpstr>TMULTICF!TMULTICF_Securitied_Debt_1</vt:lpstr>
      <vt:lpstr>TMULTICF!TMULTICFNAV</vt:lpstr>
      <vt:lpstr>TNA30IF</vt:lpstr>
      <vt:lpstr>TNA30IF!TNA30IF_Aif_cat</vt:lpstr>
      <vt:lpstr>TNA30IF!TNA30IF_Debt_Related</vt:lpstr>
      <vt:lpstr>TNA30IF!TNA30IF_Debt_Related_UNLISTED</vt:lpstr>
      <vt:lpstr>TNA30IF!TNA30IF_EQ</vt:lpstr>
      <vt:lpstr>TNA30IF!TNA30IF_EQ_FU_Related</vt:lpstr>
      <vt:lpstr>TNA30IF!TNA30IF_FD</vt:lpstr>
      <vt:lpstr>TNA30IF!TNA30IF_Foreign_Units</vt:lpstr>
      <vt:lpstr>TNA30IF!TNA30IF_GOV_SEC</vt:lpstr>
      <vt:lpstr>TNA30IF!TNA30IF_MM</vt:lpstr>
      <vt:lpstr>TNA30IF!TNA30IF_Mutual_F_Units</vt:lpstr>
      <vt:lpstr>TNA30IF!TNA30IF_Securitied_Debt</vt:lpstr>
      <vt:lpstr>TNA30IF!TNA30IF_Securitied_Debt_1</vt:lpstr>
      <vt:lpstr>TNA30IF!TNA30IFNAV</vt:lpstr>
      <vt:lpstr>TNAIF</vt:lpstr>
      <vt:lpstr>TNAIF!TNAIF_Aif_cat</vt:lpstr>
      <vt:lpstr>TNAIF!TNAIF_Debt_Related</vt:lpstr>
      <vt:lpstr>TNAIF!TNAIF_Debt_Related_UNLISTED</vt:lpstr>
      <vt:lpstr>TNAIF!TNAIF_EQ</vt:lpstr>
      <vt:lpstr>TNAIF!TNAIF_EQ_FU_Related</vt:lpstr>
      <vt:lpstr>TNAIF!TNAIF_FD</vt:lpstr>
      <vt:lpstr>TNAIF!TNAIF_Foreign_Units</vt:lpstr>
      <vt:lpstr>TNAIF!TNAIF_GOV_SEC</vt:lpstr>
      <vt:lpstr>TNAIF!TNAIF_MM</vt:lpstr>
      <vt:lpstr>TNAIF!TNAIF_Mutual_F_Units</vt:lpstr>
      <vt:lpstr>TNAIF!TNAIF_Securitied_Debt</vt:lpstr>
      <vt:lpstr>TNAIF!TNAIF_Securitied_Debt_1</vt:lpstr>
      <vt:lpstr>TNAIF!TNAIFNAV</vt:lpstr>
      <vt:lpstr>TNCMIF</vt:lpstr>
      <vt:lpstr>TNCMIF!TNCMIF_Aif_cat</vt:lpstr>
      <vt:lpstr>TNCMIF!TNCMIF_Debt_Related</vt:lpstr>
      <vt:lpstr>TNCMIF!TNCMIF_Debt_Related_UNLISTED</vt:lpstr>
      <vt:lpstr>TNCMIF!TNCMIF_EQ</vt:lpstr>
      <vt:lpstr>TNCMIF!TNCMIF_EQ_FU_Related</vt:lpstr>
      <vt:lpstr>TNCMIF!TNCMIF_FD</vt:lpstr>
      <vt:lpstr>TNCMIF!TNCMIF_Foreign_Units</vt:lpstr>
      <vt:lpstr>TNCMIF!TNCMIF_GOV_SEC</vt:lpstr>
      <vt:lpstr>TNCMIF!TNCMIF_MM</vt:lpstr>
      <vt:lpstr>TNCMIF!TNCMIF_Mutual_F_Units</vt:lpstr>
      <vt:lpstr>TNCMIF!TNCMIF_Securitied_Debt</vt:lpstr>
      <vt:lpstr>TNCMIF!TNCMIF_Securitied_Debt_1</vt:lpstr>
      <vt:lpstr>TNCMIF!TNCMIFNAV</vt:lpstr>
      <vt:lpstr>TNETF</vt:lpstr>
      <vt:lpstr>TNETF!TNETF_Aif_cat</vt:lpstr>
      <vt:lpstr>TNETF!TNETF_Debt_Related</vt:lpstr>
      <vt:lpstr>TNETF!TNETF_Debt_Related_UNLISTED</vt:lpstr>
      <vt:lpstr>TNETF!TNETF_EQ</vt:lpstr>
      <vt:lpstr>TNETF!TNETF_EQ_FU_Related</vt:lpstr>
      <vt:lpstr>TNETF!TNETF_FD</vt:lpstr>
      <vt:lpstr>TNETF!TNETF_Foreign_Units</vt:lpstr>
      <vt:lpstr>TNETF!TNETF_GOV_SEC</vt:lpstr>
      <vt:lpstr>TNETF!TNETF_MM</vt:lpstr>
      <vt:lpstr>TNETF!TNETF_Mutual_F_Units</vt:lpstr>
      <vt:lpstr>TNETF!TNETF_Securitied_Debt</vt:lpstr>
      <vt:lpstr>TNETF!TNETF_Securitied_Debt_1</vt:lpstr>
      <vt:lpstr>TNETF!TNETFNAV</vt:lpstr>
      <vt:lpstr>TNFSIF</vt:lpstr>
      <vt:lpstr>TNFSIF!TNFSIF_Aif_cat</vt:lpstr>
      <vt:lpstr>TNFSIF!TNFSIF_Debt_Related</vt:lpstr>
      <vt:lpstr>TNFSIF!TNFSIF_Debt_Related_UNLISTED</vt:lpstr>
      <vt:lpstr>TNFSIF!TNFSIF_EQ</vt:lpstr>
      <vt:lpstr>TNFSIF!TNFSIF_EQ_FU_Related</vt:lpstr>
      <vt:lpstr>TNFSIF!TNFSIF_FD</vt:lpstr>
      <vt:lpstr>TNFSIF!TNFSIF_Foreign_Units</vt:lpstr>
      <vt:lpstr>TNFSIF!TNFSIF_GOV_SEC</vt:lpstr>
      <vt:lpstr>TNFSIF!TNFSIF_MM</vt:lpstr>
      <vt:lpstr>TNFSIF!TNFSIF_Mutual_F_Units</vt:lpstr>
      <vt:lpstr>TNFSIF!TNFSIF_Securitied_Debt</vt:lpstr>
      <vt:lpstr>TNFSIF!TNFSIF_Securitied_Debt_1</vt:lpstr>
      <vt:lpstr>TNFSIF!TNFSIFNAV</vt:lpstr>
      <vt:lpstr>TNGIF1226!TNGIF1226_Aif_cat</vt:lpstr>
      <vt:lpstr>TNGIF1226!TNGIF1226_Debt_Related</vt:lpstr>
      <vt:lpstr>TNGIF1226!TNGIF1226_Debt_Related_UNLISTED</vt:lpstr>
      <vt:lpstr>TNGIF1226!TNGIF1226_EQ</vt:lpstr>
      <vt:lpstr>TNGIF1226!TNGIF1226_EQ_FU_Related</vt:lpstr>
      <vt:lpstr>TNGIF1226!TNGIF1226_FD</vt:lpstr>
      <vt:lpstr>TNGIF1226!TNGIF1226_Foreign_Units</vt:lpstr>
      <vt:lpstr>TNGIF1226!TNGIF1226_GOV_SEC</vt:lpstr>
      <vt:lpstr>TNGIF1226!TNGIF1226_MM</vt:lpstr>
      <vt:lpstr>TNGIF1226!TNGIF1226_Mutual_F_Units</vt:lpstr>
      <vt:lpstr>TNGIF1226!TNGIF1226_Securitied_Debt</vt:lpstr>
      <vt:lpstr>TNGIF1226!TNGIF1226_Securitied_Debt_1</vt:lpstr>
      <vt:lpstr>TNGIF1226!TNGIF1226NAV</vt:lpstr>
      <vt:lpstr>TNGIF1229!TNGIF1229_Aif_cat</vt:lpstr>
      <vt:lpstr>TNGIF1229!TNGIF1229_Debt_Related</vt:lpstr>
      <vt:lpstr>TNGIF1229!TNGIF1229_Debt_Related_UNLISTED</vt:lpstr>
      <vt:lpstr>TNGIF1229!TNGIF1229_EQ</vt:lpstr>
      <vt:lpstr>TNGIF1229!TNGIF1229_EQ_FU_Related</vt:lpstr>
      <vt:lpstr>TNGIF1229!TNGIF1229_FD</vt:lpstr>
      <vt:lpstr>TNGIF1229!TNGIF1229_Foreign_Units</vt:lpstr>
      <vt:lpstr>TNGIF1229!TNGIF1229_GOV_SEC</vt:lpstr>
      <vt:lpstr>TNGIF1229!TNGIF1229_MM</vt:lpstr>
      <vt:lpstr>TNGIF1229!TNGIF1229_Mutual_F_Units</vt:lpstr>
      <vt:lpstr>TNGIF1229!TNGIF1229_Securitied_Debt</vt:lpstr>
      <vt:lpstr>TNGIF1229!TNGIF1229_Securitied_Debt_1</vt:lpstr>
      <vt:lpstr>TNGIF1229!TNGIF1229NAV</vt:lpstr>
      <vt:lpstr>TNIDETF</vt:lpstr>
      <vt:lpstr>TNIDETF!TNIDETF_Aif_cat</vt:lpstr>
      <vt:lpstr>TNIDETF!TNIDETF_Debt_Related</vt:lpstr>
      <vt:lpstr>TNIDETF!TNIDETF_Debt_Related_UNLISTED</vt:lpstr>
      <vt:lpstr>TNIDETF!TNIDETF_EQ</vt:lpstr>
      <vt:lpstr>TNIDETF!TNIDETF_EQ_FU_Related</vt:lpstr>
      <vt:lpstr>TNIDETF!TNIDETF_FD</vt:lpstr>
      <vt:lpstr>TNIDETF!TNIDETF_Foreign_Units</vt:lpstr>
      <vt:lpstr>TNIDETF!TNIDETF_GOV_SEC</vt:lpstr>
      <vt:lpstr>TNIDETF!TNIDETF_MM</vt:lpstr>
      <vt:lpstr>TNIDETF!TNIDETF_Mutual_F_Units</vt:lpstr>
      <vt:lpstr>TNIDETF!TNIDETF_Securitied_Debt</vt:lpstr>
      <vt:lpstr>TNIDETF!TNIDETF_Securitied_Debt_1</vt:lpstr>
      <vt:lpstr>TNIDETF!TNIDETFNAV</vt:lpstr>
      <vt:lpstr>TNIDFOF</vt:lpstr>
      <vt:lpstr>TNIDFOF!TNIDFOF_Aif_cat</vt:lpstr>
      <vt:lpstr>TNIDFOF!TNIDFOF_Debt_Related</vt:lpstr>
      <vt:lpstr>TNIDFOF!TNIDFOF_Debt_Related_UNLISTED</vt:lpstr>
      <vt:lpstr>TNIDFOF!TNIDFOF_EQ</vt:lpstr>
      <vt:lpstr>TNIDFOF!TNIDFOF_EQ_FU_Related</vt:lpstr>
      <vt:lpstr>TNIDFOF!TNIDFOF_FD</vt:lpstr>
      <vt:lpstr>TNIDFOF!TNIDFOF_Foreign_Units</vt:lpstr>
      <vt:lpstr>TNIDFOF!TNIDFOF_GOV_SEC</vt:lpstr>
      <vt:lpstr>TNIDFOF!TNIDFOF_MM</vt:lpstr>
      <vt:lpstr>TNIDFOF!TNIDFOF_Mutual_F_Units</vt:lpstr>
      <vt:lpstr>TNIDFOF!TNIDFOF_Securitied_Debt</vt:lpstr>
      <vt:lpstr>TNIDFOF!TNIDFOF_Securitied_Debt_1</vt:lpstr>
      <vt:lpstr>TNIDFOF!TNIDFOFNAV</vt:lpstr>
      <vt:lpstr>TNITIF</vt:lpstr>
      <vt:lpstr>TNITIF!TNITIF_Aif_cat</vt:lpstr>
      <vt:lpstr>TNITIF!TNITIF_Debt_Related</vt:lpstr>
      <vt:lpstr>TNITIF!TNITIF_Debt_Related_UNLISTED</vt:lpstr>
      <vt:lpstr>TNITIF!TNITIF_EQ</vt:lpstr>
      <vt:lpstr>TNITIF!TNITIF_EQ_FU_Related</vt:lpstr>
      <vt:lpstr>TNITIF!TNITIF_FD</vt:lpstr>
      <vt:lpstr>TNITIF!TNITIF_Foreign_Units</vt:lpstr>
      <vt:lpstr>TNITIF!TNITIF_GOV_SEC</vt:lpstr>
      <vt:lpstr>TNITIF!TNITIF_MM</vt:lpstr>
      <vt:lpstr>TNITIF!TNITIF_Mutual_F_Units</vt:lpstr>
      <vt:lpstr>TNITIF!TNITIF_Securitied_Debt</vt:lpstr>
      <vt:lpstr>TNITIF!TNITIF_Securitied_Debt_1</vt:lpstr>
      <vt:lpstr>TNITIF!TNITIFNAV</vt:lpstr>
      <vt:lpstr>TNMIF150</vt:lpstr>
      <vt:lpstr>TNMIF150!TNMIF150_Aif_cat</vt:lpstr>
      <vt:lpstr>TNMIF150!TNMIF150_Debt_Related</vt:lpstr>
      <vt:lpstr>TNMIF150!TNMIF150_Debt_Related_UNLISTED</vt:lpstr>
      <vt:lpstr>TNMIF150!TNMIF150_EQ</vt:lpstr>
      <vt:lpstr>TNMIF150!TNMIF150_EQ_FU_Related</vt:lpstr>
      <vt:lpstr>TNMIF150!TNMIF150_FD</vt:lpstr>
      <vt:lpstr>TNMIF150!TNMIF150_Foreign_Units</vt:lpstr>
      <vt:lpstr>TNMIF150!TNMIF150_GOV_SEC</vt:lpstr>
      <vt:lpstr>TNMIF150!TNMIF150_MM</vt:lpstr>
      <vt:lpstr>TNMIF150!TNMIF150_Mutual_F_Units</vt:lpstr>
      <vt:lpstr>TNMIF150!TNMIF150_Securitied_Debt</vt:lpstr>
      <vt:lpstr>TNMIF150!TNMIF150_Securitied_Debt_1</vt:lpstr>
      <vt:lpstr>TNMIF150!TNMIF150NAV</vt:lpstr>
      <vt:lpstr>TNMIIF</vt:lpstr>
      <vt:lpstr>TNMIIF!TNMIIF_Aif_cat</vt:lpstr>
      <vt:lpstr>TNMIIF!TNMIIF_Debt_Related</vt:lpstr>
      <vt:lpstr>TNMIIF!TNMIIF_Debt_Related_UNLISTED</vt:lpstr>
      <vt:lpstr>TNMIIF!TNMIIF_EQ</vt:lpstr>
      <vt:lpstr>TNMIIF!TNMIIF_EQ_FU_Related</vt:lpstr>
      <vt:lpstr>TNMIIF!TNMIIF_FD</vt:lpstr>
      <vt:lpstr>TNMIIF!TNMIIF_Foreign_Units</vt:lpstr>
      <vt:lpstr>TNMIIF!TNMIIF_GOV_SEC</vt:lpstr>
      <vt:lpstr>TNMIIF!TNMIIF_MM</vt:lpstr>
      <vt:lpstr>TNMIIF!TNMIIF_Mutual_F_Units</vt:lpstr>
      <vt:lpstr>TNMIIF!TNMIIF_Securitied_Debt</vt:lpstr>
      <vt:lpstr>TNMIIF!TNMIIF_Securitied_Debt_1</vt:lpstr>
      <vt:lpstr>TNMIIF!TNMIIFNAV</vt:lpstr>
      <vt:lpstr>TNMIMIF</vt:lpstr>
      <vt:lpstr>TNMIMIF!TNMIMIF_Aif_cat</vt:lpstr>
      <vt:lpstr>TNMIMIF!TNMIMIF_Debt_Related</vt:lpstr>
      <vt:lpstr>TNMIMIF!TNMIMIF_Debt_Related_UNLISTED</vt:lpstr>
      <vt:lpstr>TNMIMIF!TNMIMIF_EQ</vt:lpstr>
      <vt:lpstr>TNMIMIF!TNMIMIF_EQ_FU_Related</vt:lpstr>
      <vt:lpstr>TNMIMIF!TNMIMIF_FD</vt:lpstr>
      <vt:lpstr>TNMIMIF!TNMIMIF_Foreign_Units</vt:lpstr>
      <vt:lpstr>TNMIMIF!TNMIMIF_GOV_SEC</vt:lpstr>
      <vt:lpstr>TNMIMIF!TNMIMIF_MM</vt:lpstr>
      <vt:lpstr>TNMIMIF!TNMIMIF_Mutual_F_Units</vt:lpstr>
      <vt:lpstr>TNMIMIF!TNMIMIF_Securitied_Debt</vt:lpstr>
      <vt:lpstr>TNMIMIF!TNMIMIF_Securitied_Debt_1</vt:lpstr>
      <vt:lpstr>TNMIMIF!TNMIMIFNAV</vt:lpstr>
      <vt:lpstr>TNMMIF</vt:lpstr>
      <vt:lpstr>TNMMIF!TNMMIF_Aif_cat</vt:lpstr>
      <vt:lpstr>TNMMIF!TNMMIF_Debt_Related</vt:lpstr>
      <vt:lpstr>TNMMIF!TNMMIF_Debt_Related_UNLISTED</vt:lpstr>
      <vt:lpstr>TNMMIF!TNMMIF_EQ</vt:lpstr>
      <vt:lpstr>TNMMIF!TNMMIF_EQ_FU_Related</vt:lpstr>
      <vt:lpstr>TNMMIF!TNMMIF_FD</vt:lpstr>
      <vt:lpstr>TNMMIF!TNMMIF_Foreign_Units</vt:lpstr>
      <vt:lpstr>TNMMIF!TNMMIF_GOV_SEC</vt:lpstr>
      <vt:lpstr>TNMMIF!TNMMIF_MM</vt:lpstr>
      <vt:lpstr>TNMMIF!TNMMIF_Mutual_F_Units</vt:lpstr>
      <vt:lpstr>TNMMIF!TNMMIF_Securitied_Debt</vt:lpstr>
      <vt:lpstr>TNMMIF!TNMMIF_Securitied_Debt_1</vt:lpstr>
      <vt:lpstr>TNMMIF!TNMMIFNAV</vt:lpstr>
      <vt:lpstr>TNMSHIF</vt:lpstr>
      <vt:lpstr>TNMSHIF!TNMSHIF_Aif_cat</vt:lpstr>
      <vt:lpstr>TNMSHIF!TNMSHIF_Debt_Related</vt:lpstr>
      <vt:lpstr>TNMSHIF!TNMSHIF_Debt_Related_UNLISTED</vt:lpstr>
      <vt:lpstr>TNMSHIF!TNMSHIF_EQ</vt:lpstr>
      <vt:lpstr>TNMSHIF!TNMSHIF_EQ_FU_Related</vt:lpstr>
      <vt:lpstr>TNMSHIF!TNMSHIF_FD</vt:lpstr>
      <vt:lpstr>TNMSHIF!TNMSHIF_Foreign_Units</vt:lpstr>
      <vt:lpstr>TNMSHIF!TNMSHIF_GOV_SEC</vt:lpstr>
      <vt:lpstr>TNMSHIF!TNMSHIF_MM</vt:lpstr>
      <vt:lpstr>TNMSHIF!TNMSHIF_Mutual_F_Units</vt:lpstr>
      <vt:lpstr>TNMSHIF!TNMSHIF_Securitied_Debt</vt:lpstr>
      <vt:lpstr>TNMSHIF!TNMSHIF_Securitied_Debt_1</vt:lpstr>
      <vt:lpstr>TNMSHIF!TNMSHIFNAV</vt:lpstr>
      <vt:lpstr>TNNIF</vt:lpstr>
      <vt:lpstr>TNNIF!TNNIF_Aif_cat</vt:lpstr>
      <vt:lpstr>TNNIF!TNNIF_Debt_Related</vt:lpstr>
      <vt:lpstr>TNNIF!TNNIF_Debt_Related_UNLISTED</vt:lpstr>
      <vt:lpstr>TNNIF!TNNIF_EQ</vt:lpstr>
      <vt:lpstr>TNNIF!TNNIF_EQ_FU_Related</vt:lpstr>
      <vt:lpstr>TNNIF!TNNIF_FD</vt:lpstr>
      <vt:lpstr>TNNIF!TNNIF_Foreign_Units</vt:lpstr>
      <vt:lpstr>TNNIF!TNNIF_GOV_SEC</vt:lpstr>
      <vt:lpstr>TNNIF!TNNIF_MM</vt:lpstr>
      <vt:lpstr>TNNIF!TNNIF_Mutual_F_Units</vt:lpstr>
      <vt:lpstr>TNNIF!TNNIF_Securitied_Debt</vt:lpstr>
      <vt:lpstr>TNNIF!TNNIF_Securitied_Debt_1</vt:lpstr>
      <vt:lpstr>TNNIF!TNNIFNAV</vt:lpstr>
      <vt:lpstr>TNPBETF</vt:lpstr>
      <vt:lpstr>TNPBETF!TNPBETF_Aif_cat</vt:lpstr>
      <vt:lpstr>TNPBETF!TNPBETF_Debt_Related</vt:lpstr>
      <vt:lpstr>TNPBETF!TNPBETF_Debt_Related_UNLISTED</vt:lpstr>
      <vt:lpstr>TNPBETF!TNPBETF_EQ</vt:lpstr>
      <vt:lpstr>TNPBETF!TNPBETF_EQ_FU_Related</vt:lpstr>
      <vt:lpstr>TNPBETF!TNPBETF_FD</vt:lpstr>
      <vt:lpstr>TNPBETF!TNPBETF_Foreign_Units</vt:lpstr>
      <vt:lpstr>TNPBETF!TNPBETF_GOV_SEC</vt:lpstr>
      <vt:lpstr>TNPBETF!TNPBETF_MM</vt:lpstr>
      <vt:lpstr>TNPBETF!TNPBETF_Mutual_F_Units</vt:lpstr>
      <vt:lpstr>TNPBETF!TNPBETF_Securitied_Debt</vt:lpstr>
      <vt:lpstr>TNPBETF!TNPBETF_Securitied_Debt_1</vt:lpstr>
      <vt:lpstr>TNPBETF!TNPBETFNAV</vt:lpstr>
      <vt:lpstr>TNRIF</vt:lpstr>
      <vt:lpstr>TNRIF!TNRIF_Aif_cat</vt:lpstr>
      <vt:lpstr>TNRIF!TNRIF_Debt_Related</vt:lpstr>
      <vt:lpstr>TNRIF!TNRIF_Debt_Related_UNLISTED</vt:lpstr>
      <vt:lpstr>TNRIF!TNRIF_EQ</vt:lpstr>
      <vt:lpstr>TNRIF!TNRIF_EQ_FU_Related</vt:lpstr>
      <vt:lpstr>TNRIF!TNRIF_FD</vt:lpstr>
      <vt:lpstr>TNRIF!TNRIF_Foreign_Units</vt:lpstr>
      <vt:lpstr>TNRIF!TNRIF_GOV_SEC</vt:lpstr>
      <vt:lpstr>TNRIF!TNRIF_MM</vt:lpstr>
      <vt:lpstr>TNRIF!TNRIF_Mutual_F_Units</vt:lpstr>
      <vt:lpstr>TNRIF!TNRIF_Securitied_Debt</vt:lpstr>
      <vt:lpstr>TNRIF!TNRIF_Securitied_Debt_1</vt:lpstr>
      <vt:lpstr>TNRIF!TNRIFNAV</vt:lpstr>
      <vt:lpstr>TNSIFDEC27!TNSIFDEC27_Aif_cat</vt:lpstr>
      <vt:lpstr>TNSIFDEC27!TNSIFDEC27_Debt_Related</vt:lpstr>
      <vt:lpstr>TNSIFDEC27!TNSIFDEC27_Debt_Related_UNLISTED</vt:lpstr>
      <vt:lpstr>TNSIFDEC27!TNSIFDEC27_EQ</vt:lpstr>
      <vt:lpstr>TNSIFDEC27!TNSIFDEC27_EQ_FU_Related</vt:lpstr>
      <vt:lpstr>TNSIFDEC27!TNSIFDEC27_FD</vt:lpstr>
      <vt:lpstr>TNSIFDEC27!TNSIFDEC27_Foreign_Units</vt:lpstr>
      <vt:lpstr>TNSIFDEC27!TNSIFDEC27_GOV_SEC</vt:lpstr>
      <vt:lpstr>TNSIFDEC27!TNSIFDEC27_MM</vt:lpstr>
      <vt:lpstr>TNSIFDEC27!TNSIFDEC27_Mutual_F_Units</vt:lpstr>
      <vt:lpstr>TNSIFDEC27!TNSIFDEC27_Securitied_Debt</vt:lpstr>
      <vt:lpstr>TNSIFDEC27!TNSIFDEC27_Securitied_Debt_1</vt:lpstr>
      <vt:lpstr>TNSIFDEC27!TNSIFDEC27NAV</vt:lpstr>
      <vt:lpstr>TOF!TOF_Aif_cat</vt:lpstr>
      <vt:lpstr>TOF!TOF_Debt_Related</vt:lpstr>
      <vt:lpstr>TOF!TOF_Debt_Related_UNLISTED</vt:lpstr>
      <vt:lpstr>TOF!TOF_EQ</vt:lpstr>
      <vt:lpstr>TOF!TOF_EQ_FU_Related</vt:lpstr>
      <vt:lpstr>TOF!TOF_FD</vt:lpstr>
      <vt:lpstr>TOF!TOF_Foreign_Units</vt:lpstr>
      <vt:lpstr>TOF!TOF_GOV_SEC</vt:lpstr>
      <vt:lpstr>TOF!TOF_MM</vt:lpstr>
      <vt:lpstr>TOF!TOF_Mutual_F_Units</vt:lpstr>
      <vt:lpstr>TOF!TOF_Securitied_Debt</vt:lpstr>
      <vt:lpstr>TOF!TOF_Securitied_Debt_1</vt:lpstr>
      <vt:lpstr>TOF!TOFNAV</vt:lpstr>
      <vt:lpstr>TREF</vt:lpstr>
      <vt:lpstr>TREF!TREF_Aif_cat</vt:lpstr>
      <vt:lpstr>TREF!TREF_Debt_Related</vt:lpstr>
      <vt:lpstr>TREF!TREF_Debt_Related_UNLISTED</vt:lpstr>
      <vt:lpstr>TREF!TREF_EQ</vt:lpstr>
      <vt:lpstr>TREF!TREF_EQ_FU_Related</vt:lpstr>
      <vt:lpstr>TREF!TREF_FD</vt:lpstr>
      <vt:lpstr>TREF!TREF_Foreign_Units</vt:lpstr>
      <vt:lpstr>TREF!TREF_GOV_SEC</vt:lpstr>
      <vt:lpstr>TREF!TREF_MM</vt:lpstr>
      <vt:lpstr>TREF!TREF_Mutual_F_Units</vt:lpstr>
      <vt:lpstr>TREF!TREF_Securitied_Debt</vt:lpstr>
      <vt:lpstr>TREF!TREF_Securitied_Debt_1</vt:lpstr>
      <vt:lpstr>TREF!TREFNAV</vt:lpstr>
      <vt:lpstr>TRSFC!TRSFC_Aif_cat</vt:lpstr>
      <vt:lpstr>TRSFC!TRSFC_Debt_Related</vt:lpstr>
      <vt:lpstr>TRSFC!TRSFC_Debt_Related_UNLISTED</vt:lpstr>
      <vt:lpstr>TRSFC!TRSFC_EQ</vt:lpstr>
      <vt:lpstr>TRSFC!TRSFC_EQ_FU_Related</vt:lpstr>
      <vt:lpstr>TRSFC!TRSFC_FD</vt:lpstr>
      <vt:lpstr>TRSFC!TRSFC_Foreign_Units</vt:lpstr>
      <vt:lpstr>TRSFC!TRSFC_GOV_SEC</vt:lpstr>
      <vt:lpstr>TRSFC!TRSFC_MM</vt:lpstr>
      <vt:lpstr>TRSFC!TRSFC_Mutual_F_Units</vt:lpstr>
      <vt:lpstr>TRSFC!TRSFC_Securitied_Debt</vt:lpstr>
      <vt:lpstr>TRSFC!TRSFC_Securitied_Debt_1</vt:lpstr>
      <vt:lpstr>TRSFC!TRSFCNAV</vt:lpstr>
      <vt:lpstr>TRSFM</vt:lpstr>
      <vt:lpstr>TRSFM!TRSFM_Aif_cat</vt:lpstr>
      <vt:lpstr>TRSFM!TRSFM_Debt_Related</vt:lpstr>
      <vt:lpstr>TRSFM!TRSFM_Debt_Related_UNLISTED</vt:lpstr>
      <vt:lpstr>TRSFM!TRSFM_EQ</vt:lpstr>
      <vt:lpstr>TRSFM!TRSFM_EQ_FU_Related</vt:lpstr>
      <vt:lpstr>TRSFM!TRSFM_FD</vt:lpstr>
      <vt:lpstr>TRSFM!TRSFM_Foreign_Units</vt:lpstr>
      <vt:lpstr>TRSFM!TRSFM_GOV_SEC</vt:lpstr>
      <vt:lpstr>TRSFM!TRSFM_MM</vt:lpstr>
      <vt:lpstr>TRSFM!TRSFM_Mutual_F_Units</vt:lpstr>
      <vt:lpstr>TRSFM!TRSFM_Securitied_Debt</vt:lpstr>
      <vt:lpstr>TRSFM!TRSFM_Securitied_Debt_1</vt:lpstr>
      <vt:lpstr>TRSFM!TRSFMNAV</vt:lpstr>
      <vt:lpstr>TRSFP</vt:lpstr>
      <vt:lpstr>TRSFP!TRSFP_Aif_cat</vt:lpstr>
      <vt:lpstr>TRSFP!TRSFP_Debt_Related</vt:lpstr>
      <vt:lpstr>TRSFP!TRSFP_Debt_Related_UNLISTED</vt:lpstr>
      <vt:lpstr>TRSFP!TRSFP_EQ</vt:lpstr>
      <vt:lpstr>TRSFP!TRSFP_EQ_FU_Related</vt:lpstr>
      <vt:lpstr>TRSFP!TRSFP_FD</vt:lpstr>
      <vt:lpstr>TRSFP!TRSFP_Foreign_Units</vt:lpstr>
      <vt:lpstr>TRSFP!TRSFP_GOV_SEC</vt:lpstr>
      <vt:lpstr>TRSFP!TRSFP_MM</vt:lpstr>
      <vt:lpstr>TRSFP!TRSFP_Mutual_F_Units</vt:lpstr>
      <vt:lpstr>TRSFP!TRSFP_Securitied_Debt</vt:lpstr>
      <vt:lpstr>TRSFP!TRSFP_Securitied_Debt_1</vt:lpstr>
      <vt:lpstr>TRSFP!TRSFPNAV</vt:lpstr>
      <vt:lpstr>TSCAPF</vt:lpstr>
      <vt:lpstr>TSCAPF!TSCAPF_Aif_cat</vt:lpstr>
      <vt:lpstr>TSCAPF!TSCAPF_Debt_Related</vt:lpstr>
      <vt:lpstr>TSCAPF!TSCAPF_Debt_Related_UNLISTED</vt:lpstr>
      <vt:lpstr>TSCAPF!TSCAPF_EQ</vt:lpstr>
      <vt:lpstr>TSCAPF!TSCAPF_EQ_FU_Related</vt:lpstr>
      <vt:lpstr>TSCAPF!TSCAPF_FD</vt:lpstr>
      <vt:lpstr>TSCAPF!TSCAPF_Foreign_Units</vt:lpstr>
      <vt:lpstr>TSCAPF!TSCAPF_GOV_SEC</vt:lpstr>
      <vt:lpstr>TSCAPF!TSCAPF_MM</vt:lpstr>
      <vt:lpstr>TSCAPF!TSCAPF_Mutual_F_Units</vt:lpstr>
      <vt:lpstr>TSCAPF!TSCAPF_Securitied_Debt</vt:lpstr>
      <vt:lpstr>TSCAPF!TSCAPF_Securitied_Debt_1</vt:lpstr>
      <vt:lpstr>TSCAPF!TSCAPFNAV</vt:lpstr>
      <vt:lpstr>TSLVETF</vt:lpstr>
      <vt:lpstr>TSLVETF!TSLVETF_Aif_cat</vt:lpstr>
      <vt:lpstr>TSLVETF!TSLVETF_Debt_Related</vt:lpstr>
      <vt:lpstr>TSLVETF!TSLVETF_Debt_Related_UNLISTED</vt:lpstr>
      <vt:lpstr>TSLVETF!TSLVETF_EQ</vt:lpstr>
      <vt:lpstr>TSLVETF!TSLVETF_EQ_FU_Related</vt:lpstr>
      <vt:lpstr>TSLVETF!TSLVETF_FD</vt:lpstr>
      <vt:lpstr>TSLVETF!TSLVETF_Foreign_Units</vt:lpstr>
      <vt:lpstr>TSLVETF!TSLVETF_GOV_SEC</vt:lpstr>
      <vt:lpstr>TSLVETF!TSLVETF_MM</vt:lpstr>
      <vt:lpstr>TSLVETF!TSLVETF_Mutual_F_Units</vt:lpstr>
      <vt:lpstr>TSLVETF!TSLVETF_Securitied_Debt</vt:lpstr>
      <vt:lpstr>TSLVETF!TSLVETF_Securitied_Debt_1</vt:lpstr>
      <vt:lpstr>TSLVETF!TSLVETFNAV</vt:lpstr>
      <vt:lpstr>TSLVFOF</vt:lpstr>
      <vt:lpstr>TSLVFOF!TSLVFOF_Aif_cat</vt:lpstr>
      <vt:lpstr>TSLVFOF!TSLVFOF_Debt_Related</vt:lpstr>
      <vt:lpstr>TSLVFOF!TSLVFOF_Debt_Related_UNLISTED</vt:lpstr>
      <vt:lpstr>TSLVFOF!TSLVFOF_EQ</vt:lpstr>
      <vt:lpstr>TSLVFOF!TSLVFOF_EQ_FU_Related</vt:lpstr>
      <vt:lpstr>TSLVFOF!TSLVFOF_FD</vt:lpstr>
      <vt:lpstr>TSLVFOF!TSLVFOF_Foreign_Units</vt:lpstr>
      <vt:lpstr>TSLVFOF!TSLVFOF_GOV_SEC</vt:lpstr>
      <vt:lpstr>TSLVFOF!TSLVFOF_MM</vt:lpstr>
      <vt:lpstr>TSLVFOF!TSLVFOF_Mutual_F_Units</vt:lpstr>
      <vt:lpstr>TSLVFOF!TSLVFOF_Securitied_Debt</vt:lpstr>
      <vt:lpstr>TSLVFOF!TSLVFOF_Securitied_Debt_1</vt:lpstr>
      <vt:lpstr>TSLVFOF!TSLVFOFNAV</vt:lpstr>
      <vt:lpstr>TSTBF!TSTBF_Aif_cat</vt:lpstr>
      <vt:lpstr>TSTBF!TSTBF_Debt_Related</vt:lpstr>
      <vt:lpstr>TSTBF!TSTBF_Debt_Related_UNLISTED</vt:lpstr>
      <vt:lpstr>TSTBF!TSTBF_EQ</vt:lpstr>
      <vt:lpstr>TSTBF!TSTBF_EQ_FU_Related</vt:lpstr>
      <vt:lpstr>TSTBF!TSTBF_FD</vt:lpstr>
      <vt:lpstr>TSTBF!TSTBF_Foreign_Units</vt:lpstr>
      <vt:lpstr>TSTBF!TSTBF_GOV_SEC</vt:lpstr>
      <vt:lpstr>TSTBF!TSTBF_MM</vt:lpstr>
      <vt:lpstr>TSTBF!TSTBF_Mutual_F_Units</vt:lpstr>
      <vt:lpstr>TSTBF!TSTBF_Securitied_Debt</vt:lpstr>
      <vt:lpstr>TSTBF!TSTBF_Securitied_Debt_1</vt:lpstr>
      <vt:lpstr>TSTBF!TSTBFNAV</vt:lpstr>
      <vt:lpstr>TTOFE</vt:lpstr>
      <vt:lpstr>TTOFE!TTOFE_Aif_cat</vt:lpstr>
      <vt:lpstr>TTOFE!TTOFE_Debt_Related</vt:lpstr>
      <vt:lpstr>TTOFE!TTOFE_Debt_Related_UNLISTED</vt:lpstr>
      <vt:lpstr>TTOFE!TTOFE_EQ</vt:lpstr>
      <vt:lpstr>TTOFE!TTOFE_EQ_FU_Related</vt:lpstr>
      <vt:lpstr>TTOFE!TTOFE_FD</vt:lpstr>
      <vt:lpstr>TTOFE!TTOFE_Foreign_Units</vt:lpstr>
      <vt:lpstr>TTOFE!TTOFE_GOV_SEC</vt:lpstr>
      <vt:lpstr>TTOFE!TTOFE_MM</vt:lpstr>
      <vt:lpstr>TTOFE!TTOFE_Mutual_F_Units</vt:lpstr>
      <vt:lpstr>TTOFE!TTOFE_Securitied_Debt</vt:lpstr>
      <vt:lpstr>TTOFE!TTOFE_Securitied_Debt_1</vt:lpstr>
      <vt:lpstr>TTOFE!TTOFENAV</vt:lpstr>
      <vt:lpstr>TTSF96</vt:lpstr>
      <vt:lpstr>TTSF96!TTSF96_Aif_cat</vt:lpstr>
      <vt:lpstr>TTSF96!TTSF96_Debt_Related</vt:lpstr>
      <vt:lpstr>TTSF96!TTSF96_Debt_Related_UNLISTED</vt:lpstr>
      <vt:lpstr>TTSF96!TTSF96_EQ</vt:lpstr>
      <vt:lpstr>TTSF96!TTSF96_EQ_FU_Related</vt:lpstr>
      <vt:lpstr>TTSF96!TTSF96_FD</vt:lpstr>
      <vt:lpstr>TTSF96!TTSF96_Foreign_Units</vt:lpstr>
      <vt:lpstr>TTSF96!TTSF96_GOV_SEC</vt:lpstr>
      <vt:lpstr>TTSF96!TTSF96_MM</vt:lpstr>
      <vt:lpstr>TTSF96!TTSF96_Mutual_F_Units</vt:lpstr>
      <vt:lpstr>TTSF96!TTSF96_Securitied_Debt</vt:lpstr>
      <vt:lpstr>TTSF96!TTSF96_Securitied_Debt_1</vt:lpstr>
      <vt:lpstr>TTSF96!TTSF96NAV</vt:lpstr>
      <vt:lpstr>TUSTF!TUSTF_Aif_cat</vt:lpstr>
      <vt:lpstr>TUSTF!TUSTF_Debt_Related</vt:lpstr>
      <vt:lpstr>TUSTF!TUSTF_Debt_Related_UNLISTED</vt:lpstr>
      <vt:lpstr>TUSTF!TUSTF_EQ</vt:lpstr>
      <vt:lpstr>TUSTF!TUSTF_EQ_FU_Related</vt:lpstr>
      <vt:lpstr>TUSTF!TUSTF_FD</vt:lpstr>
      <vt:lpstr>TUSTF!TUSTF_Foreign_Units</vt:lpstr>
      <vt:lpstr>TUSTF!TUSTF_GOV_SEC</vt:lpstr>
      <vt:lpstr>TUSTF!TUSTF_MM</vt:lpstr>
      <vt:lpstr>TUSTF!TUSTF_Mutual_F_Units</vt:lpstr>
      <vt:lpstr>TUSTF!TUSTF_Securitied_Debt</vt:lpstr>
      <vt:lpstr>TUSTF!TUSTF_Securitied_Debt_1</vt:lpstr>
      <vt:lpstr>TUSTF!TUSTFNAV</vt:lpstr>
      <vt:lpstr>TYCF</vt:lpstr>
      <vt:lpstr>TYCF!TYCF_Aif_cat</vt:lpstr>
      <vt:lpstr>TYCF!TYCF_Debt_Related</vt:lpstr>
      <vt:lpstr>TYCF!TYCF_Debt_Related_UNLISTED</vt:lpstr>
      <vt:lpstr>TYCF!TYCF_EQ</vt:lpstr>
      <vt:lpstr>TYCF!TYCF_EQ_FU_Related</vt:lpstr>
      <vt:lpstr>TYCF!TYCF_FD</vt:lpstr>
      <vt:lpstr>TYCF!TYCF_Foreign_Units</vt:lpstr>
      <vt:lpstr>TYCF!TYCF_GOV_SEC</vt:lpstr>
      <vt:lpstr>TYCF!TYCF_MM</vt:lpstr>
      <vt:lpstr>TYCF!TYCF_Mutual_F_Units</vt:lpstr>
      <vt:lpstr>TYCF!TYCF_Securitied_Debt</vt:lpstr>
      <vt:lpstr>TYCF!TYCF_Securitied_Debt_1</vt:lpstr>
      <vt:lpstr>TYCF!TYCFNAV</vt:lpstr>
    </vt:vector>
  </TitlesOfParts>
  <Company>tampl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dc:creator>
  <cp:lastModifiedBy>Bhavya Kaushik Shah</cp:lastModifiedBy>
  <dcterms:created xsi:type="dcterms:W3CDTF">2025-12-16T08:44:18Z</dcterms:created>
  <dcterms:modified xsi:type="dcterms:W3CDTF">2026-10-07T10:33:53Z</dcterms:modified>
</cp:coreProperties>
</file>