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drawings/drawing2.xml" ContentType="application/vnd.openxmlformats-officedocument.drawing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drawings/drawing3.xml" ContentType="application/vnd.openxmlformats-officedocument.drawing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drawings/drawing4.xml" ContentType="application/vnd.openxmlformats-officedocument.drawing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drawings/drawing5.xml" ContentType="application/vnd.openxmlformats-officedocument.drawing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drawings/drawing6.xml" ContentType="application/vnd.openxmlformats-officedocument.drawing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karshverma\Desktop\Akarsh\GIFT City\Inbound\India Dynamic Equity Fund\Portfolio\"/>
    </mc:Choice>
  </mc:AlternateContent>
  <xr:revisionPtr revIDLastSave="0" documentId="13_ncr:1_{CCD5D1FF-1602-4EFD-ABEC-D6CEE9157D43}" xr6:coauthVersionLast="47" xr6:coauthVersionMax="47" xr10:uidLastSave="{00000000-0000-0000-0000-000000000000}"/>
  <bookViews>
    <workbookView xWindow="-110" yWindow="-110" windowWidth="19420" windowHeight="10420" xr2:uid="{7D9AECA4-4635-4A9C-9CD9-F94981A6E334}"/>
  </bookViews>
  <sheets>
    <sheet name="Index" sheetId="7" r:id="rId1"/>
    <sheet name="TIFNA" sheetId="1" r:id="rId2"/>
    <sheet name="TBSEQIF" sheetId="2" r:id="rId3"/>
    <sheet name="TINR" sheetId="3" r:id="rId4"/>
    <sheet name="TBFSF" sheetId="4" r:id="rId5"/>
    <sheet name="TICF" sheetId="5" r:id="rId6"/>
    <sheet name="TSCAPF" sheetId="6" r:id="rId7"/>
  </sheets>
  <definedNames>
    <definedName name="_xlnm._FilterDatabase" localSheetId="0" hidden="1">Index!$A$1:$C$7</definedName>
    <definedName name="TBFSF_Aif_cat" localSheetId="4">TBFSF!$B$75:$H$76</definedName>
    <definedName name="TBFSF_Debt_Related" localSheetId="4">TBFSF!$B$60:$H$61</definedName>
    <definedName name="TBFSF_Debt_Related_UNLISTED" localSheetId="4">TBFSF!$B$63:$H$64</definedName>
    <definedName name="TBFSF_EQ" localSheetId="4">TBFSF!$B$12:$I$50</definedName>
    <definedName name="TBFSF_EQ_FU_Related" localSheetId="4">TBFSF!$B$51:$I$52</definedName>
    <definedName name="TBFSF_FD" localSheetId="4">TBFSF!$B$78:$H$79</definedName>
    <definedName name="TBFSF_Foreign_Units" localSheetId="4">TBFSF!$B$84:$H$85</definedName>
    <definedName name="TBFSF_GOV_SEC" localSheetId="4">TBFSF!$B$54:$H$58</definedName>
    <definedName name="TBFSF_MM" localSheetId="4">TBFSF!$B$72:$H$73</definedName>
    <definedName name="TBFSF_Mutual_F_Units" localSheetId="4">TBFSF!$B$81:$H$82</definedName>
    <definedName name="TBFSF_Securitied_Debt" localSheetId="4">TBFSF!$B$66:$H$67</definedName>
    <definedName name="TBFSF_Securitied_Debt_1" localSheetId="4">TBFSF!$B$69:$H$70</definedName>
    <definedName name="TBFSFNAV" localSheetId="4">TBFSF!$B$97:$B$104</definedName>
    <definedName name="TBSEQIF_Aif_cat" localSheetId="2">TBSEQIF!$B$69:$H$70</definedName>
    <definedName name="TBSEQIF_Debt_Related" localSheetId="2">TBSEQIF!$B$54:$H$55</definedName>
    <definedName name="TBSEQIF_Debt_Related_UNLISTED" localSheetId="2">TBSEQIF!$B$57:$H$58</definedName>
    <definedName name="TBSEQIF_EQ" localSheetId="2">TBSEQIF!$B$12:$I$44</definedName>
    <definedName name="TBSEQIF_EQ_FU_Related" localSheetId="2">TBSEQIF!$B$45:$I$46</definedName>
    <definedName name="TBSEQIF_FD" localSheetId="2">TBSEQIF!$B$72:$H$73</definedName>
    <definedName name="TBSEQIF_Foreign_Units" localSheetId="2">TBSEQIF!$B$78:$H$79</definedName>
    <definedName name="TBSEQIF_GOV_SEC" localSheetId="2">TBSEQIF!$B$48:$H$52</definedName>
    <definedName name="TBSEQIF_MM" localSheetId="2">TBSEQIF!$B$66:$H$67</definedName>
    <definedName name="TBSEQIF_Mutual_F_Units" localSheetId="2">TBSEQIF!$B$75:$H$76</definedName>
    <definedName name="TBSEQIF_Securitied_Debt" localSheetId="2">TBSEQIF!$B$60:$H$61</definedName>
    <definedName name="TBSEQIF_Securitied_Debt_1" localSheetId="2">TBSEQIF!$B$63:$H$64</definedName>
    <definedName name="TBSEQIFNAV" localSheetId="2">TBSEQIF!$B$91:$B$98</definedName>
    <definedName name="TICF_Aif_cat" localSheetId="5">TICF!$B$75:$H$76</definedName>
    <definedName name="TICF_Debt_Related" localSheetId="5">TICF!$B$60:$H$61</definedName>
    <definedName name="TICF_Debt_Related_UNLISTED" localSheetId="5">TICF!$B$63:$H$64</definedName>
    <definedName name="TICF_EQ" localSheetId="5">TICF!$B$12:$I$50</definedName>
    <definedName name="TICF_EQ_FU_Related" localSheetId="5">TICF!$B$51:$I$52</definedName>
    <definedName name="TICF_FD" localSheetId="5">TICF!$B$78:$H$79</definedName>
    <definedName name="TICF_Foreign_Units" localSheetId="5">TICF!$B$84:$H$85</definedName>
    <definedName name="TICF_GOV_SEC" localSheetId="5">TICF!$B$54:$H$58</definedName>
    <definedName name="TICF_MM" localSheetId="5">TICF!$B$72:$H$73</definedName>
    <definedName name="TICF_Mutual_F_Units" localSheetId="5">TICF!$B$81:$H$82</definedName>
    <definedName name="TICF_Securitied_Debt" localSheetId="5">TICF!$B$66:$H$67</definedName>
    <definedName name="TICF_Securitied_Debt_1" localSheetId="5">TICF!$B$69:$H$70</definedName>
    <definedName name="TICFNAV" localSheetId="5">TICF!$B$97:$B$104</definedName>
    <definedName name="TIFNA_Aif_cat" localSheetId="1">TIFNA!$B$89:$H$90</definedName>
    <definedName name="TIFNA_Debt_Related" localSheetId="1">TIFNA!$B$74:$H$75</definedName>
    <definedName name="TIFNA_Debt_Related_UNLISTED" localSheetId="1">TIFNA!$B$77:$H$78</definedName>
    <definedName name="TIFNA_EQ" localSheetId="1">TIFNA!$B$12:$I$64</definedName>
    <definedName name="TIFNA_EQ_FU_Related" localSheetId="1">TIFNA!$B$65:$I$66</definedName>
    <definedName name="TIFNA_FD" localSheetId="1">TIFNA!$B$92:$H$93</definedName>
    <definedName name="TIFNA_Foreign_Units" localSheetId="1">TIFNA!$B$98:$H$99</definedName>
    <definedName name="TIFNA_GOV_SEC" localSheetId="1">TIFNA!$B$68:$H$72</definedName>
    <definedName name="TIFNA_MM" localSheetId="1">TIFNA!$B$86:$H$87</definedName>
    <definedName name="TIFNA_Mutual_F_Units" localSheetId="1">TIFNA!$B$95:$H$96</definedName>
    <definedName name="TIFNA_Securitied_Debt" localSheetId="1">TIFNA!$B$80:$H$81</definedName>
    <definedName name="TIFNA_Securitied_Debt_1" localSheetId="1">TIFNA!$B$83:$H$84</definedName>
    <definedName name="TIFNANAV" localSheetId="1">TIFNA!$B$111:$B$114</definedName>
    <definedName name="TINR_Aif_cat" localSheetId="3">TINR!$B$100:$H$101</definedName>
    <definedName name="TINR_Debt_Related" localSheetId="3">TINR!$B$85:$H$86</definedName>
    <definedName name="TINR_Debt_Related_UNLISTED" localSheetId="3">TINR!$B$88:$H$89</definedName>
    <definedName name="TINR_EQ" localSheetId="3">TINR!$B$12:$I$74</definedName>
    <definedName name="TINR_EQ_FU_Related" localSheetId="3">TINR!$B$76:$I$77</definedName>
    <definedName name="TINR_EQ_Related" localSheetId="3">TINR!$B$75:$I$75</definedName>
    <definedName name="TINR_FD" localSheetId="3">TINR!$B$103:$H$104</definedName>
    <definedName name="TINR_Foreign_Units" localSheetId="3">TINR!$B$109:$H$110</definedName>
    <definedName name="TINR_GOV_SEC" localSheetId="3">TINR!$B$79:$H$83</definedName>
    <definedName name="TINR_MM" localSheetId="3">TINR!$B$97:$H$98</definedName>
    <definedName name="TINR_Mutual_F_Units" localSheetId="3">TINR!$B$106:$H$107</definedName>
    <definedName name="TINR_Securitied_Debt" localSheetId="3">TINR!$B$91:$H$92</definedName>
    <definedName name="TINR_Securitied_Debt_1" localSheetId="3">TINR!$B$94:$H$95</definedName>
    <definedName name="TINRNAV" localSheetId="3">TINR!$B$122:$B$129</definedName>
    <definedName name="TSCAPF_Aif_cat" localSheetId="6">TSCAPF!$B$103:$H$104</definedName>
    <definedName name="TSCAPF_Debt_Related" localSheetId="6">TSCAPF!$B$88:$H$89</definedName>
    <definedName name="TSCAPF_Debt_Related_UNLISTED" localSheetId="6">TSCAPF!$B$91:$H$92</definedName>
    <definedName name="TSCAPF_EQ" localSheetId="6">TSCAPF!$B$12:$I$78</definedName>
    <definedName name="TSCAPF_EQ_FU_Related" localSheetId="6">TSCAPF!$B$79:$I$80</definedName>
    <definedName name="TSCAPF_FD" localSheetId="6">TSCAPF!$B$106:$H$107</definedName>
    <definedName name="TSCAPF_Foreign_Units" localSheetId="6">TSCAPF!$B$112:$H$113</definedName>
    <definedName name="TSCAPF_GOV_SEC" localSheetId="6">TSCAPF!$B$82:$H$86</definedName>
    <definedName name="TSCAPF_MM" localSheetId="6">TSCAPF!$B$100:$H$101</definedName>
    <definedName name="TSCAPF_Mutual_F_Units" localSheetId="6">TSCAPF!$B$109:$H$110</definedName>
    <definedName name="TSCAPF_Securitied_Debt" localSheetId="6">TSCAPF!$B$94:$H$95</definedName>
    <definedName name="TSCAPF_Securitied_Debt_1" localSheetId="6">TSCAPF!$B$97:$H$98</definedName>
    <definedName name="TSCAPFNAV" localSheetId="6">TSCAPF!$B$125:$B$132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14" i="6" l="1"/>
  <c r="H116" i="6" s="1"/>
  <c r="H117" i="6" s="1"/>
  <c r="G114" i="6"/>
  <c r="G116" i="6" s="1"/>
  <c r="G117" i="6" s="1"/>
  <c r="H111" i="6"/>
  <c r="G111" i="6"/>
  <c r="H108" i="6"/>
  <c r="G108" i="6"/>
  <c r="H105" i="6"/>
  <c r="G105" i="6"/>
  <c r="H102" i="6"/>
  <c r="G102" i="6"/>
  <c r="H99" i="6"/>
  <c r="G99" i="6"/>
  <c r="H96" i="6"/>
  <c r="G96" i="6"/>
  <c r="H93" i="6"/>
  <c r="G93" i="6"/>
  <c r="H90" i="6"/>
  <c r="G90" i="6"/>
  <c r="H87" i="6"/>
  <c r="G87" i="6"/>
  <c r="H81" i="6"/>
  <c r="G81" i="6"/>
  <c r="H86" i="5"/>
  <c r="G86" i="5"/>
  <c r="H83" i="5"/>
  <c r="G83" i="5"/>
  <c r="H80" i="5"/>
  <c r="G80" i="5"/>
  <c r="H77" i="5"/>
  <c r="G77" i="5"/>
  <c r="H74" i="5"/>
  <c r="G74" i="5"/>
  <c r="H71" i="5"/>
  <c r="G71" i="5"/>
  <c r="H68" i="5"/>
  <c r="G68" i="5"/>
  <c r="H65" i="5"/>
  <c r="G65" i="5"/>
  <c r="H62" i="5"/>
  <c r="G62" i="5"/>
  <c r="H59" i="5"/>
  <c r="G59" i="5"/>
  <c r="H53" i="5"/>
  <c r="G53" i="5"/>
  <c r="H86" i="4"/>
  <c r="G86" i="4"/>
  <c r="H83" i="4"/>
  <c r="G83" i="4"/>
  <c r="H80" i="4"/>
  <c r="G80" i="4"/>
  <c r="H77" i="4"/>
  <c r="G77" i="4"/>
  <c r="H74" i="4"/>
  <c r="G74" i="4"/>
  <c r="H71" i="4"/>
  <c r="G71" i="4"/>
  <c r="H68" i="4"/>
  <c r="G68" i="4"/>
  <c r="H65" i="4"/>
  <c r="G65" i="4"/>
  <c r="H62" i="4"/>
  <c r="G62" i="4"/>
  <c r="H59" i="4"/>
  <c r="G59" i="4"/>
  <c r="H53" i="4"/>
  <c r="G53" i="4"/>
  <c r="H111" i="3"/>
  <c r="G111" i="3"/>
  <c r="H108" i="3"/>
  <c r="G108" i="3"/>
  <c r="H105" i="3"/>
  <c r="G105" i="3"/>
  <c r="H102" i="3"/>
  <c r="G102" i="3"/>
  <c r="H99" i="3"/>
  <c r="G99" i="3"/>
  <c r="H96" i="3"/>
  <c r="G96" i="3"/>
  <c r="H93" i="3"/>
  <c r="G93" i="3"/>
  <c r="H90" i="3"/>
  <c r="G90" i="3"/>
  <c r="H87" i="3"/>
  <c r="G87" i="3"/>
  <c r="H84" i="3"/>
  <c r="G84" i="3"/>
  <c r="H78" i="3"/>
  <c r="G78" i="3"/>
  <c r="H80" i="2"/>
  <c r="G80" i="2"/>
  <c r="H77" i="2"/>
  <c r="G77" i="2"/>
  <c r="H74" i="2"/>
  <c r="G74" i="2"/>
  <c r="H71" i="2"/>
  <c r="G71" i="2"/>
  <c r="H68" i="2"/>
  <c r="G68" i="2"/>
  <c r="H65" i="2"/>
  <c r="G65" i="2"/>
  <c r="H62" i="2"/>
  <c r="G62" i="2"/>
  <c r="H59" i="2"/>
  <c r="G59" i="2"/>
  <c r="H56" i="2"/>
  <c r="G56" i="2"/>
  <c r="H53" i="2"/>
  <c r="G53" i="2"/>
  <c r="H47" i="2"/>
  <c r="G47" i="2"/>
  <c r="H100" i="1"/>
  <c r="G100" i="1"/>
  <c r="H97" i="1"/>
  <c r="G97" i="1"/>
  <c r="H94" i="1"/>
  <c r="G94" i="1"/>
  <c r="H91" i="1"/>
  <c r="G91" i="1"/>
  <c r="H88" i="1"/>
  <c r="G88" i="1"/>
  <c r="H85" i="1"/>
  <c r="G85" i="1"/>
  <c r="H82" i="1"/>
  <c r="G82" i="1"/>
  <c r="H79" i="1"/>
  <c r="G79" i="1"/>
  <c r="H76" i="1"/>
  <c r="G76" i="1"/>
  <c r="H73" i="1"/>
  <c r="G73" i="1"/>
  <c r="H67" i="1"/>
  <c r="G6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A47F4C8-DB2C-4D5C-80FC-F5FF5FF2B2FA}" name="Connection3526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,null &quot; &quot; from dual union all _x000d_select 'A) LISTED/AWAITING LISTING ON STOCK EXCHANGES'a,null b,null c,null d,null e,null f,null g,null  &quot; &quot; from dual union ALL select * from ( _x000d_ select nvl2(g.security,'**','')||B.name Security,'NA' yield,d.NAME Industry,b.ISIN_CODE,a.UNITS,round(a.amount*-1/100000,2) MKTVAL,round((case when round(a.UNITS* a.MKT_PRICE/LAST_NET_ASSETS*100,2)&lt;.01 then 0 else ((a.UNITS* a.MKT_PRICE)/100000)/(LAST_NET_ASSETS/100000)*100 end),2) &quot;% to NAV&quot;,(case when round(a.UNITS* a.MKT_PRICE/LAST_NET_ASSETS*100,2)&lt;.01 then '*' end) a from TATAMFPLUS.schnavbd A _x000d_left outer join TATAMFPLUS.BASESECURITY B on a.security=b.security _x000d_left outer join TATAMFPLUS.Issuer C on b.issuer=c.issuer and c.rectype='L' _x000d_left outer join (select distinct industry_group,name,rectype from TATAMFPLUS.INDUSTRY_GROUP D where rectype='L') D on   /*d.industry=c.MF_BASIC_INDUSTRY*/d.INDUSTRY_GROUP=c.mf_industry  and d.rectype='L' _x000d_ _x000d_left outer join   TATAMFPLUS.weeknav F on a.scheme=f.scheme _x000d_left outer join  (select 'K000201' security from dual) G on g.security=a.security_x000d_where b.rectype='L' and c.rectype='L'  AND a.AMC_CODE='AMC' _x000d_and  a.nav_date='31 Aug 2026' and a.scheme='TBFSF' _x000d_ _x000d_and WEEKEND_DT='31 Aug 2026' and a.ASSET_TYPE in ('01','45','51','56','57','59')  _x000d_and a.schclass='GLOBAL' and a.security is not null and a.UNITS&gt;0   and LAST_NET_ASSETS&gt;1 and f.schclass='GLOBAL' ) _x000d_where units &gt; 0 _x000d_order by 6 desc"/>
  </connection>
  <connection id="2" xr16:uid="{CFF24D28-5160-4221-ADEE-B1554B013011}" name="Connection3527" type="1" refreshedVersion="8" background="1" saveData="1">
    <dbPr connection="DRIVER={Microsoft ODBC for Oracle};UID=TATADB;" command="select 'DEBT INSTRUMENTS' &quot;NAME OF THE INSTRUMENT&quot;,null &quot;YIELD ( IN % )&quot;,null &quot;RATINGS&quot;,null&quot;ISIN CODE&quot;,null&quot;QUANTITY&quot;,null&quot;MKT VAL(Rs. Lacs)&quot;,null&quot;% to NAV&quot; from dual union all select 'A) LISTED/AWAITING LISTING ON STOCK EXCHANGES'A,null b,null c,null d,null e,null f,null g from dual union ALL_x000d_select '(I) GOVERNMENT SECURITIES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3" xr16:uid="{0742C97D-DF4A-4383-996E-87E710EC47F4}" name="Connection3528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,null &quot; &quot; from dual union all _x000d_select 'B) LISTED/AWAITING LISTING ON STOCK EXCHANGES'a,null b,null c,null d,null e,null f,null g,null  &quot; &quot; from dual union ALL select * from ( _x000d_ select 'Nil' Security,'Nil' yield,'Nil' Industry,'Nil' ISIN_CODE,'Nil' UNITS,'Nil' MKTVAL,'Nil' &quot;% to NAV&quot;,'' a from dual  ) _x000d_order by 6 desc"/>
  </connection>
  <connection id="4" xr16:uid="{FDB1EAB4-12D9-4A97-90B1-BDCA3CB8CC37}" name="Connection3529" type="1" refreshedVersion="8" background="1" saveData="1">
    <dbPr connection="DRIVER={Microsoft ODBC for Oracle};UID=TATADB;" command="_x000d_select a||DECODE(INSTR(A,'(II) '),0,'',MAX(DECODE(instr(a,'ZCB'),0,'','/ZCB'))OVER()),b,c,d,e,f,g from (select '(II) NON-CONVERTIBLE DEBENTURES/BONDS'A,null b,null c,null d,null e,null f,null g from dual union ALL select * from ( _x000d_ select 'Nil' Security,'Nil' yield,'Nil' Industry,'Nil' ISIN_CODE,'Nil' UNITS,'Nil' MKTVAL,'Nil' &quot; to NAV&quot;/*,'' a*/ from dual  )) _x000d_ order by 6 desc"/>
  </connection>
  <connection id="5" xr16:uid="{82C70BD9-C2D6-44E3-8E7A-D9698014661D}" name="Connection3530" type="1" refreshedVersion="8" background="1" saveData="1">
    <dbPr connection="DRIVER={Microsoft ODBC for Oracle};UID=TATADB;" command="_x000d_select a||DECODE(INSTR(A,'(III) '),0,'',MAX(DECODE(instr(a,'ZCB'),0,'','/ZCB'))OVER()),b,c,d,e,f,g from (select '(III) PRIVATELY PLACED/UNLISTED'A,null b,null c,null d,null e,null f,null g from dual union ALL select * from ( _x000d_ select 'Nil' Security,'Nil' yield,'Nil' Industry,'Nil' ISIN_CODE,'Nil' UNITS,'Nil' MKTVAL,'Nil' &quot; to NAV&quot;/*,'' a*/ from dual  ) _x000d_) order by 6 desc"/>
  </connection>
  <connection id="6" xr16:uid="{0C758EC9-02C0-4668-B357-A39356B65143}" name="Connection3531" type="1" refreshedVersion="8" background="1" saveData="1">
    <dbPr connection="DRIVER={Microsoft ODBC for Oracle};UID=TATADB;" command="_x000d_select 'B) SECURITISED DEBT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7" xr16:uid="{AD1A2E21-1C36-4885-B195-F81B25BD642A}" name="Connection3532" type="1" refreshedVersion="8" background="1" saveData="1">
    <dbPr connection="DRIVER={Microsoft ODBC for Oracle};UID=TATADB;" command="_x000d_select 'C) PRIVATELY PLACED DEBENTURE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8" xr16:uid="{E8EE162B-839A-4A65-A7B5-4778BCEAD59E}" name="Connection3533" type="1" refreshedVersion="8" background="1" saveData="1">
    <dbPr connection="DRIVER={Microsoft ODBC for Oracle};UID=TATADB;" command="_x000d_select 'D) MONEY MARKET INSTRUMENTS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9" xr16:uid="{7E280326-BE27-4B2E-9AB7-F767224B4986}" name="Connection3534" type="1" refreshedVersion="8" background="1" saveData="1">
    <dbPr connection="DRIVER={Microsoft ODBC for Oracle};UID=TATADB;" command="_x000d_select  'E) AIF CAT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10" xr16:uid="{9F864E7C-A3AE-4640-987A-8E83A8A1822C}" name="Connection3535" type="1" refreshedVersion="8" background="1" saveData="1">
    <dbPr connection="DRIVER={Microsoft ODBC for Oracle};UID=TATADB;" command="_x000d_select 'F) MARGIN MONEY DEPOSITS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11" xr16:uid="{094F92B1-6329-4909-9297-BDECA031F168}" name="Connection3536" type="1" refreshedVersion="8" background="1" saveData="1">
    <dbPr connection="DRIVER={Microsoft ODBC for Oracle};UID=TATADB;" command="_x000d_select  'G) MUTUAL FUND UNITS'a,null b,null c,null d,null e,null f,null g from dual union ALL select * from ( _x000d_ select 'Nil' Security,'Nil' yield,'Nil' Industry,'Nil' ISIN_CODE,'Nil' UNITS,'Nil' MKTVAL,'Nil' &quot;% to NAV&quot;/*,'' a*/ from dual  ) _x000d_order by 6 desc"/>
  </connection>
  <connection id="12" xr16:uid="{FCC24184-582E-42DB-8C01-F608831E81F6}" name="Connection3537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 from dual union all _x000d_ select 'H) FOREIGN SECURITIES AND /OR OVERSEAS ETF(S)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13" xr16:uid="{04ACA7AF-95FD-4E69-BAC4-C256A8A9B50E}" name="Connection3538" type="1" refreshedVersion="8" background="1" saveData="1">
    <dbPr connection="DRIVER={Microsoft ODBC for Oracle};UID=TATADB;" command="SELECT 'NAV AS ON '||A.WEEKEND_DT||': RS.'||round(A.LAST_NET_ASSETS/A.LAST_UNITS_OUTS,4)||' ('||C.NAME||')' _x000d_FROM TATAMFPLUS.weeknav A, TATAMFPLUS.BASESCHEME B,TATAMFPLUS.SCHCLASS C _x000d_WHERE A.WEEKEND_DT in ('31 Aug 2026',add_months('31 Aug 2026',-1)+1) AND A.SCHEME ='TBFSF' _x000d_AND   A.SCHEME=B.SCHEME _x000d_AND   B.RECTYPE='L' _x000d_AND   A.SCHEME=C.SCHEME _x000d_AND   A.SCHCLASS=C.SCHCLASS and A.Last_UNITS_OUTS&gt;1 _x000d_AND   C.RECTYPE='L' and a.schclass&lt;&gt;'GLOBAL' and c.schclass&lt;&gt;'GLOBAL' and a.amc_code='AMC' _x000d_ORDER BY WEEKEND_DT DESC,a.SCHEME,a.SCHCLASS"/>
  </connection>
  <connection id="14" xr16:uid="{BC4AE104-A735-453D-B2C6-A6A2B36C61DA}" name="Connection3552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,null &quot; &quot; from dual union all _x000d_select 'A) LISTED/AWAITING LISTING ON STOCK EXCHANGES'a,null b,null c,null d,null e,null f,null g,null  &quot; &quot; from dual union ALL select * from ( _x000d_ select nvl2(g.security,'**','')||B.name Security,'NA' yield,d.NAME Industry,b.ISIN_CODE,a.UNITS,round(a.amount*-1/100000,2) MKTVAL,round((case when round(a.UNITS* a.MKT_PRICE/LAST_NET_ASSETS*100,2)&lt;.01 then 0 else ((a.UNITS* a.MKT_PRICE)/100000)/(LAST_NET_ASSETS/100000)*100 end),2) &quot;% to NAV&quot;,(case when round(a.UNITS* a.MKT_PRICE/LAST_NET_ASSETS*100,2)&lt;.01 then '*' end) a from TATAMFPLUS.schnavbd A _x000d_left outer join TATAMFPLUS.BASESECURITY B on a.security=b.security _x000d_left outer join TATAMFPLUS.Issuer C on b.issuer=c.issuer and c.rectype='L' _x000d_left outer join (select distinct industry_group,name,rectype from TATAMFPLUS.INDUSTRY_GROUP D where rectype='L') D on   /*d.industry=c.MF_BASIC_INDUSTRY*/d.INDUSTRY_GROUP=c.mf_industry  and d.rectype='L' _x000d_ _x000d_left outer join   TATAMFPLUS.weeknav F on a.scheme=f.scheme _x000d_left outer join  (select 'K000201' security from dual) G on g.security=a.security_x000d_where b.rectype='L' and c.rectype='L'  AND a.AMC_CODE='AMC' _x000d_and  a.nav_date='31 Aug 2026' and a.scheme='TBSEQIF' _x000d_ _x000d_and WEEKEND_DT='31 Aug 2026' and a.ASSET_TYPE in ('01','45','51','56','57','59')  _x000d_and a.schclass='GLOBAL' and a.security is not null and a.UNITS&gt;0   and LAST_NET_ASSETS&gt;1 and f.schclass='GLOBAL' ) _x000d_where units &gt; 0 _x000d_order by 6 desc"/>
  </connection>
  <connection id="15" xr16:uid="{4C28BC7A-A6C7-4761-8CE2-F5396DB26EE4}" name="Connection3553" type="1" refreshedVersion="8" background="1" saveData="1">
    <dbPr connection="DRIVER={Microsoft ODBC for Oracle};UID=TATADB;" command="select 'DEBT INSTRUMENTS' &quot;NAME OF THE INSTRUMENT&quot;,null &quot;YIELD ( IN % )&quot;,null &quot;RATINGS&quot;,null&quot;ISIN CODE&quot;,null&quot;QUANTITY&quot;,null&quot;MKT VAL(Rs. Lacs)&quot;,null&quot;% to NAV&quot; from dual union all select 'A) LISTED/AWAITING LISTING ON STOCK EXCHANGES'A,null b,null c,null d,null e,null f,null g from dual union ALL_x000d_select '(I) GOVERNMENT SECURITIES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16" xr16:uid="{87EA6D0D-B2BE-4AA7-97A0-7F1E50C37F87}" name="Connection3554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,null &quot; &quot; from dual union all _x000d_select 'B) LISTED/AWAITING LISTING ON STOCK EXCHANGES'a,null b,null c,null d,null e,null f,null g,null  &quot; &quot; from dual union ALL select * from ( _x000d_ select 'Nil' Security,'Nil' yield,'Nil' Industry,'Nil' ISIN_CODE,'Nil' UNITS,'Nil' MKTVAL,'Nil' &quot;% to NAV&quot;,'' a from dual  ) _x000d_order by 6 desc"/>
  </connection>
  <connection id="17" xr16:uid="{70CF9A17-0E9B-4B9B-B78E-D1D7E2B04768}" name="Connection3555" type="1" refreshedVersion="8" background="1" saveData="1">
    <dbPr connection="DRIVER={Microsoft ODBC for Oracle};UID=TATADB;" command="_x000d_select a||DECODE(INSTR(A,'(II) '),0,'',MAX(DECODE(instr(a,'ZCB'),0,'','/ZCB'))OVER()),b,c,d,e,f,g from (select '(II) NON-CONVERTIBLE DEBENTURES/BONDS'A,null b,null c,null d,null e,null f,null g from dual union ALL select * from ( _x000d_ select 'Nil' Security,'Nil' yield,'Nil' Industry,'Nil' ISIN_CODE,'Nil' UNITS,'Nil' MKTVAL,'Nil' &quot; to NAV&quot;/*,'' a*/ from dual  )) _x000d_ order by 6 desc"/>
  </connection>
  <connection id="18" xr16:uid="{5AA2041E-A98A-4614-8DC7-36359172AAC5}" name="Connection3556" type="1" refreshedVersion="8" background="1" saveData="1">
    <dbPr connection="DRIVER={Microsoft ODBC for Oracle};UID=TATADB;" command="_x000d_select a||DECODE(INSTR(A,'(III) '),0,'',MAX(DECODE(instr(a,'ZCB'),0,'','/ZCB'))OVER()),b,c,d,e,f,g from (select '(III) PRIVATELY PLACED/UNLISTED'A,null b,null c,null d,null e,null f,null g from dual union ALL select * from ( _x000d_ select 'Nil' Security,'Nil' yield,'Nil' Industry,'Nil' ISIN_CODE,'Nil' UNITS,'Nil' MKTVAL,'Nil' &quot; to NAV&quot;/*,'' a*/ from dual  ) _x000d_) order by 6 desc"/>
  </connection>
  <connection id="19" xr16:uid="{D394A368-F75F-444C-9A10-47CD65CAFD9D}" name="Connection3557" type="1" refreshedVersion="8" background="1" saveData="1">
    <dbPr connection="DRIVER={Microsoft ODBC for Oracle};UID=TATADB;" command="_x000d_select 'B) SECURITISED DEBT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20" xr16:uid="{72976233-D53B-48C6-8FFD-F38AF01083BC}" name="Connection3558" type="1" refreshedVersion="8" background="1" saveData="1">
    <dbPr connection="DRIVER={Microsoft ODBC for Oracle};UID=TATADB;" command="_x000d_select 'C) PRIVATELY PLACED DEBENTURE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21" xr16:uid="{46425915-30BB-45A2-8AC0-DB4909E21157}" name="Connection3559" type="1" refreshedVersion="8" background="1" saveData="1">
    <dbPr connection="DRIVER={Microsoft ODBC for Oracle};UID=TATADB;" command="_x000d_select 'D) MONEY MARKET INSTRUMENTS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22" xr16:uid="{D534B999-1D56-4549-90DD-5E2C5D437C9D}" name="Connection3560" type="1" refreshedVersion="8" background="1" saveData="1">
    <dbPr connection="DRIVER={Microsoft ODBC for Oracle};UID=TATADB;" command="_x000d_select  'E) AIF CAT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23" xr16:uid="{4B844CF7-7482-4670-9528-CC37A857D1B1}" name="Connection3561" type="1" refreshedVersion="8" background="1" saveData="1">
    <dbPr connection="DRIVER={Microsoft ODBC for Oracle};UID=TATADB;" command="_x000d_select 'F) MARGIN MONEY DEPOSITS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24" xr16:uid="{A8E9FC44-E99C-47D3-932E-FE5276615966}" name="Connection3562" type="1" refreshedVersion="8" background="1" saveData="1">
    <dbPr connection="DRIVER={Microsoft ODBC for Oracle};UID=TATADB;" command="_x000d_select  'G) MUTUAL FUND UNITS'a,null b,null c,null d,null e,null f,null g from dual union ALL select * from ( _x000d_ select 'Nil' Security,'Nil' yield,'Nil' Industry,'Nil' ISIN_CODE,'Nil' UNITS,'Nil' MKTVAL,'Nil' &quot;% to NAV&quot;/*,'' a*/ from dual  ) _x000d_order by 6 desc"/>
  </connection>
  <connection id="25" xr16:uid="{B98AFD5B-916E-44B7-8A92-3405EA565FD0}" name="Connection3563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 from dual union all _x000d_ select 'H) FOREIGN SECURITIES AND /OR OVERSEAS ETF(S)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26" xr16:uid="{2EAB750E-FD5C-4EC9-8A25-664E8B1AE081}" name="Connection3564" type="1" refreshedVersion="8" background="1" saveData="1">
    <dbPr connection="DRIVER={Microsoft ODBC for Oracle};UID=TATADB;" command="SELECT 'NAV AS ON '||A.WEEKEND_DT||': RS.'||round(A.LAST_NET_ASSETS/A.LAST_UNITS_OUTS,4)||' ('||C.NAME||')' _x000d_FROM TATAMFPLUS.weeknav A, TATAMFPLUS.BASESCHEME B,TATAMFPLUS.SCHCLASS C _x000d_WHERE A.WEEKEND_DT in ('31 Aug 2026',add_months('31 Aug 2026',-1)+1) AND A.SCHEME ='TBSEQIF' _x000d_AND   A.SCHEME=B.SCHEME _x000d_AND   B.RECTYPE='L' _x000d_AND   A.SCHEME=C.SCHEME _x000d_AND   A.SCHCLASS=C.SCHCLASS and A.Last_UNITS_OUTS&gt;1 _x000d_AND   C.RECTYPE='L' and a.schclass&lt;&gt;'GLOBAL' and c.schclass&lt;&gt;'GLOBAL' and a.amc_code='AMC' _x000d_ORDER BY WEEKEND_DT DESC,a.SCHEME,a.SCHCLASS"/>
  </connection>
  <connection id="27" xr16:uid="{3F3C0C6A-C027-42D7-B8E6-FF0607474571}" name="Connection3709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,null &quot; &quot; from dual union all _x000d_select 'A) LISTED/AWAITING LISTING ON STOCK EXCHANGES'a,null b,null c,null d,null e,null f,null g,null  &quot; &quot; from dual union ALL select * from ( _x000d_ select nvl2(g.security,'**','')||B.name Security,'NA' yield,d.NAME Industry,b.ISIN_CODE,a.UNITS,round(a.amount*-1/100000,2) MKTVAL,round((case when round(a.UNITS* a.MKT_PRICE/LAST_NET_ASSETS*100,2)&lt;.01 then 0 else ((a.UNITS* a.MKT_PRICE)/100000)/(LAST_NET_ASSETS/100000)*100 end),2) &quot;% to NAV&quot;,(case when round(a.UNITS* a.MKT_PRICE/LAST_NET_ASSETS*100,2)&lt;.01 then '*' end) a from TATAMFPLUS.schnavbd A _x000d_left outer join TATAMFPLUS.BASESECURITY B on a.security=b.security _x000d_left outer join TATAMFPLUS.Issuer C on b.issuer=c.issuer and c.rectype='L' _x000d_left outer join (select distinct industry_group,name,rectype from TATAMFPLUS.INDUSTRY_GROUP D where rectype='L') D on   /*d.industry=c.MF_BASIC_INDUSTRY*/d.INDUSTRY_GROUP=c.mf_industry  and d.rectype='L' _x000d_ _x000d_left outer join   TATAMFPLUS.weeknav F on a.scheme=f.scheme _x000d_left outer join  (select 'K000201' security from dual) G on g.security=a.security_x000d_where b.rectype='L' and c.rectype='L'  AND a.AMC_CODE='AMC' _x000d_and  a.nav_date='31 Aug 2026' and a.scheme='TICF' _x000d_ _x000d_and WEEKEND_DT='31 Aug 2026' and a.ASSET_TYPE in ('01','45','51','56','57','59')  _x000d_and a.schclass='GLOBAL' and a.security is not null and a.UNITS&gt;0   and LAST_NET_ASSETS&gt;1 and f.schclass='GLOBAL' ) _x000d_where units &gt; 0 _x000d_order by 6 desc"/>
  </connection>
  <connection id="28" xr16:uid="{E1383BC4-22A2-4BD5-BA32-99AA7F62330A}" name="Connection3710" type="1" refreshedVersion="8" background="1" saveData="1">
    <dbPr connection="DRIVER={Microsoft ODBC for Oracle};UID=TATADB;" command="select 'DEBT INSTRUMENTS' &quot;NAME OF THE INSTRUMENT&quot;,null &quot;YIELD ( IN % )&quot;,null &quot;RATINGS&quot;,null&quot;ISIN CODE&quot;,null&quot;QUANTITY&quot;,null&quot;MKT VAL(Rs. Lacs)&quot;,null&quot;% to NAV&quot; from dual union all select 'A) LISTED/AWAITING LISTING ON STOCK EXCHANGES'A,null b,null c,null d,null e,null f,null g from dual union ALL_x000d_select '(I) GOVERNMENT SECURITIES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29" xr16:uid="{43B50F95-80F3-4D6C-9DCD-50157712C81C}" name="Connection3711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,null &quot; &quot; from dual union all _x000d_select 'B) LISTED/AWAITING LISTING ON STOCK EXCHANGES'a,null b,null c,null d,null e,null f,null g,null  &quot; &quot; from dual union ALL select * from ( _x000d_ select 'Nil' Security,'Nil' yield,'Nil' Industry,'Nil' ISIN_CODE,'Nil' UNITS,'Nil' MKTVAL,'Nil' &quot;% to NAV&quot;,'' a from dual  ) _x000d_order by 6 desc"/>
  </connection>
  <connection id="30" xr16:uid="{69155432-E6C1-42E1-B673-813E2D8C1366}" name="Connection3712" type="1" refreshedVersion="8" background="1" saveData="1">
    <dbPr connection="DRIVER={Microsoft ODBC for Oracle};UID=TATADB;" command="_x000d_select a||DECODE(INSTR(A,'(II) '),0,'',MAX(DECODE(instr(a,'ZCB'),0,'','/ZCB'))OVER()),b,c,d,e,f,g from (select '(II) NON-CONVERTIBLE DEBENTURES/BONDS'A,null b,null c,null d,null e,null f,null g from dual union ALL select * from ( _x000d_ select 'Nil' Security,'Nil' yield,'Nil' Industry,'Nil' ISIN_CODE,'Nil' UNITS,'Nil' MKTVAL,'Nil' &quot; to NAV&quot;/*,'' a*/ from dual  )) _x000d_ order by 6 desc"/>
  </connection>
  <connection id="31" xr16:uid="{CD70A135-CA7C-48C4-9245-AEAEF669FA35}" name="Connection3713" type="1" refreshedVersion="8" background="1" saveData="1">
    <dbPr connection="DRIVER={Microsoft ODBC for Oracle};UID=TATADB;" command="_x000d_select a||DECODE(INSTR(A,'(III) '),0,'',MAX(DECODE(instr(a,'ZCB'),0,'','/ZCB'))OVER()),b,c,d,e,f,g from (select '(III) PRIVATELY PLACED/UNLISTED'A,null b,null c,null d,null e,null f,null g from dual union ALL select * from ( _x000d_ select 'Nil' Security,'Nil' yield,'Nil' Industry,'Nil' ISIN_CODE,'Nil' UNITS,'Nil' MKTVAL,'Nil' &quot; to NAV&quot;/*,'' a*/ from dual  ) _x000d_) order by 6 desc"/>
  </connection>
  <connection id="32" xr16:uid="{E906971C-AA24-4CC0-B7CD-5FB238A1C73D}" name="Connection3714" type="1" refreshedVersion="8" background="1" saveData="1">
    <dbPr connection="DRIVER={Microsoft ODBC for Oracle};UID=TATADB;" command="_x000d_select 'B) SECURITISED DEBT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33" xr16:uid="{2B1D55F4-52FA-4D36-AC81-41823768B577}" name="Connection3715" type="1" refreshedVersion="8" background="1" saveData="1">
    <dbPr connection="DRIVER={Microsoft ODBC for Oracle};UID=TATADB;" command="_x000d_select 'C) PRIVATELY PLACED DEBENTURE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34" xr16:uid="{516B3925-D7E8-435F-A5CA-45F567841145}" name="Connection3716" type="1" refreshedVersion="8" background="1" saveData="1">
    <dbPr connection="DRIVER={Microsoft ODBC for Oracle};UID=TATADB;" command="_x000d_select 'D) MONEY MARKET INSTRUMENTS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35" xr16:uid="{3421FF40-27E7-4755-843C-AE462C8D88D6}" name="Connection3717" type="1" refreshedVersion="8" background="1" saveData="1">
    <dbPr connection="DRIVER={Microsoft ODBC for Oracle};UID=TATADB;" command="_x000d_select  'E) AIF CAT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36" xr16:uid="{A899D2CC-24C5-4F00-90F3-A4CA0D3D1927}" name="Connection3718" type="1" refreshedVersion="8" background="1" saveData="1">
    <dbPr connection="DRIVER={Microsoft ODBC for Oracle};UID=TATADB;" command="_x000d_select 'F) MARGIN MONEY DEPOSITS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37" xr16:uid="{0C5E27B7-E467-46FD-A78A-864B3CC78C53}" name="Connection3719" type="1" refreshedVersion="8" background="1" saveData="1">
    <dbPr connection="DRIVER={Microsoft ODBC for Oracle};UID=TATADB;" command="_x000d_select  'G) MUTUAL FUND UNITS'a,null b,null c,null d,null e,null f,null g from dual union ALL select * from ( _x000d_ select 'Nil' Security,'Nil' yield,'Nil' Industry,'Nil' ISIN_CODE,'Nil' UNITS,'Nil' MKTVAL,'Nil' &quot;% to NAV&quot;/*,'' a*/ from dual  ) _x000d_order by 6 desc"/>
  </connection>
  <connection id="38" xr16:uid="{9F133D0E-CB34-4A94-B7DA-8D0F7641C684}" name="Connection3720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 from dual union all _x000d_ select 'H) FOREIGN SECURITIES AND /OR OVERSEAS ETF(S)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39" xr16:uid="{16FC2070-5C62-4728-99D4-E7C2509F96E1}" name="Connection3721" type="1" refreshedVersion="8" background="1" saveData="1">
    <dbPr connection="DRIVER={Microsoft ODBC for Oracle};UID=TATADB;" command="SELECT 'NAV AS ON '||A.WEEKEND_DT||': RS.'||round(A.LAST_NET_ASSETS/A.LAST_UNITS_OUTS,4)||' ('||C.NAME||')' _x000d_FROM TATAMFPLUS.weeknav A, TATAMFPLUS.BASESCHEME B,TATAMFPLUS.SCHCLASS C _x000d_WHERE A.WEEKEND_DT in ('31 Aug 2026',add_months('31 Aug 2026',-1)+1) AND A.SCHEME ='TICF' _x000d_AND   A.SCHEME=B.SCHEME _x000d_AND   B.RECTYPE='L' _x000d_AND   A.SCHEME=C.SCHEME _x000d_AND   A.SCHCLASS=C.SCHCLASS and A.Last_UNITS_OUTS&gt;1 _x000d_AND   C.RECTYPE='L' and a.schclass&lt;&gt;'GLOBAL' and c.schclass&lt;&gt;'GLOBAL' and a.amc_code='AMC' _x000d_ORDER BY WEEKEND_DT DESC,a.SCHEME,a.SCHCLASS"/>
  </connection>
  <connection id="40" xr16:uid="{8AE94E67-3204-4F34-BEBC-5585F6DD3FB6}" name="Connection3787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,null &quot; &quot; from dual union all _x000d_select 'A) LISTED/AWAITING LISTING ON STOCK EXCHANGES'a,null b,null c,null d,null e,null f,null g,null  &quot; &quot; from dual union ALL select * from ( _x000d_ select nvl2(g.security,'**','')||B.name Security,'NA' yield,d.NAME Industry,b.ISIN_CODE,a.UNITS,round(a.amount*-1/100000,2) MKTVAL,round((case when round(a.UNITS* a.MKT_PRICE/LAST_NET_ASSETS*100,2)&lt;.01 then 0 else ((a.UNITS* a.MKT_PRICE)/100000)/(LAST_NET_ASSETS/100000)*100 end),2) &quot;% to NAV&quot;,(case when round(a.UNITS* a.MKT_PRICE/LAST_NET_ASSETS*100,2)&lt;.01 then '*' end) a from TATAMFPLUS.schnavbd A _x000d_left outer join TATAMFPLUS.BASESECURITY B on a.security=b.security _x000d_left outer join TATAMFPLUS.Issuer C on b.issuer=c.issuer and c.rectype='L' _x000d_left outer join (select distinct industry_group,name,rectype from TATAMFPLUS.INDUSTRY_GROUP D where rectype='L') D on   /*d.industry=c.MF_BASIC_INDUSTRY*/d.INDUSTRY_GROUP=c.mf_industry  and d.rectype='L' _x000d_ _x000d_left outer join   TATAMFPLUS.weeknav F on a.scheme=f.scheme _x000d_left outer join  (select 'K000201' security from dual) G on g.security=a.security_x000d_where b.rectype='L' and c.rectype='L'  AND a.AMC_CODE='AMC' _x000d_and  a.nav_date='31 Aug 2026' and a.scheme='TINR' _x000d_ _x000d_and WEEKEND_DT='31 Aug 2026' and a.ASSET_TYPE in ('01','45','51','56','57','59')  _x000d_and a.schclass='GLOBAL' and a.security is not null and a.UNITS&gt;0   and LAST_NET_ASSETS&gt;1 and f.schclass='GLOBAL' ) _x000d_where units &gt; 0 _x000d_order by 6 desc"/>
  </connection>
  <connection id="41" xr16:uid="{779FBCFD-9C5C-46DF-A82E-B37AD6AB02EF}" name="Connection3788" type="1" refreshedVersion="8" background="1" saveData="1">
    <dbPr connection="DRIVER={Microsoft ODBC for Oracle};UID=TATADB;" command="select nvl(nvl(c.name,d.name),b.name)||'^' Security,'NA' Yield,nvl(f.name,d.name) Industry,nvl(c.ISIN_CODE,d.name)ISIN_CODE,units,round(a.amount*-1/100000,2) MKTVAL _x000d_ ,round((a.amount*-1/100000)/(LAST_NET_ASSETS/100000)*100,2) &quot;% to NAV&quot; _x000d_ ,null &quot; &quot;  from TATAMFPLUS.schnavbd A _x000d_ join TATAMFPLUS.drvSECURITY b on  a.security=b.drvsecurity  and b.rectype='L' _x000d_ left outer join TATAMFPLUS.BASESECURITY  c on c.security=b.underlying_code and c.rectype='L' _x000d_ left outer join tatamfplus.STKEXINDEX d on  STKEXINDEX=contract_code and d.rectype='L' _x000d_ left outer join TATAMFPLUS.Issuer e on e.issuer=c.issuer and e.rectype='L' _x000d_ left outer join (select distinct industry_group,name,rectype from TATAMFPLUS.INDUSTRY_GROUP D where rectype='L') f on /*f.industry=e.MF_BASIC_INDUSTRY*/f.INDUSTRY_GROUP=e.mf_industry  and f.rectype='L' _x000d_ left outer join   TATAMFPLUS.weeknav g on g.scheme=a.scheme  and g.schclass='GLOBAL' AND WEEKEND_DT=NAV_DATE _x000d_ where nav_Date='31 Aug 2026' and units&lt;&gt;0 and a.security is not null AND A.scheme='TINR'_x000d_ order by 6 desc"/>
  </connection>
  <connection id="42" xr16:uid="{C04A200A-88CA-4BE5-8DF2-35F5E37AF42A}" name="Connection3789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,null &quot; &quot; from dual union all _x000d_select 'B) LISTED/AWAITING LISTING ON STOCK EXCHANGES'a,null b,null c,null d,null e,null f,null g,null  &quot; &quot; from dual union ALL select * from ( _x000d_ select 'Nil' Security,'Nil' yield,'Nil' Industry,'Nil' ISIN_CODE,'Nil' UNITS,'Nil' MKTVAL,'Nil' &quot;% to NAV&quot;,'' a from dual  ) _x000d_order by 6 desc"/>
  </connection>
  <connection id="43" xr16:uid="{720CEE2D-C720-46A7-B83B-88F837815687}" name="Connection3790" type="1" refreshedVersion="8" background="1" saveData="1">
    <dbPr connection="DRIVER={Microsoft ODBC for Oracle};UID=TATADB;" command="select 'DEBT INSTRUMENTS' &quot;NAME OF THE INSTRUMENT&quot;,null &quot;YIELD ( IN % )&quot;,null &quot;RATINGS&quot;,null&quot;ISIN CODE&quot;,null&quot;QUANTITY&quot;,null&quot;MKT VAL(Rs. Lacs)&quot;,null&quot;% to NAV&quot; from dual union all select 'A) LISTED/AWAITING LISTING ON STOCK EXCHANGES'A,null b,null c,null d,null e,null f,null g from dual union ALL_x000d_select '(I) GOVERNMENT SECURITIES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44" xr16:uid="{038F4C45-A922-43F6-AEED-84FFC4899001}" name="Connection3791" type="1" refreshedVersion="8" background="1" saveData="1">
    <dbPr connection="DRIVER={Microsoft ODBC for Oracle};UID=TATADB;" command="_x000d_select a||DECODE(INSTR(A,'(II) '),0,'',MAX(DECODE(instr(a,'ZCB'),0,'','/ZCB'))OVER()),b,c,d,e,f,g from (select '(II) NON-CONVERTIBLE DEBENTURES/BONDS'A,null b,null c,null d,null e,null f,null g from dual union ALL select * from ( _x000d_ select 'Nil' Security,'Nil' yield,'Nil' Industry,'Nil' ISIN_CODE,'Nil' UNITS,'Nil' MKTVAL,'Nil' &quot; to NAV&quot;/*,'' a*/ from dual  )) _x000d_ order by 6 desc"/>
  </connection>
  <connection id="45" xr16:uid="{FBADA794-898D-4F87-97EF-BC6563441395}" name="Connection3792" type="1" refreshedVersion="8" background="1" saveData="1">
    <dbPr connection="DRIVER={Microsoft ODBC for Oracle};UID=TATADB;" command="_x000d_select a||DECODE(INSTR(A,'(III) '),0,'',MAX(DECODE(instr(a,'ZCB'),0,'','/ZCB'))OVER()),b,c,d,e,f,g from (select '(III) PRIVATELY PLACED/UNLISTED'A,null b,null c,null d,null e,null f,null g from dual union ALL select * from ( _x000d_ select 'Nil' Security,'Nil' yield,'Nil' Industry,'Nil' ISIN_CODE,'Nil' UNITS,'Nil' MKTVAL,'Nil' &quot; to NAV&quot;/*,'' a*/ from dual  ) _x000d_) order by 6 desc"/>
  </connection>
  <connection id="46" xr16:uid="{01162533-E1E7-419A-BF5E-3ECDBB45D185}" name="Connection3793" type="1" refreshedVersion="8" background="1" saveData="1">
    <dbPr connection="DRIVER={Microsoft ODBC for Oracle};UID=TATADB;" command="_x000d_select 'B) SECURITISED DEBT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47" xr16:uid="{080BFC47-9202-4A94-8AA2-248D36022148}" name="Connection3794" type="1" refreshedVersion="8" background="1" saveData="1">
    <dbPr connection="DRIVER={Microsoft ODBC for Oracle};UID=TATADB;" command="_x000d_select 'C) PRIVATELY PLACED DEBENTURE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48" xr16:uid="{DE37AB0C-BE2B-4644-A9E0-0331167DA3C0}" name="Connection3795" type="1" refreshedVersion="8" background="1" saveData="1">
    <dbPr connection="DRIVER={Microsoft ODBC for Oracle};UID=TATADB;" command="_x000d_select 'D) MONEY MARKET INSTRUMENTS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49" xr16:uid="{4D7432DF-FA02-4F39-B1F6-067B597E1CC8}" name="Connection3796" type="1" refreshedVersion="8" background="1" saveData="1">
    <dbPr connection="DRIVER={Microsoft ODBC for Oracle};UID=TATADB;" command="_x000d_select  'E) AIF CAT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50" xr16:uid="{CE83A374-4981-496E-8623-0FC4B7D318F8}" name="Connection3797" type="1" refreshedVersion="8" background="1" saveData="1">
    <dbPr connection="DRIVER={Microsoft ODBC for Oracle};UID=TATADB;" command="_x000d_select 'F) MARGIN MONEY DEPOSITS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51" xr16:uid="{371BC362-D526-43EE-9626-2DBD3F407B09}" name="Connection3798" type="1" refreshedVersion="8" background="1" saveData="1">
    <dbPr connection="DRIVER={Microsoft ODBC for Oracle};UID=TATADB;" command="_x000d_select  'G) MUTUAL FUND UNITS'a,null b,null c,null d,null e,null f,null g from dual union ALL select * from ( _x000d_ select 'Nil' Security,'Nil' yield,'Nil' Industry,'Nil' ISIN_CODE,'Nil' UNITS,'Nil' MKTVAL,'Nil' &quot;% to NAV&quot;/*,'' a*/ from dual  ) _x000d_order by 6 desc"/>
  </connection>
  <connection id="52" xr16:uid="{0B545A52-9134-41C3-B5AB-C97F9EFE0E96}" name="Connection3799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 from dual union all _x000d_ select 'H) FOREIGN SECURITIES AND /OR OVERSEAS ETF(S)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53" xr16:uid="{4AC19F9F-6C1B-4871-8554-803D39EC9473}" name="Connection3800" type="1" refreshedVersion="8" background="1" saveData="1">
    <dbPr connection="DRIVER={Microsoft ODBC for Oracle};UID=TATADB;" command="SELECT 'NAV AS ON '||A.WEEKEND_DT||': RS.'||round(A.LAST_NET_ASSETS/A.LAST_UNITS_OUTS,4)||' ('||C.NAME||')' _x000d_FROM TATAMFPLUS.weeknav A, TATAMFPLUS.BASESCHEME B,TATAMFPLUS.SCHCLASS C _x000d_WHERE A.WEEKEND_DT in ('31 Aug 2026',add_months('31 Aug 2026',-1)+1) AND A.SCHEME ='TINR' _x000d_AND   A.SCHEME=B.SCHEME _x000d_AND   B.RECTYPE='L' _x000d_AND   A.SCHEME=C.SCHEME _x000d_AND   A.SCHCLASS=C.SCHCLASS and A.Last_UNITS_OUTS&gt;1 _x000d_AND   C.RECTYPE='L' and a.schclass&lt;&gt;'GLOBAL' and c.schclass&lt;&gt;'GLOBAL' and a.amc_code='AMC' _x000d_ORDER BY WEEKEND_DT DESC,a.SCHEME,a.SCHCLASS"/>
  </connection>
  <connection id="54" xr16:uid="{8F95B8E4-D6E1-44BD-8CE4-174BA3F51491}" name="Connection3841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,null &quot; &quot; from dual union all _x000d_select 'A) LISTED/AWAITING LISTING ON STOCK EXCHANGES'a,null b,null c,null d,null e,null f,null g,null  &quot; &quot; from dual union ALL select * from ( _x000d_ select nvl2(g.security,'**','')||B.name Security,'NA' yield,d.NAME Industry,b.ISIN_CODE,a.UNITS,round(a.amount*-1/100000,2) MKTVAL,round((case when round(a.UNITS* a.MKT_PRICE/LAST_NET_ASSETS*100,2)&lt;.01 then 0 else ((a.UNITS* a.MKT_PRICE)/100000)/(LAST_NET_ASSETS/100000)*100 end),2) &quot;% to NAV&quot;,(case when round(a.UNITS* a.MKT_PRICE/LAST_NET_ASSETS*100,2)&lt;.01 then '*' end) a from TATAMFPLUS.schnavbd A _x000d_left outer join TATAMFPLUS.BASESECURITY B on a.security=b.security _x000d_left outer join TATAMFPLUS.Issuer C on b.issuer=c.issuer and c.rectype='L' _x000d_left outer join (select distinct industry_group,name,rectype from TATAMFPLUS.INDUSTRY_GROUP D where rectype='L') D on   /*d.industry=c.MF_BASIC_INDUSTRY*/d.INDUSTRY_GROUP=c.mf_industry  and d.rectype='L' _x000d_ _x000d_left outer join   TATAMFPLUS.weeknav F on a.scheme=f.scheme _x000d_left outer join  (select 'K000201' security from dual) G on g.security=a.security_x000d_where b.rectype='L' and c.rectype='L'  AND a.AMC_CODE='AMC' _x000d_and  a.nav_date='31 Aug 2026' and a.scheme='TIFNA' _x000d_ _x000d_and WEEKEND_DT='31 Aug 2026' and a.ASSET_TYPE in ('01','45','51','56','57','59')  _x000d_and a.schclass='GLOBAL' and a.security is not null and a.UNITS&gt;0   and LAST_NET_ASSETS&gt;1 and f.schclass='GLOBAL' ) _x000d_where units &gt; 0 _x000d_order by 6 desc"/>
  </connection>
  <connection id="55" xr16:uid="{DE0A4A65-F89A-4CF8-824C-337A3DF4430F}" name="Connection3842" type="1" refreshedVersion="8" background="1" saveData="1">
    <dbPr connection="DRIVER={Microsoft ODBC for Oracle};UID=TATADB;" command="select 'DEBT INSTRUMENTS' &quot;NAME OF THE INSTRUMENT&quot;,null &quot;YIELD ( IN % )&quot;,null &quot;RATINGS&quot;,null&quot;ISIN CODE&quot;,null&quot;QUANTITY&quot;,null&quot;MKT VAL(Rs. Lacs)&quot;,null&quot;% to NAV&quot; from dual union all select 'A) LISTED/AWAITING LISTING ON STOCK EXCHANGES'A,null b,null c,null d,null e,null f,null g from dual union ALL_x000d_select '(I) GOVERNMENT SECURITIES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56" xr16:uid="{8FDCFB4A-2626-4C45-8266-804235FAF952}" name="Connection3843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,null &quot; &quot; from dual union all _x000d_select 'B) LISTED/AWAITING LISTING ON STOCK EXCHANGES'a,null b,null c,null d,null e,null f,null g,null  &quot; &quot; from dual union ALL select * from ( _x000d_ select 'Nil' Security,'Nil' yield,'Nil' Industry,'Nil' ISIN_CODE,'Nil' UNITS,'Nil' MKTVAL,'Nil' &quot;% to NAV&quot;,'' a from dual  ) _x000d_order by 6 desc"/>
  </connection>
  <connection id="57" xr16:uid="{C5166D1F-EE46-4DEA-894A-4A914FE2B9D6}" name="Connection3844" type="1" refreshedVersion="8" background="1" saveData="1">
    <dbPr connection="DRIVER={Microsoft ODBC for Oracle};UID=TATADB;" command="_x000d_select a||DECODE(INSTR(A,'(II) '),0,'',MAX(DECODE(instr(a,'ZCB'),0,'','/ZCB'))OVER()),b,c,d,e,f,g from (select '(II) NON-CONVERTIBLE DEBENTURES/BONDS'A,null b,null c,null d,null e,null f,null g from dual union ALL select * from ( _x000d_ select 'Nil' Security,'Nil' yield,'Nil' Industry,'Nil' ISIN_CODE,'Nil' UNITS,'Nil' MKTVAL,'Nil' &quot; to NAV&quot;/*,'' a*/ from dual  )) _x000d_ order by 6 desc"/>
  </connection>
  <connection id="58" xr16:uid="{32B452AC-AE7D-465E-8347-327405FBBE66}" name="Connection3845" type="1" refreshedVersion="8" background="1" saveData="1">
    <dbPr connection="DRIVER={Microsoft ODBC for Oracle};UID=TATADB;" command="_x000d_select a||DECODE(INSTR(A,'(III) '),0,'',MAX(DECODE(instr(a,'ZCB'),0,'','/ZCB'))OVER()),b,c,d,e,f,g from (select '(III) PRIVATELY PLACED/UNLISTED'A,null b,null c,null d,null e,null f,null g from dual union ALL select * from ( _x000d_ select 'Nil' Security,'Nil' yield,'Nil' Industry,'Nil' ISIN_CODE,'Nil' UNITS,'Nil' MKTVAL,'Nil' &quot; to NAV&quot;/*,'' a*/ from dual  ) _x000d_) order by 6 desc"/>
  </connection>
  <connection id="59" xr16:uid="{D3307511-32D1-433C-A409-39929E57E7F5}" name="Connection3846" type="1" refreshedVersion="8" background="1" saveData="1">
    <dbPr connection="DRIVER={Microsoft ODBC for Oracle};UID=TATADB;" command="_x000d_select 'B) SECURITISED DEBT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60" xr16:uid="{5F72D9D9-5ED4-4EEF-8475-C89E66FD567C}" name="Connection3847" type="1" refreshedVersion="8" background="1" saveData="1">
    <dbPr connection="DRIVER={Microsoft ODBC for Oracle};UID=TATADB;" command="_x000d_select 'C) PRIVATELY PLACED DEBENTURE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61" xr16:uid="{D6F2A937-4FB9-4DFB-8884-DE24D10773D9}" name="Connection3848" type="1" refreshedVersion="8" background="1" saveData="1">
    <dbPr connection="DRIVER={Microsoft ODBC for Oracle};UID=TATADB;" command="_x000d_select 'D) MONEY MARKET INSTRUMENTS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62" xr16:uid="{2629901E-CEBD-439E-B51C-3C6077E9E2E5}" name="Connection3849" type="1" refreshedVersion="8" background="1" saveData="1">
    <dbPr connection="DRIVER={Microsoft ODBC for Oracle};UID=TATADB;" command="_x000d_select  'E) AIF CAT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63" xr16:uid="{7DEE9855-F54E-4AD3-938C-20CB68F15DDD}" name="Connection3850" type="1" refreshedVersion="8" background="1" saveData="1">
    <dbPr connection="DRIVER={Microsoft ODBC for Oracle};UID=TATADB;" command="_x000d_select 'F) MARGIN MONEY DEPOSITS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64" xr16:uid="{00D460D3-30E8-4282-A8E2-567FB9BBC737}" name="Connection3851" type="1" refreshedVersion="8" background="1" saveData="1">
    <dbPr connection="DRIVER={Microsoft ODBC for Oracle};UID=TATADB;" command="_x000d_select  'G) MUTUAL FUND UNITS'a,null b,null c,null d,null e,null f,null g from dual union ALL select * from ( _x000d_ select 'Nil' Security,'Nil' yield,'Nil' Industry,'Nil' ISIN_CODE,'Nil' UNITS,'Nil' MKTVAL,'Nil' &quot;% to NAV&quot;/*,'' a*/ from dual  ) _x000d_order by 6 desc"/>
  </connection>
  <connection id="65" xr16:uid="{13872902-206D-479B-9D55-588A7D2B3D77}" name="Connection3852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 from dual union all _x000d_ select 'H) FOREIGN SECURITIES AND /OR OVERSEAS ETF(S)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66" xr16:uid="{8735CB6A-E814-40E5-97CF-BB00C033BAAC}" name="Connection3853" type="1" refreshedVersion="8" background="1" saveData="1">
    <dbPr connection="DRIVER={Microsoft ODBC for Oracle};UID=TATADB;" command="SELECT 'NAV AS ON '||A.WEEKEND_DT||': RS.'||round(A.LAST_NET_ASSETS/A.LAST_UNITS_OUTS,4)||' ('||C.NAME||')' _x000d_FROM TATAMFPLUS.weeknav A, TATAMFPLUS.BASESCHEME B,TATAMFPLUS.SCHCLASS C _x000d_WHERE A.WEEKEND_DT in ('31 Aug 2026',add_months('31 Aug 2026',-1)+1) AND A.SCHEME ='TIFNA' _x000d_AND   A.SCHEME=B.SCHEME _x000d_AND   B.RECTYPE='L' _x000d_AND   A.SCHEME=C.SCHEME _x000d_AND   A.SCHCLASS=C.SCHCLASS and A.Last_UNITS_OUTS&gt;1 _x000d_AND   C.RECTYPE='L' and a.schclass&lt;&gt;'GLOBAL' and c.schclass&lt;&gt;'GLOBAL' and a.amc_code='AMC' _x000d_ORDER BY WEEKEND_DT DESC,a.SCHEME,a.SCHCLASS"/>
  </connection>
  <connection id="67" xr16:uid="{BDD15924-CCC7-4454-8521-F4359CF3223B}" name="Connection4088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,null &quot; &quot; from dual union all _x000d_select 'A) LISTED/AWAITING LISTING ON STOCK EXCHANGES'a,null b,null c,null d,null e,null f,null g,null  &quot; &quot; from dual union ALL select * from ( _x000d_ select nvl2(g.security,'**','')||B.name Security,'NA' yield,d.NAME Industry,b.ISIN_CODE,a.UNITS,round(a.amount*-1/100000,2) MKTVAL,round((case when round(a.UNITS* a.MKT_PRICE/LAST_NET_ASSETS*100,2)&lt;.01 then 0 else ((a.UNITS* a.MKT_PRICE)/100000)/(LAST_NET_ASSETS/100000)*100 end),2) &quot;% to NAV&quot;,(case when round(a.UNITS* a.MKT_PRICE/LAST_NET_ASSETS*100,2)&lt;.01 then '*' end) a from TATAMFPLUS.schnavbd A _x000d_left outer join TATAMFPLUS.BASESECURITY B on a.security=b.security _x000d_left outer join TATAMFPLUS.Issuer C on b.issuer=c.issuer and c.rectype='L' _x000d_left outer join (select distinct industry_group,name,rectype from TATAMFPLUS.INDUSTRY_GROUP D where rectype='L') D on   /*d.industry=c.MF_BASIC_INDUSTRY*/d.INDUSTRY_GROUP=c.mf_industry  and d.rectype='L' _x000d_ _x000d_left outer join   TATAMFPLUS.weeknav F on a.scheme=f.scheme _x000d_left outer join  (select 'K000201' security from dual) G on g.security=a.security_x000d_where b.rectype='L' and c.rectype='L'  AND a.AMC_CODE='AMC' _x000d_and  a.nav_date='31 Aug 2026' and a.scheme='TSCAPF' _x000d_ _x000d_and WEEKEND_DT='31 Aug 2026' and a.ASSET_TYPE in ('01','45','51','56','57','59')  _x000d_and a.schclass='GLOBAL' and a.security is not null and a.UNITS&gt;0   and LAST_NET_ASSETS&gt;1 and f.schclass='GLOBAL' ) _x000d_where units &gt; 0 _x000d_order by 6 desc"/>
  </connection>
  <connection id="68" xr16:uid="{4469B130-DD8B-4DA8-BD94-6B62ADA107DB}" name="Connection4089" type="1" refreshedVersion="8" background="1" saveData="1">
    <dbPr connection="DRIVER={Microsoft ODBC for Oracle};UID=TATADB;" command="select 'DEBT INSTRUMENTS' &quot;NAME OF THE INSTRUMENT&quot;,null &quot;YIELD ( IN % )&quot;,null &quot;RATINGS&quot;,null&quot;ISIN CODE&quot;,null&quot;QUANTITY&quot;,null&quot;MKT VAL(Rs. Lacs)&quot;,null&quot;% to NAV&quot; from dual union all select 'A) LISTED/AWAITING LISTING ON STOCK EXCHANGES'A,null b,null c,null d,null e,null f,null g from dual union ALL_x000d_select '(I) GOVERNMENT SECURITIES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69" xr16:uid="{7551FEB4-F58B-46C4-AC67-B0E11C137AA1}" name="Connection4090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,null &quot; &quot; from dual union all _x000d_select 'B) LISTED/AWAITING LISTING ON STOCK EXCHANGES'a,null b,null c,null d,null e,null f,null g,null  &quot; &quot; from dual union ALL select * from ( _x000d_ select nvl2(g.security,'**','')||B.name Security,'NA' yield,d.NAME Industry,b.ISIN_CODE,a.UNITS,round(a.amount*-1/100000,2) MKTVAL,round((case when round(a.UNITS* a.MKT_PRICE/LAST_NET_ASSETS*100,2)&lt;.01 then 0 else ((a.UNITS* a.MKT_PRICE)/100000)/(LAST_NET_ASSETS/100000)*100 end),2) &quot;% to NAV&quot;,(case when round(a.UNITS* a.MKT_PRICE/LAST_NET_ASSETS*100,2)&lt;.01 then '*' end) a from TATAMFPLUS.schnavbd A _x000d_left outer join TATAMFPLUS.BASESECURITY B on a.security=b.security _x000d_left outer join TATAMFPLUS.Issuer C on b.issuer=c.issuer and c.rectype='L' _x000d_left outer join (select distinct industry_group,name,rectype from TATAMFPLUS.INDUSTRY_GROUP D where rectype='L') D on   /*d.industry=c.MF_BASIC_INDUSTRY*/D.INDUSTRY_GROUP=c.mf_industry  and d.rectype='L' _x000d_ _x000d_left outer join   TATAMFPLUS.weeknav F on a.scheme=f.scheme _x000d_left outer join  (select 'K000201' security from dual) G on g.security=a.security_x000d_where b.rectype='L' and c.rectype='L'  AND a.AMC_CODE='AMC' _x000d_and  a.nav_date='31 Aug 2026' and a.scheme='TSCAPF' _x000d_ _x000d_and WEEKEND_DT='31 Aug 2026' and a.ASSET_TYPE  in('02','04','38','46','47','53') _x000d_and a.schclass='GLOBAL' and a.security is not null and a.UNITS&gt;0   and LAST_NET_ASSETS&gt;1 and f.schclass='GLOBAL' ) _x000d_where units &gt; 0 _x000d_order by 6 desc"/>
  </connection>
  <connection id="70" xr16:uid="{E44F72FB-628F-450D-827B-186C68CFF51F}" name="Connection4091" type="1" refreshedVersion="8" background="1" saveData="1">
    <dbPr connection="DRIVER={Microsoft ODBC for Oracle};UID=TATADB;" command="_x000d_select a||DECODE(INSTR(A,'(II) '),0,'',MAX(DECODE(instr(a,'ZCB'),0,'','/ZCB'))OVER()),b,c,d,e,f,g from (select '(II) NON-CONVERTIBLE DEBENTURES/BONDS'A,null b,null c,null d,null e,null f,null g from dual union ALL select * from ( _x000d_ select 'Nil' Security,'Nil' yield,'Nil' Industry,'Nil' ISIN_CODE,'Nil' UNITS,'Nil' MKTVAL,'Nil' &quot; to NAV&quot;/*,'' a*/ from dual  )) _x000d_ order by 6 desc"/>
  </connection>
  <connection id="71" xr16:uid="{D603B3DE-741D-41AB-9996-9158402857A0}" name="Connection4092" type="1" refreshedVersion="8" background="1" saveData="1">
    <dbPr connection="DRIVER={Microsoft ODBC for Oracle};UID=TATADB;" command="_x000d_select a||DECODE(INSTR(A,'(III) '),0,'',MAX(DECODE(instr(a,'ZCB'),0,'','/ZCB'))OVER()),b,c,d,e,f,g from (select '(III) PRIVATELY PLACED/UNLISTED'A,null b,null c,null d,null e,null f,null g from dual union ALL select * from ( _x000d_ select 'Nil' Security,'Nil' yield,'Nil' Industry,'Nil' ISIN_CODE,'Nil' UNITS,'Nil' MKTVAL,'Nil' &quot; to NAV&quot;/*,'' a*/ from dual  ) _x000d_) order by 6 desc"/>
  </connection>
  <connection id="72" xr16:uid="{60CF47AF-86C7-4862-B9B1-5A4177052637}" name="Connection4093" type="1" refreshedVersion="8" background="1" saveData="1">
    <dbPr connection="DRIVER={Microsoft ODBC for Oracle};UID=TATADB;" command="_x000d_select 'B) SECURITISED DEBT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73" xr16:uid="{B3C52F8F-0673-4507-A21A-73CF26F57E98}" name="Connection4094" type="1" refreshedVersion="8" background="1" saveData="1">
    <dbPr connection="DRIVER={Microsoft ODBC for Oracle};UID=TATADB;" command="_x000d_select 'C) PRIVATELY PLACED DEBENTURE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74" xr16:uid="{ACE0C757-086D-473D-A36B-D4FB074C3FB6}" name="Connection4095" type="1" refreshedVersion="8" background="1" saveData="1">
    <dbPr connection="DRIVER={Microsoft ODBC for Oracle};UID=TATADB;" command="_x000d_select 'D) MONEY MARKET INSTRUMENTS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75" xr16:uid="{4A1348D1-EB97-47BF-AE8A-FB723845F741}" name="Connection4096" type="1" refreshedVersion="8" background="1" saveData="1">
    <dbPr connection="DRIVER={Microsoft ODBC for Oracle};UID=TATADB;" command="_x000d_select  'E) AIF CAT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76" xr16:uid="{35735A13-79B6-4768-9C30-D9464FFE67A5}" name="Connection4097" type="1" refreshedVersion="8" background="1" saveData="1">
    <dbPr connection="DRIVER={Microsoft ODBC for Oracle};UID=TATADB;" command="_x000d_select 'F) MARGIN MONEY DEPOSITS'a,null b,null c,null d,null e,null f,null g from dual union ALL select * from ( _x000d_ select 'Nil' Security,'Nil' yield,'Nil' Industry,'Nil' ISIN_CODE,'Nil' UNITS,'Nil' MKTVAL,'Nil' &quot; to NAV&quot;/*,'' a*/ from dual  ) _x000d_ order by 6 desc"/>
  </connection>
  <connection id="77" xr16:uid="{B8796CBB-BE35-4630-8F37-897867F56B6C}" name="Connection4098" type="1" refreshedVersion="8" background="1" saveData="1">
    <dbPr connection="DRIVER={Microsoft ODBC for Oracle};UID=TATADB;" command="_x000d_select  'G) MUTUAL FUND UNITS'a,null b,null c,null d,null e,null f,null g from dual union ALL select * from ( _x000d_ select 'Nil' Security,'Nil' yield,'Nil' Industry,'Nil' ISIN_CODE,'Nil' UNITS,'Nil' MKTVAL,'Nil' &quot;% to NAV&quot;/*,'' a*/ from dual  ) _x000d_order by 6 desc"/>
  </connection>
  <connection id="78" xr16:uid="{1B995D29-55D9-4945-8306-053D7740A7F8}" name="Connection4099" type="1" refreshedVersion="8" background="1" saveData="1">
    <dbPr connection="DRIVER={Microsoft ODBC for Oracle};UID=TATADB;" command="select 'EQUITY &amp; EQUITY RELATED' &quot;NAME OF THE INSTRUMENT&quot;,null &quot;YIELD ( IN % )&quot;,null &quot;INDUSTRY&quot;,null&quot;ISIN CODE&quot;,null&quot;QUANTITY&quot;,null&quot;MKT VAL(Rs. Lacs)&quot;,null&quot;% to NAV&quot; from dual union all _x000d_ select 'H) FOREIGN SECURITIES AND /OR OVERSEAS ETF(S)'a,null b,null c,null d,null e,null f,null g from dual union ALL select * from ( _x000d_ select 'Nil' Security,'Nil' yield,'Nil' Industry,'Nil' ISIN_CODE,'Nil' UNITS,'Nil' MKTVAL,'Nil' &quot; to NAV&quot;/*,'' a*/ from dual  ) _x000d_order by 6 desc"/>
  </connection>
  <connection id="79" xr16:uid="{5EC9D4EB-4B77-406F-B293-5F3EEFFA368B}" name="Connection4100" type="1" refreshedVersion="8" background="1" saveData="1">
    <dbPr connection="DRIVER={Microsoft ODBC for Oracle};UID=TATADB;" command="SELECT 'NAV AS ON '||A.WEEKEND_DT||': RS.'||round(A.LAST_NET_ASSETS/A.LAST_UNITS_OUTS,4)||' ('||C.NAME||')' _x000d_FROM TATAMFPLUS.weeknav A, TATAMFPLUS.BASESCHEME B,TATAMFPLUS.SCHCLASS C _x000d_WHERE A.WEEKEND_DT in ('31 Aug 2026',add_months('31 Aug 2026',-1)+1) AND A.SCHEME ='TSCAPF' _x000d_AND   A.SCHEME=B.SCHEME _x000d_AND   B.RECTYPE='L' _x000d_AND   A.SCHEME=C.SCHEME _x000d_AND   A.SCHCLASS=C.SCHCLASS and A.Last_UNITS_OUTS&gt;1 _x000d_AND   C.RECTYPE='L' and a.schclass&lt;&gt;'GLOBAL' and c.schclass&lt;&gt;'GLOBAL' and a.amc_code='AMC' _x000d_ORDER BY WEEKEND_DT DESC,a.SCHEME,a.SCHCLASS"/>
  </connection>
</connections>
</file>

<file path=xl/sharedStrings.xml><?xml version="1.0" encoding="utf-8"?>
<sst xmlns="http://schemas.openxmlformats.org/spreadsheetml/2006/main" count="2875" uniqueCount="686">
  <si>
    <t>Index</t>
  </si>
  <si>
    <t>TATA NIFTY 50 INDEX FUND</t>
  </si>
  <si>
    <t>Tata Nifty 50 Index Fund</t>
  </si>
  <si>
    <t>(An open-ended equity scheme tracking Nifty 50 Index)</t>
  </si>
  <si>
    <t>This product is suitable for investors who are seeking*:</t>
  </si>
  <si>
    <t>• Long Term Capital Appreciation</t>
  </si>
  <si>
    <t>•To reflect / mirror the Nifty 50 returns by investing in the same stocks which comprises of NIFTY50.</t>
  </si>
  <si>
    <t>Portfolio as on 31-08-26</t>
  </si>
  <si>
    <t>NAME OF THE INSTRUMENT</t>
  </si>
  <si>
    <t>YIELD ( IN % )</t>
  </si>
  <si>
    <t>INDUSTRY</t>
  </si>
  <si>
    <t>ISIN CODE</t>
  </si>
  <si>
    <t>QUANTITY</t>
  </si>
  <si>
    <t>MKT VAL(Rs. Lacs)</t>
  </si>
  <si>
    <t>% to NAV</t>
  </si>
  <si>
    <t/>
  </si>
  <si>
    <t>EQUITY &amp; EQUITY RELATED</t>
  </si>
  <si>
    <t>A) LISTED/AWAITING LISTING ON STOCK EXCHANGES</t>
  </si>
  <si>
    <t>HDFC BANK LTD</t>
  </si>
  <si>
    <t>NA</t>
  </si>
  <si>
    <t>Banks</t>
  </si>
  <si>
    <t>INE040A01034</t>
  </si>
  <si>
    <t>ICICI BANK LTD</t>
  </si>
  <si>
    <t>INE090A01021</t>
  </si>
  <si>
    <t>RELIANCE INDUSTRIES LTD</t>
  </si>
  <si>
    <t>Petroleum Products</t>
  </si>
  <si>
    <t>INE002A01018</t>
  </si>
  <si>
    <t>BHARTI AIRTEL LTD</t>
  </si>
  <si>
    <t>Telecom - Services</t>
  </si>
  <si>
    <t>INE397D01024</t>
  </si>
  <si>
    <t>LARSEN &amp; TOUBRO LTD</t>
  </si>
  <si>
    <t>Construction</t>
  </si>
  <si>
    <t>INE018A01030</t>
  </si>
  <si>
    <t>STATE BANK OF INDIA</t>
  </si>
  <si>
    <t>INE062A01020</t>
  </si>
  <si>
    <t>INFOSYS LTD</t>
  </si>
  <si>
    <t>IT - Software</t>
  </si>
  <si>
    <t>INE009A01021</t>
  </si>
  <si>
    <t>AXIS BANK LTD</t>
  </si>
  <si>
    <t>INE238A01034</t>
  </si>
  <si>
    <t>KOTAK MAHINDRA BANK LTD</t>
  </si>
  <si>
    <t>INE237A01036</t>
  </si>
  <si>
    <t>MAHINDRA &amp; MAHINDRA LTD</t>
  </si>
  <si>
    <t>Automobiles</t>
  </si>
  <si>
    <t>INE101A01026</t>
  </si>
  <si>
    <t>BAJAJ FINANCE LTD</t>
  </si>
  <si>
    <t>Finance</t>
  </si>
  <si>
    <t>INE296A01032</t>
  </si>
  <si>
    <t>ITC LTD</t>
  </si>
  <si>
    <t>Diversified FMCG</t>
  </si>
  <si>
    <t>INE154A01025</t>
  </si>
  <si>
    <t>TATA CONSULTANCY SERVICES LTD</t>
  </si>
  <si>
    <t>INE467B01029</t>
  </si>
  <si>
    <t>ETERNAL LTD</t>
  </si>
  <si>
    <t>Retailing</t>
  </si>
  <si>
    <t>INE758T01015</t>
  </si>
  <si>
    <t>TITAN COMPANY LTD</t>
  </si>
  <si>
    <t>Consumer Durables</t>
  </si>
  <si>
    <t>INE280A01028</t>
  </si>
  <si>
    <t>SUN PHARMACEUTICAL INDUSTRIES LTD</t>
  </si>
  <si>
    <t>Pharmaceuticals &amp; Biotechnology</t>
  </si>
  <si>
    <t>INE044A01036</t>
  </si>
  <si>
    <t>MARUTI SUZUKI INDIA LTD</t>
  </si>
  <si>
    <t>INE585B01010</t>
  </si>
  <si>
    <t>HINDUSTAN UNILEVER LTD</t>
  </si>
  <si>
    <t>INE030A01027</t>
  </si>
  <si>
    <t>SHRIRAM FINANCE LTD</t>
  </si>
  <si>
    <t>INE721A01047</t>
  </si>
  <si>
    <t>NTPC LTD</t>
  </si>
  <si>
    <t>Power</t>
  </si>
  <si>
    <t>INE733E01010</t>
  </si>
  <si>
    <t>TATA STEEL LTD</t>
  </si>
  <si>
    <t>Ferrous Metals</t>
  </si>
  <si>
    <t>INE081A01020</t>
  </si>
  <si>
    <t>BHARAT ELECTRONICS LTD</t>
  </si>
  <si>
    <t>Aerospace &amp; Defense</t>
  </si>
  <si>
    <t>INE263A01024</t>
  </si>
  <si>
    <t>HINDALCO INDUSTRIES LTD</t>
  </si>
  <si>
    <t>Non - Ferrous Metals</t>
  </si>
  <si>
    <t>INE038A01020</t>
  </si>
  <si>
    <t>HCL TECHNOLOGIES LTD</t>
  </si>
  <si>
    <t>INE860A01027</t>
  </si>
  <si>
    <t>ULTRATECH CEMENT LTD</t>
  </si>
  <si>
    <t>Cement &amp; Cement Products</t>
  </si>
  <si>
    <t>INE481G01011</t>
  </si>
  <si>
    <t>BAJAJ AUTO LTD</t>
  </si>
  <si>
    <t>INE917I01010</t>
  </si>
  <si>
    <t>GRASIM INDUSTRIES LTD</t>
  </si>
  <si>
    <t>INE047A01021</t>
  </si>
  <si>
    <t>JSW STEEL LTD</t>
  </si>
  <si>
    <t>INE019A01038</t>
  </si>
  <si>
    <t>ASIAN PAINTS LTD</t>
  </si>
  <si>
    <t>INE021A01026</t>
  </si>
  <si>
    <t>POWER GRID CORPORATION OF INDIA LTD</t>
  </si>
  <si>
    <t>INE752E01010</t>
  </si>
  <si>
    <t>INTERGLOBE AVIATION LTD</t>
  </si>
  <si>
    <t>Transport Services</t>
  </si>
  <si>
    <t>INE646L01027</t>
  </si>
  <si>
    <t>ADANI PORTS AND SPECIAL ECONOMIC ZONE LTD</t>
  </si>
  <si>
    <t>Transport Infrastructure</t>
  </si>
  <si>
    <t>INE742F01042</t>
  </si>
  <si>
    <t>BAJAJ FINSERV LTD</t>
  </si>
  <si>
    <t>INE918I01026</t>
  </si>
  <si>
    <t>EICHER MOTORS LTD</t>
  </si>
  <si>
    <t>INE066A01021</t>
  </si>
  <si>
    <t>NESTLE INDIA LTD</t>
  </si>
  <si>
    <t>Food Products</t>
  </si>
  <si>
    <t>INE239A01024</t>
  </si>
  <si>
    <t>TECH MAHINDRA LTD</t>
  </si>
  <si>
    <t>INE669C01036</t>
  </si>
  <si>
    <t>COAL INDIA LTD</t>
  </si>
  <si>
    <t>Consumable Fuels</t>
  </si>
  <si>
    <t>INE522F01014</t>
  </si>
  <si>
    <t>TRENT LTD</t>
  </si>
  <si>
    <t>INE849A01020</t>
  </si>
  <si>
    <t>APOLLO HOSPITALS ENTERPRISE LTD</t>
  </si>
  <si>
    <t>Healthcare Services</t>
  </si>
  <si>
    <t>INE437A01024</t>
  </si>
  <si>
    <t>OIL &amp; NATURAL GAS CO.</t>
  </si>
  <si>
    <t>Oil</t>
  </si>
  <si>
    <t>INE213A01029</t>
  </si>
  <si>
    <t>ADANI ENTERPRISES LTD</t>
  </si>
  <si>
    <t>Metals &amp; Minerals Trading</t>
  </si>
  <si>
    <t>INE423A01024</t>
  </si>
  <si>
    <t>CIPLA LTD</t>
  </si>
  <si>
    <t>INE059A01026</t>
  </si>
  <si>
    <t>JIO FINANCIAL SERVICES LTD</t>
  </si>
  <si>
    <t>INE758E01017</t>
  </si>
  <si>
    <t>SBI LIFE INSURANCE COMPANY LTD</t>
  </si>
  <si>
    <t>Insurance</t>
  </si>
  <si>
    <t>INE123W01016</t>
  </si>
  <si>
    <t>MAX HEALTHCARE INSTITUTE LTD</t>
  </si>
  <si>
    <t>INE027H01010</t>
  </si>
  <si>
    <t>DR REDDYS LABORATORIES LTD</t>
  </si>
  <si>
    <t>INE089A01031</t>
  </si>
  <si>
    <t>TATA CONSUMER PRODUCTS LTD</t>
  </si>
  <si>
    <t>Agricultural Food &amp; other Products</t>
  </si>
  <si>
    <t>INE192A01025</t>
  </si>
  <si>
    <t>TATA MOTORS PASSENGER VEHICLES LTD</t>
  </si>
  <si>
    <t>INE155A01022</t>
  </si>
  <si>
    <t>HDFC LIFE INSURANCE CO. LTD</t>
  </si>
  <si>
    <t>INE795G01014</t>
  </si>
  <si>
    <t>WIPRO LTD</t>
  </si>
  <si>
    <t>INE075A01022</t>
  </si>
  <si>
    <t>B) UNLISTED</t>
  </si>
  <si>
    <t>Nil</t>
  </si>
  <si>
    <t>EQUITY &amp; EQUITY RELATED TOTAL</t>
  </si>
  <si>
    <t>RATINGS</t>
  </si>
  <si>
    <t>DEBT INSTRUMENTS</t>
  </si>
  <si>
    <t>(I) GOVERNMENT SECURITIES</t>
  </si>
  <si>
    <t>GOVERNMENT SECURITIES TOTAL</t>
  </si>
  <si>
    <t>(II) NON-CONVERTIBLE DEBENTURES/BONDS</t>
  </si>
  <si>
    <t>NON-CONVERTIBLE DEBENTURES/BONDS TOTAL</t>
  </si>
  <si>
    <t>(III) PRIVATELY PLACED/UNLISTED</t>
  </si>
  <si>
    <t>NON-CONVERTIBLE DEBENTURES/BONDS/FRN'S TOTAL</t>
  </si>
  <si>
    <t>B) SECURITISED DEBT</t>
  </si>
  <si>
    <t>SECURITISED DEBT TOTAL</t>
  </si>
  <si>
    <t>C) PRIVATELY PLACED DEBENTURE</t>
  </si>
  <si>
    <t>PRIVATELY PLACED DEBENTURE TOTAL</t>
  </si>
  <si>
    <t>D) MONEY MARKET INSTRUMENTS</t>
  </si>
  <si>
    <t>MONEY MARKET INSTRUMENTS TOTAL</t>
  </si>
  <si>
    <t>E) AIF CAT</t>
  </si>
  <si>
    <t>AIF TOTAL</t>
  </si>
  <si>
    <t>F) MARGIN MONEY DEPOSITS</t>
  </si>
  <si>
    <t>MARGIN MONEY DEPOSITS TOTAL</t>
  </si>
  <si>
    <t>G) MUTUAL FUND UNITS</t>
  </si>
  <si>
    <t>MUTUAL FUND UNITS TOTAL</t>
  </si>
  <si>
    <t>H) FOREIGN SECURITIES AND /OR OVERSEAS ETF(S)</t>
  </si>
  <si>
    <t>FOREIGN SECURITIES AND /OR OVERSEAS ETF(S) TOTAL</t>
  </si>
  <si>
    <t>I) REPO</t>
  </si>
  <si>
    <t>PORTFOLIO TOTAL</t>
  </si>
  <si>
    <t>NET CURRENT LIABILITIES</t>
  </si>
  <si>
    <t>NET ASSETS</t>
  </si>
  <si>
    <t>* % OF MARKET VALUE OF SECURITIES TO NET ASSETS IS &lt; 0.01</t>
  </si>
  <si>
    <t>** THINLY TRADED / NON TRADED SECURITIES / ILLIQUID SECURITIES</t>
  </si>
  <si>
    <t>THE SCHEME RISK-O-METERS AND SCHEME BENCHMARK RISK-O-METERS ARE AS OF</t>
  </si>
  <si>
    <t>31st August 2026</t>
  </si>
  <si>
    <t>TOTAL BELOW INVESTMENT GRADE OR DEFAULT PROVIDED FOR:</t>
  </si>
  <si>
    <t>NIL</t>
  </si>
  <si>
    <t xml:space="preserve">TOTAL VALUE AND PERCENTAGE OF ILLIQUID EQUITY SHARES : </t>
  </si>
  <si>
    <t>TOTAL OUTSTANDING EXPOSURE IN DERIVATIVE INSTRUMENTS :</t>
  </si>
  <si>
    <t>As mentioned below</t>
  </si>
  <si>
    <t>NAV AS ON 31-AUG-26: RS.150.5421 (REGULAR - GROWTH)</t>
  </si>
  <si>
    <t>NAV AS ON 31-AUG-26: RS.163.8476 (DIRECT - GROWTH)</t>
  </si>
  <si>
    <t>NAV AS ON 01-AUG-26: RS.152.3427 (REGULAR - GROWTH)</t>
  </si>
  <si>
    <t>NAV AS ON 01-AUG-26: RS.165.7652 (DIRECT - GROWTH)</t>
  </si>
  <si>
    <t>PORTFOLIO TURNOVER RATIO: 0.01 TIMES</t>
  </si>
  <si>
    <t>DIVIDEND DECLARED: NIL</t>
  </si>
  <si>
    <t>TOTAL INVESTMENTS IN FOREIGN SECURITIES / ADRS / GDRS: NIL</t>
  </si>
  <si>
    <t>Disclosure of Margins as of 31st August 2026 is as given below   :</t>
  </si>
  <si>
    <t>Name Of The Instrument</t>
  </si>
  <si>
    <t>Amount of Margins_x000D_( Rs. in Lakhs )</t>
  </si>
  <si>
    <t>Cash As Margin</t>
  </si>
  <si>
    <t>-</t>
  </si>
  <si>
    <t>Fixed Deposits</t>
  </si>
  <si>
    <t>Government Securities (Face Value)</t>
  </si>
  <si>
    <t>T-Bills (Face Value)</t>
  </si>
  <si>
    <t>Mutual Fund Units(Amt)</t>
  </si>
  <si>
    <t>Equity Margin</t>
  </si>
  <si>
    <t>Total Gross Margin</t>
  </si>
  <si>
    <t>Details of Intra Scheme Investments as per given below Table</t>
  </si>
  <si>
    <t>Name of the Schemes</t>
  </si>
  <si>
    <t>Amount Invested ( Rs Crores)</t>
  </si>
  <si>
    <t>% of Investment by the Invested scheme</t>
  </si>
  <si>
    <t xml:space="preserve">^ Hedging positions through futures as on </t>
  </si>
  <si>
    <t>Underlying</t>
  </si>
  <si>
    <t>Long/Short</t>
  </si>
  <si>
    <t>Future price when purchased</t>
  </si>
  <si>
    <t>Current Price of the contract</t>
  </si>
  <si>
    <t>Margin maintained in Rs.lakhs</t>
  </si>
  <si>
    <t>Total % of Existing assets hedged through equity futures :</t>
  </si>
  <si>
    <t xml:space="preserve">For the period ended 31st August 2026 the following for hedging transactions through futures which have been squared off/expired </t>
  </si>
  <si>
    <t>Total Number of Contracts where stock futures were Bought :</t>
  </si>
  <si>
    <t>Nos.</t>
  </si>
  <si>
    <t>Total Number of Contracts where stock futures were Sold :</t>
  </si>
  <si>
    <t>Gross Notional Value of Contracts where stock futures were Bought :</t>
  </si>
  <si>
    <t xml:space="preserve"> Rs.</t>
  </si>
  <si>
    <t>Gross Notional Value of Contracts where stock futures were Sold :</t>
  </si>
  <si>
    <t>Net Profit/(Net Loss) on all contracts combined :</t>
  </si>
  <si>
    <t xml:space="preserve">Other than Hedging positions through futures as on  </t>
  </si>
  <si>
    <t>Hedging Positions through Put Options as on 31st August 2026</t>
  </si>
  <si>
    <t>Number of Contracts</t>
  </si>
  <si>
    <t>Option Price when purchased</t>
  </si>
  <si>
    <t>Current Option Price</t>
  </si>
  <si>
    <t>Total %age of existing assets hedged through put options</t>
  </si>
  <si>
    <t>For the period ended 31st August 2026 the following for hedging transactions through options which have already been exercised/expired</t>
  </si>
  <si>
    <t>Total Number of contracts entered into</t>
  </si>
  <si>
    <t>Gross Notional Value of Contracts :</t>
  </si>
  <si>
    <t>Rs.</t>
  </si>
  <si>
    <t>Net Profit/Loss on all contracts</t>
  </si>
  <si>
    <t>Other than Hedging Positions through Options as on 31st August 2026</t>
  </si>
  <si>
    <t>Call / Put</t>
  </si>
  <si>
    <t>Hedging Positions through Interest Rate Swaps as on 31st August 2026</t>
  </si>
  <si>
    <t>Position</t>
  </si>
  <si>
    <t>Instrument Type</t>
  </si>
  <si>
    <t>Maturity/Next Interest Fixing Date **</t>
  </si>
  <si>
    <t>Notional Value (in Lakhs)</t>
  </si>
  <si>
    <t>##The maturity equivalent is the next interest fixing date in case of the floating Leg and for the Fixed leg it is the final maturity date of the contract.</t>
  </si>
  <si>
    <t>TATA BSE QUALITY INDEX FUND</t>
  </si>
  <si>
    <t>(An open ended fund replicating / tracking the BSE Quality Total Return Index (TRI))</t>
  </si>
  <si>
    <t>•Long Term Capital Appreciation</t>
  </si>
  <si>
    <t>•Returns that correspond to the total returns of the securities as represented by the BSE Quality Total Return Index, subject to tracking error.
*Investors should consult their financial advisors if in doubt about whether the product is suitable for them.</t>
  </si>
  <si>
    <t>HINDUSTAN AERONAUTICS LTD</t>
  </si>
  <si>
    <t>INE066F01020</t>
  </si>
  <si>
    <t>GE VERNOVA T&amp;D INDIA LTD</t>
  </si>
  <si>
    <t>Electrical Equipment</t>
  </si>
  <si>
    <t>INE200A01026</t>
  </si>
  <si>
    <t>CUMMINS INDIA LTD</t>
  </si>
  <si>
    <t>Industrial Products</t>
  </si>
  <si>
    <t>INE298A01020</t>
  </si>
  <si>
    <t>HERO MOTOCORP LTD</t>
  </si>
  <si>
    <t>INE158A01026</t>
  </si>
  <si>
    <t>DIXON TECHNOLOGIES (INDIA) LTD</t>
  </si>
  <si>
    <t>INE935N01020</t>
  </si>
  <si>
    <t>SUZLON ENERGY LTD</t>
  </si>
  <si>
    <t>INE040H01021</t>
  </si>
  <si>
    <t>HDFC ASSET MANAGEMENT COMPANY LTD</t>
  </si>
  <si>
    <t>Capital Markets</t>
  </si>
  <si>
    <t>INE127D01025</t>
  </si>
  <si>
    <t>BRITANNIA INDUSTRIES LTD</t>
  </si>
  <si>
    <t>INE216A01030</t>
  </si>
  <si>
    <t>MARICO LTD</t>
  </si>
  <si>
    <t>INE196A01026</t>
  </si>
  <si>
    <t>NATIONAL ALUMINIUM CO. LTD</t>
  </si>
  <si>
    <t>INE139A01034</t>
  </si>
  <si>
    <t>HINDUSTAN ZINC LTD</t>
  </si>
  <si>
    <t>INE267A01025</t>
  </si>
  <si>
    <t>PAGE INDUSTRIES LTD</t>
  </si>
  <si>
    <t>Textiles &amp; Apparels</t>
  </si>
  <si>
    <t>INE761H01022</t>
  </si>
  <si>
    <t>ORACLE FINANCIALS SERVICES SOFT LTD</t>
  </si>
  <si>
    <t>INE881D01027</t>
  </si>
  <si>
    <t>NIPPON LIFE INDIA  ASSET MANAGEMENT LTD</t>
  </si>
  <si>
    <t>INE298J01013</t>
  </si>
  <si>
    <t>COLGATE-PALMOLIVE INDIA LTD</t>
  </si>
  <si>
    <t>Personal Products</t>
  </si>
  <si>
    <t>INE259A01022</t>
  </si>
  <si>
    <t>MAZAGON DOCK SHIPBUILDERS LTD</t>
  </si>
  <si>
    <t>Industrial Manufacturing</t>
  </si>
  <si>
    <t>INE249Z01020</t>
  </si>
  <si>
    <t>GLAXOSMITHKLINE PHARMACEUTICALS LTD</t>
  </si>
  <si>
    <t>INE159A01016</t>
  </si>
  <si>
    <t>ABBOTT INDIA LTD</t>
  </si>
  <si>
    <t>INE358A01014</t>
  </si>
  <si>
    <t>INDIAN RAILWAY CATERING AND TOURISM CORPORATION LTD</t>
  </si>
  <si>
    <t>Leisure Services</t>
  </si>
  <si>
    <t>INE335Y01020</t>
  </si>
  <si>
    <t>ICICI PRUDENTIAL ASSET MANAGEMENT COMPANY LTD</t>
  </si>
  <si>
    <t>INE346A01027</t>
  </si>
  <si>
    <t>PREMIER ENERGIES LTD</t>
  </si>
  <si>
    <t>INE0BS701011</t>
  </si>
  <si>
    <t>CASTROL INDIA LTD</t>
  </si>
  <si>
    <t>INE172A01027</t>
  </si>
  <si>
    <t>CRISIL</t>
  </si>
  <si>
    <t>INE007A01025</t>
  </si>
  <si>
    <t>EMAMI LTD</t>
  </si>
  <si>
    <t>INE548C01032</t>
  </si>
  <si>
    <t>GILLETTE INDIA LTD</t>
  </si>
  <si>
    <t>INE322A01010</t>
  </si>
  <si>
    <t>NAV AS ON 31-AUG-26: RS.11.391 (REGULAR - IDCW)</t>
  </si>
  <si>
    <t>NAV AS ON 31-AUG-26: RS.11.391 (REGULAR - GROWTH)</t>
  </si>
  <si>
    <t>NAV AS ON 31-AUG-26: RS.11.5129 (DIRECT - IDCW)</t>
  </si>
  <si>
    <t>NAV AS ON 31-AUG-26: RS.11.5129 (DIRECT - GROWTH)</t>
  </si>
  <si>
    <t>NAV AS ON 01-AUG-26: RS.11.4909 (REGULAR - IDCW)</t>
  </si>
  <si>
    <t>NAV AS ON 01-AUG-26: RS.11.4909 (REGULAR - GROWTH)</t>
  </si>
  <si>
    <t>NAV AS ON 01-AUG-26: RS.11.6071 (DIRECT - IDCW)</t>
  </si>
  <si>
    <t>NAV AS ON 01-AUG-26: RS.11.6071 (DIRECT - GROWTH)</t>
  </si>
  <si>
    <t>PORTFOLIO TURNOVER RATIO: 0.32 TIMES</t>
  </si>
  <si>
    <t>TATA MID CAP FUND</t>
  </si>
  <si>
    <t>Tata Mid Cap Fund</t>
  </si>
  <si>
    <t>(An open-ended equity scheme predominantly investing in mid cap stocks)</t>
  </si>
  <si>
    <t>• Investment predominantly in equity &amp; equity related instruments of growth oriented mid cap companies.</t>
  </si>
  <si>
    <t>*Investors should consult their financial advisors if in doubt about whether the product is suitable for them</t>
  </si>
  <si>
    <t>Scheme Risk-O-Meter</t>
  </si>
  <si>
    <t>Benchmark Risk-O-Meter</t>
  </si>
  <si>
    <t>BHARAT HEAVY ELECTRICALS LTD</t>
  </si>
  <si>
    <t>INE257A01026</t>
  </si>
  <si>
    <t>MANKIND PHARMA LTD</t>
  </si>
  <si>
    <t>INE634S01028</t>
  </si>
  <si>
    <t>INDUSIND BANK LTD</t>
  </si>
  <si>
    <t>INE095A01012</t>
  </si>
  <si>
    <t>ONE 97 COMMUNICATIONS LTD</t>
  </si>
  <si>
    <t>Financial Technology (Fintech)</t>
  </si>
  <si>
    <t>INE982J01020</t>
  </si>
  <si>
    <t>MAX FINANCIAL SERVICES LTD</t>
  </si>
  <si>
    <t>INE180A01020</t>
  </si>
  <si>
    <t>FEDERAL BANK LTD</t>
  </si>
  <si>
    <t>INE171A01029</t>
  </si>
  <si>
    <t>L&amp;T FINANCE LTD</t>
  </si>
  <si>
    <t>INE498L01015</t>
  </si>
  <si>
    <t>MULTI COMMODITY EXCHANGE OF IND LTD</t>
  </si>
  <si>
    <t>INE745G01043</t>
  </si>
  <si>
    <t>AU SMALL FINANCE BANK LTD</t>
  </si>
  <si>
    <t>INE949L01017</t>
  </si>
  <si>
    <t>BHARTI HEXACOM LTD</t>
  </si>
  <si>
    <t>INE343G01021</t>
  </si>
  <si>
    <t>GLENMARK PHARMACEUTICALS LTD</t>
  </si>
  <si>
    <t>INE935A01035</t>
  </si>
  <si>
    <t>INDUS TOWERS LTD</t>
  </si>
  <si>
    <t>INE121J01017</t>
  </si>
  <si>
    <t>UNO MINDA LTD</t>
  </si>
  <si>
    <t>Auto Components</t>
  </si>
  <si>
    <t>INE405E01023</t>
  </si>
  <si>
    <t>MPHASIS LTD</t>
  </si>
  <si>
    <t>INE356A01018</t>
  </si>
  <si>
    <t>J K CEMENT LTD</t>
  </si>
  <si>
    <t>INE823G01014</t>
  </si>
  <si>
    <t>GUJARAT FLUOROCHEMICALS LTD</t>
  </si>
  <si>
    <t>Chemicals &amp; Petrochemicals</t>
  </si>
  <si>
    <t>INE09N301011</t>
  </si>
  <si>
    <t>SONA BLW PRECISION FORGINGS LTD</t>
  </si>
  <si>
    <t>INE073K01018</t>
  </si>
  <si>
    <t>BHARAT FORGE LTD</t>
  </si>
  <si>
    <t>INE465A01025</t>
  </si>
  <si>
    <t>PB FINTECH LTD</t>
  </si>
  <si>
    <t>INE417T01026</t>
  </si>
  <si>
    <t>PERSISTENT SYSTEMS LTD</t>
  </si>
  <si>
    <t>INE262H01021</t>
  </si>
  <si>
    <t>INDIAN BANK</t>
  </si>
  <si>
    <t>INE562A01011</t>
  </si>
  <si>
    <t>BSE LTD</t>
  </si>
  <si>
    <t>INE118H01025</t>
  </si>
  <si>
    <t>JSW INFRASTRUCTURE LTD</t>
  </si>
  <si>
    <t>INE880J01026</t>
  </si>
  <si>
    <t>OBEROI REALTY LTD</t>
  </si>
  <si>
    <t>Realty</t>
  </si>
  <si>
    <t>INE093I01010</t>
  </si>
  <si>
    <t>JUBILANT FOODWORKS LTD</t>
  </si>
  <si>
    <t>INE797F01020</t>
  </si>
  <si>
    <t>BILLIONBRAINS GARAGE VENTURES LTD (GROWW)</t>
  </si>
  <si>
    <t>INE0HOQ01053</t>
  </si>
  <si>
    <t>ZF COMMERCIAL VEHICLE CONTROL SYSTEMS INDIA LTD</t>
  </si>
  <si>
    <t>INE342J01019</t>
  </si>
  <si>
    <t>UPL LTD</t>
  </si>
  <si>
    <t>Fertilizers &amp; Agrochemicals</t>
  </si>
  <si>
    <t>INE628A01036</t>
  </si>
  <si>
    <t>ADANI ENERGY SOLUTIONS LTD</t>
  </si>
  <si>
    <t>INE931S01010</t>
  </si>
  <si>
    <t>THE PHOENIX MILLS LTD</t>
  </si>
  <si>
    <t>INE211B01039</t>
  </si>
  <si>
    <t>BOSCH LTD</t>
  </si>
  <si>
    <t>INE323A01026</t>
  </si>
  <si>
    <t>VOLTAS LTD</t>
  </si>
  <si>
    <t>INE226A01021</t>
  </si>
  <si>
    <t>SOLAR INDUSTRIES INDIA LTD</t>
  </si>
  <si>
    <t>INE343H01029</t>
  </si>
  <si>
    <t>ASHOK LEYLAND LTD</t>
  </si>
  <si>
    <t>Agricultural, Commercial &amp; Construction Vehicles</t>
  </si>
  <si>
    <t>INE208A01029</t>
  </si>
  <si>
    <t>HDB FINANCIAL SERVICES LTD</t>
  </si>
  <si>
    <t>INE756I01012</t>
  </si>
  <si>
    <t>HINDUSTAN PETROLEUM CORPORATION LTD</t>
  </si>
  <si>
    <t>INE094A01015</t>
  </si>
  <si>
    <t>IDFC FIRST BANK LTD</t>
  </si>
  <si>
    <t>INE092T01019</t>
  </si>
  <si>
    <t>HEXAWARE TECHNOLOGIES LTD</t>
  </si>
  <si>
    <t>INE093A01041</t>
  </si>
  <si>
    <t>NAVIN FLUORINE INTERNATIONAL LTD</t>
  </si>
  <si>
    <t>INE048G01026</t>
  </si>
  <si>
    <t>JINDAL STEEL LTD</t>
  </si>
  <si>
    <t>INE749A01030</t>
  </si>
  <si>
    <t>MUTHOOT FINANCE LTD</t>
  </si>
  <si>
    <t>INE414G01012</t>
  </si>
  <si>
    <t>K.P.R. MILL LTD</t>
  </si>
  <si>
    <t>INE930H01031</t>
  </si>
  <si>
    <t>THERMAX LTD</t>
  </si>
  <si>
    <t>INE152A01029</t>
  </si>
  <si>
    <t>G R INFRAPROJECTS LTD</t>
  </si>
  <si>
    <t>INE201P01022</t>
  </si>
  <si>
    <t>PI INDUSTRIES LTD</t>
  </si>
  <si>
    <t>INE603J01030</t>
  </si>
  <si>
    <t>LINDE INDIA LTD</t>
  </si>
  <si>
    <t>INE473A01011</t>
  </si>
  <si>
    <t>3M INDIA LTD</t>
  </si>
  <si>
    <t>Diversified</t>
  </si>
  <si>
    <t>INE470A01017</t>
  </si>
  <si>
    <t>GRASIM INDUSTRIES LTD^</t>
  </si>
  <si>
    <t>NAV AS ON 31-AUG-26: RS.125.0627 (REGULAR - IDCW)</t>
  </si>
  <si>
    <t>NAV AS ON 31-AUG-26: RS.471.8309 (REGULAR - GROWTH)</t>
  </si>
  <si>
    <t>NAV AS ON 31-AUG-26: RS.174.2992 (DIRECT - IDCW)</t>
  </si>
  <si>
    <t>NAV AS ON 31-AUG-26: RS.543.7599 (DIRECT - GROWTH)</t>
  </si>
  <si>
    <t>NAV AS ON 01-AUG-26: RS.122.5225 (REGULAR - IDCW)</t>
  </si>
  <si>
    <t>NAV AS ON 01-AUG-26: RS.462.2472 (REGULAR - GROWTH)</t>
  </si>
  <si>
    <t>NAV AS ON 01-AUG-26: RS.170.5909 (DIRECT - IDCW)</t>
  </si>
  <si>
    <t>NAV AS ON 01-AUG-26: RS.532.191 (DIRECT - GROWTH)</t>
  </si>
  <si>
    <t>PORTFOLIO TURNOVER RATIO: 0.35 TIMES</t>
  </si>
  <si>
    <t>GRASIM INDUSTRIES LTD-FUT-29-SEP-26</t>
  </si>
  <si>
    <t>TATA BANKING &amp; FINANCIAL SERVICES FUND</t>
  </si>
  <si>
    <t>Tata Banking &amp; Financial Service Fund</t>
  </si>
  <si>
    <t>(An open ended equity scheme investing in Banking &amp; Financial Services Sector)</t>
  </si>
  <si>
    <t>•Long Term Capital Appreciation.</t>
  </si>
  <si>
    <t>•Investment in equity/equity related instruments of the companies in Banking and Financial Services sector in India.</t>
  </si>
  <si>
    <t>PNB HOUSING FINANCE LTD</t>
  </si>
  <si>
    <t>INE572E01012</t>
  </si>
  <si>
    <t>STAR HEALTH AND ALLIED INSURANCE COMPANY LTD</t>
  </si>
  <si>
    <t>INE575P01011</t>
  </si>
  <si>
    <t>PIRAMAL FINANCE LTD</t>
  </si>
  <si>
    <t>INE202B01038</t>
  </si>
  <si>
    <t>360 ONE WAM LTD</t>
  </si>
  <si>
    <t>INE466L01038</t>
  </si>
  <si>
    <t>CITY UNION BANK LTD</t>
  </si>
  <si>
    <t>INE491A01021</t>
  </si>
  <si>
    <t>DCB BANK LTD</t>
  </si>
  <si>
    <t>INE503A01015</t>
  </si>
  <si>
    <t>FIVE-STAR BUSINESS FINANCE LTD</t>
  </si>
  <si>
    <t>INE128S01021</t>
  </si>
  <si>
    <t>ONEMI TECHNOLOGY SOLUTIONS LTD</t>
  </si>
  <si>
    <t>INE12F801023</t>
  </si>
  <si>
    <t>CANARA HSBC LIFE INSURANCE COMPANY LTD</t>
  </si>
  <si>
    <t>INE01TY01017</t>
  </si>
  <si>
    <t>LIFE INSURANCE CORPORATION OF INDIA</t>
  </si>
  <si>
    <t>INE0J1Y01017</t>
  </si>
  <si>
    <t>KARUR VYSYA BANK LTD</t>
  </si>
  <si>
    <t>INE036D01028</t>
  </si>
  <si>
    <t>RBL BANK LTD</t>
  </si>
  <si>
    <t>INE976G01028</t>
  </si>
  <si>
    <t>MUFIN GREEN FINANCE LTD</t>
  </si>
  <si>
    <t>INE08KJ01020</t>
  </si>
  <si>
    <t>MAHINDRA AND MAHINDRA FINANCIAL SERVICES LTD</t>
  </si>
  <si>
    <t>INE774D01024</t>
  </si>
  <si>
    <t>UJJIVAN SMALL FINANCE BANK LTD</t>
  </si>
  <si>
    <t>INE551W01018</t>
  </si>
  <si>
    <t>ADITYA BIRLA SUN LIFE AMC LTD</t>
  </si>
  <si>
    <t>INE404A01024</t>
  </si>
  <si>
    <t>CAN FIN HOMES LTD</t>
  </si>
  <si>
    <t>INE477A01020</t>
  </si>
  <si>
    <t>CHOLAMANDALAM INVESTMENT &amp; FINANCE CO LTD</t>
  </si>
  <si>
    <t>INE121A01024</t>
  </si>
  <si>
    <t>SBI FUNDS MANAGEMENT LTD</t>
  </si>
  <si>
    <t>INE640G01020</t>
  </si>
  <si>
    <t>AADHAR HOUSING FINANCE LTD</t>
  </si>
  <si>
    <t>INE883F01010</t>
  </si>
  <si>
    <t>PRUDENT CORPORATE ADVISORY SERVICES LTD</t>
  </si>
  <si>
    <t>INE00F201020</t>
  </si>
  <si>
    <t>CASH / NET CURRENT ASSET</t>
  </si>
  <si>
    <t>NAV AS ON 31-AUG-26: RS.39.9463 (REGULAR - IDCW)</t>
  </si>
  <si>
    <t>NAV AS ON 31-AUG-26: RS.45.2457 (REGULAR - GROWTH)</t>
  </si>
  <si>
    <t>NAV AS ON 31-AUG-26: RS.51.8592 (DIRECT - IDCW)</t>
  </si>
  <si>
    <t>NAV AS ON 31-AUG-26: RS.53.5361 (DIRECT - GROWTH)</t>
  </si>
  <si>
    <t>NAV AS ON 01-AUG-26: RS.38.6342 (REGULAR - IDCW)</t>
  </si>
  <si>
    <t>NAV AS ON 01-AUG-26: RS.43.7595 (REGULAR - GROWTH)</t>
  </si>
  <si>
    <t>NAV AS ON 01-AUG-26: RS.50.0986 (DIRECT - IDCW)</t>
  </si>
  <si>
    <t>NAV AS ON 01-AUG-26: RS.51.7185 (DIRECT - GROWTH)</t>
  </si>
  <si>
    <t>PORTFOLIO TURNOVER RATIO: 0.45 TIMES</t>
  </si>
  <si>
    <t>TATA INDIA CONSUMER FUND</t>
  </si>
  <si>
    <t>Tata India Consumer Fund</t>
  </si>
  <si>
    <t>(An open ended equity scheme investing in Consumption Oriented Sector)</t>
  </si>
  <si>
    <t>•Investment in equity/equity related instruments of the companies in the Consumption Oriented sector in India.</t>
  </si>
  <si>
    <t>RADICO KHAITAN LTD</t>
  </si>
  <si>
    <t>Beverages</t>
  </si>
  <si>
    <t>INE944F01028</t>
  </si>
  <si>
    <t>CARTRADE TECH LTD</t>
  </si>
  <si>
    <t>INE290S01011</t>
  </si>
  <si>
    <t>ATHER ENERGY LTD</t>
  </si>
  <si>
    <t>INE0LEZ01016</t>
  </si>
  <si>
    <t>VARUN BEVERAGES LTD</t>
  </si>
  <si>
    <t>INE200M01039</t>
  </si>
  <si>
    <t>UNITED SPIRITS LTD</t>
  </si>
  <si>
    <t>INE854D01024</t>
  </si>
  <si>
    <t>BIKAJI FOODS INTERNATIONAL LTD</t>
  </si>
  <si>
    <t>INE00E101023</t>
  </si>
  <si>
    <t>LG ELECTRONICS INDIA LTD</t>
  </si>
  <si>
    <t>INE324D01010</t>
  </si>
  <si>
    <t>DOMS INDUSTRIES LTD</t>
  </si>
  <si>
    <t>Household Products</t>
  </si>
  <si>
    <t>INE321T01012</t>
  </si>
  <si>
    <t>ENDURANCE TECHNOLOGIES LTD</t>
  </si>
  <si>
    <t>INE913H01037</t>
  </si>
  <si>
    <t>PNGS REVA DIAMOND JEWELLERY LTD</t>
  </si>
  <si>
    <t>INE1RDG01013</t>
  </si>
  <si>
    <t>SWIGGY LTD</t>
  </si>
  <si>
    <t>INE00H001014</t>
  </si>
  <si>
    <t>CERA SANITARYWARE LTD</t>
  </si>
  <si>
    <t>INE739E01017</t>
  </si>
  <si>
    <t>METRO BRANDS LTD</t>
  </si>
  <si>
    <t>INE317I01021</t>
  </si>
  <si>
    <t>PRICOL LTD</t>
  </si>
  <si>
    <t>INE726V01018</t>
  </si>
  <si>
    <t>DR. LAL PATH LABS LTD</t>
  </si>
  <si>
    <t>INE600L01024</t>
  </si>
  <si>
    <t>ETHOS LTD</t>
  </si>
  <si>
    <t>INE04TZ01018</t>
  </si>
  <si>
    <t>AWL AGRI BUSINESS LTD</t>
  </si>
  <si>
    <t>INE699H01024</t>
  </si>
  <si>
    <t>DIAMOND POWER INFRASTRUCTURE LTD</t>
  </si>
  <si>
    <t>INE989C01038</t>
  </si>
  <si>
    <t>PROCTER &amp; GAMBLE HEALTH LTD</t>
  </si>
  <si>
    <t>INE199A01012</t>
  </si>
  <si>
    <t>NAV AS ON 31-AUG-26: RS.43.0545 (REGULAR - IDCW)</t>
  </si>
  <si>
    <t>NAV AS ON 31-AUG-26: RS.48.5764 (REGULAR - GROWTH)</t>
  </si>
  <si>
    <t>NAV AS ON 31-AUG-26: RS.54.9353 (DIRECT - IDCW)</t>
  </si>
  <si>
    <t>NAV AS ON 31-AUG-26: RS.56.6839 (DIRECT - GROWTH)</t>
  </si>
  <si>
    <t>NAV AS ON 01-AUG-26: RS.42.0158 (REGULAR - IDCW)</t>
  </si>
  <si>
    <t>NAV AS ON 01-AUG-26: RS.47.4045 (REGULAR - GROWTH)</t>
  </si>
  <si>
    <t>NAV AS ON 01-AUG-26: RS.53.5553 (DIRECT - IDCW)</t>
  </si>
  <si>
    <t>NAV AS ON 01-AUG-26: RS.55.26 (DIRECT - GROWTH)</t>
  </si>
  <si>
    <t>TATA SMALL CAP FUND</t>
  </si>
  <si>
    <t>Tata Small Cap Fund</t>
  </si>
  <si>
    <t>(An open ended equity scheme predominantly investing in small cap stocks)</t>
  </si>
  <si>
    <t>•Predominant investment in equity/equity related instruments of small cap companies.</t>
  </si>
  <si>
    <t>SUDARSHAN CHEMICAL INDUSTRIES LTD</t>
  </si>
  <si>
    <t>INE659A01023</t>
  </si>
  <si>
    <t>KIRLOSKAR PNEUMATIC COMPANY LTD</t>
  </si>
  <si>
    <t>INE811A01038</t>
  </si>
  <si>
    <t>USHA MARTIN LTD</t>
  </si>
  <si>
    <t>INE228A01035</t>
  </si>
  <si>
    <t>GODREJ INDUSTRIES LTD</t>
  </si>
  <si>
    <t>INE233A01035</t>
  </si>
  <si>
    <t>TEGA INDUSTRIES LTD</t>
  </si>
  <si>
    <t>INE011K01018</t>
  </si>
  <si>
    <t>WOCKHARDT LTD</t>
  </si>
  <si>
    <t>INE049B01025</t>
  </si>
  <si>
    <t>CELLO WORLD LTD</t>
  </si>
  <si>
    <t>INE0LMW01024</t>
  </si>
  <si>
    <t>QUESS CORP LTD</t>
  </si>
  <si>
    <t>Commercial Services &amp; Supplies</t>
  </si>
  <si>
    <t>INE615P01015</t>
  </si>
  <si>
    <t>BALRAMPUR CHINI MILLS LTD</t>
  </si>
  <si>
    <t>INE119A01028</t>
  </si>
  <si>
    <t>BASF INDIA LTD</t>
  </si>
  <si>
    <t>INE373A01013</t>
  </si>
  <si>
    <t>C.E. INFO SYSTEMS LTD</t>
  </si>
  <si>
    <t>INE0BV301023</t>
  </si>
  <si>
    <t>THE RAMCO CEMENTS LTD</t>
  </si>
  <si>
    <t>INE331A01037</t>
  </si>
  <si>
    <t>TIME TECHNOPLAST LTD</t>
  </si>
  <si>
    <t>INE508G01029</t>
  </si>
  <si>
    <t>CARBORUNDUM UNIVERSAL LTD</t>
  </si>
  <si>
    <t>INE120A01034</t>
  </si>
  <si>
    <t>GRAPHITE INDIA LTD</t>
  </si>
  <si>
    <t>INE371A01025</t>
  </si>
  <si>
    <t>NETWORK PEOPLE SERVICES TECHNOLOGIES LTD</t>
  </si>
  <si>
    <t>INE0FFK01017</t>
  </si>
  <si>
    <t>ANANT RAJ LTD</t>
  </si>
  <si>
    <t>INE242C01024</t>
  </si>
  <si>
    <t>ELANTAS BECK INDIA LTD</t>
  </si>
  <si>
    <t>INE280B01018</t>
  </si>
  <si>
    <t>ACME SOLAR HOLDINGS LTD</t>
  </si>
  <si>
    <t>INE622W01025</t>
  </si>
  <si>
    <t>REDINGTON (INDIA) LTD</t>
  </si>
  <si>
    <t>INE891D01026</t>
  </si>
  <si>
    <t>WONDERLA HOLIDAYS LTD</t>
  </si>
  <si>
    <t>INE066O01014</t>
  </si>
  <si>
    <t>ASK AUTOMOTIVE LTD</t>
  </si>
  <si>
    <t>INE491J01022</t>
  </si>
  <si>
    <t>GREENPLY INDUSTRIES LTD</t>
  </si>
  <si>
    <t>INE461C01038</t>
  </si>
  <si>
    <t>SHOPPERS STOP LTD</t>
  </si>
  <si>
    <t>INE498B01024</t>
  </si>
  <si>
    <t>SUNDARAM CLAYTON LTD</t>
  </si>
  <si>
    <t>INE0Q3R01026</t>
  </si>
  <si>
    <t>KIRLOSKAR FERROUS INDUSTRIES LTD</t>
  </si>
  <si>
    <t>INE884B01025</t>
  </si>
  <si>
    <t>KSB  LTD</t>
  </si>
  <si>
    <t>INE999A01023</t>
  </si>
  <si>
    <t>SAMHI HOTELS LTD</t>
  </si>
  <si>
    <t>INE08U801020</t>
  </si>
  <si>
    <t>GUJARAT PIPAVAV PORT LTD</t>
  </si>
  <si>
    <t>INE517F01014</t>
  </si>
  <si>
    <t>KRSNAA DIAGNOSTICS LTD</t>
  </si>
  <si>
    <t>INE08LI01020</t>
  </si>
  <si>
    <t>VIP INDUSTRIES LTD</t>
  </si>
  <si>
    <t>INE054A01027</t>
  </si>
  <si>
    <t>PCBL CHEMICAL LTD</t>
  </si>
  <si>
    <t>INE602A01031</t>
  </si>
  <si>
    <t>HIRECT LTD</t>
  </si>
  <si>
    <t>INE835D01023</t>
  </si>
  <si>
    <t>CIE AUTOMOTIVE INDIA LTD</t>
  </si>
  <si>
    <t>INE536H01010</t>
  </si>
  <si>
    <t>SUNDROP BRANDS LTD</t>
  </si>
  <si>
    <t>INE209A01019</t>
  </si>
  <si>
    <t>GOKALDAS EXPORTS  LTD</t>
  </si>
  <si>
    <t>INE887G01027</t>
  </si>
  <si>
    <t>SMARTWORKS COWORKING SPACES LTD</t>
  </si>
  <si>
    <t>INE0NAZ01010</t>
  </si>
  <si>
    <t>FINOLEX CABLES LTD</t>
  </si>
  <si>
    <t>INE235A01022</t>
  </si>
  <si>
    <t>BLUSPRING ENTERPRISES LTD</t>
  </si>
  <si>
    <t>INE0U4101014</t>
  </si>
  <si>
    <t>HONDA INDIA POWER PRODUCTS LTD</t>
  </si>
  <si>
    <t>INE634A01018</t>
  </si>
  <si>
    <t>KEYSTONE REALTORS LTD</t>
  </si>
  <si>
    <t>INE263M01029</t>
  </si>
  <si>
    <t>MM FORGINGS LTD</t>
  </si>
  <si>
    <t>INE227C01017</t>
  </si>
  <si>
    <t>JSW DULUX LTD</t>
  </si>
  <si>
    <t>INE133A01011</t>
  </si>
  <si>
    <t>VARDHMAN SPECIAL STEELS LTD</t>
  </si>
  <si>
    <t>INE050M01012</t>
  </si>
  <si>
    <t>AUGMONT ENTERPRISES LTD</t>
  </si>
  <si>
    <t>INE16W401027</t>
  </si>
  <si>
    <t>RAMCO INDUSTRIES LTD</t>
  </si>
  <si>
    <t>Other Construction Materials</t>
  </si>
  <si>
    <t>INE614A01028</t>
  </si>
  <si>
    <t>TRANSPORT CORPORATION OF INDIA LTD</t>
  </si>
  <si>
    <t>INE688A01022</t>
  </si>
  <si>
    <t>HIKAL LTD</t>
  </si>
  <si>
    <t>INE475B01022</t>
  </si>
  <si>
    <t>GANESHA ECOSPHERE LTD</t>
  </si>
  <si>
    <t>INE845D01014</t>
  </si>
  <si>
    <t>EVEREADY INDUSTRIES INDIA LTD</t>
  </si>
  <si>
    <t>INE128A01029</t>
  </si>
  <si>
    <t>SRI LOTUS DEVELOPERS AND REALTY LTD</t>
  </si>
  <si>
    <t>INE0V9Q01010</t>
  </si>
  <si>
    <t>EUREKA FORBES LTD</t>
  </si>
  <si>
    <t>INE0KCE01017</t>
  </si>
  <si>
    <t>DIGITIDE SOLUTIONS LTD</t>
  </si>
  <si>
    <t>IT - Services</t>
  </si>
  <si>
    <t>INE0U4701011</t>
  </si>
  <si>
    <t>NATCO PHARMA LTD</t>
  </si>
  <si>
    <t>INE987B01026</t>
  </si>
  <si>
    <t>AUTOMOTIVE AXLES LTD</t>
  </si>
  <si>
    <t>INE449A01011</t>
  </si>
  <si>
    <t>ALLCARGO GLOBAL LTD</t>
  </si>
  <si>
    <t>INE1YPB01014</t>
  </si>
  <si>
    <t>ALLCARGO LOGISTICS LTD</t>
  </si>
  <si>
    <t>INE418H01029</t>
  </si>
  <si>
    <t>SAREGAMA INDIA LTD</t>
  </si>
  <si>
    <t>Entertainment</t>
  </si>
  <si>
    <t>INE979A01025</t>
  </si>
  <si>
    <t>RALLIS INDIA LTD</t>
  </si>
  <si>
    <t>INE613A01020</t>
  </si>
  <si>
    <t>ALIVUS LIFE SCIENCES LTD</t>
  </si>
  <si>
    <t>INE03Q201024</t>
  </si>
  <si>
    <t>TRANSINDIA REAL ESTATE LTD</t>
  </si>
  <si>
    <t>INE0O3901029</t>
  </si>
  <si>
    <t>POWERGRID INFRASTRUCTURE INVESTMENT TRUST</t>
  </si>
  <si>
    <t>INE0GGX23010</t>
  </si>
  <si>
    <t>NAV AS ON 31-AUG-26: RS.37.7514 (REGULAR - IDCW)</t>
  </si>
  <si>
    <t>NAV AS ON 31-AUG-26: RS.39.2604 (REGULAR - GROWTH)</t>
  </si>
  <si>
    <t>NAV AS ON 31-AUG-26: RS.43.2153 (DIRECT - IDCW)</t>
  </si>
  <si>
    <t>NAV AS ON 31-AUG-26: RS.44.7303 (DIRECT - GROWTH)</t>
  </si>
  <si>
    <t>NAV AS ON 01-AUG-26: RS.36.6988 (REGULAR - IDCW)</t>
  </si>
  <si>
    <t>NAV AS ON 01-AUG-26: RS.38.1657 (REGULAR - GROWTH)</t>
  </si>
  <si>
    <t>NAV AS ON 01-AUG-26: RS.41.9674 (DIRECT - IDCW)</t>
  </si>
  <si>
    <t>NAV AS ON 01-AUG-26: RS.43.4387 (DIRECT - GROWTH)</t>
  </si>
  <si>
    <t>PORTFOLIO TURNOVER RATIO: 0.02 TIMES</t>
  </si>
  <si>
    <t>SCHEME CODE</t>
  </si>
  <si>
    <t>SCHEME NAME</t>
  </si>
  <si>
    <t>Weights (%)</t>
  </si>
  <si>
    <t>TBFSF</t>
  </si>
  <si>
    <t>TBSEQIF</t>
  </si>
  <si>
    <t>TICF</t>
  </si>
  <si>
    <t>TINR</t>
  </si>
  <si>
    <t>TIFNA</t>
  </si>
  <si>
    <t>TSCAPF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</si>
</sst>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m\-yyyy;@"/>
  </numFmts>
  <fonts count="9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name val="Rupee Foradian"/>
    </font>
    <font>
      <sz val="10"/>
      <name val="Rupee Foradian"/>
    </font>
    <font>
      <b/>
      <sz val="11"/>
      <name val="Calibri"/>
      <family val="2"/>
    </font>
    <font>
      <sz val="11"/>
      <name val="Calibri"/>
      <family val="2"/>
    </font>
    <font>
      <sz val="10"/>
      <name val="Rupee Foradian"/>
      <family val="2"/>
    </font>
    <font>
      <b/>
      <sz val="10"/>
      <name val="Rupee Foradian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1" applyAlignment="1" applyProtection="1"/>
    <xf numFmtId="0" fontId="2" fillId="2" borderId="1" xfId="0" applyFont="1" applyFill="1" applyBorder="1" applyAlignment="1">
      <alignment horizontal="center"/>
    </xf>
    <xf numFmtId="2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top" wrapText="1"/>
    </xf>
    <xf numFmtId="0" fontId="6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2" fontId="3" fillId="0" borderId="0" xfId="0" applyNumberFormat="1" applyFont="1"/>
    <xf numFmtId="0" fontId="2" fillId="0" borderId="2" xfId="0" applyFont="1" applyBorder="1"/>
    <xf numFmtId="2" fontId="2" fillId="0" borderId="2" xfId="0" applyNumberFormat="1" applyFont="1" applyBorder="1"/>
    <xf numFmtId="2" fontId="2" fillId="0" borderId="2" xfId="0" applyNumberFormat="1" applyFont="1" applyBorder="1" applyAlignment="1">
      <alignment horizontal="right"/>
    </xf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4" fillId="0" borderId="1" xfId="0" applyFont="1" applyBorder="1"/>
    <xf numFmtId="2" fontId="4" fillId="0" borderId="1" xfId="0" applyNumberFormat="1" applyFont="1" applyBorder="1"/>
    <xf numFmtId="2" fontId="4" fillId="0" borderId="1" xfId="0" applyNumberFormat="1" applyFont="1" applyBorder="1" applyAlignment="1">
      <alignment wrapText="1"/>
    </xf>
    <xf numFmtId="0" fontId="5" fillId="0" borderId="1" xfId="0" applyFont="1" applyBorder="1"/>
    <xf numFmtId="2" fontId="5" fillId="0" borderId="1" xfId="0" applyNumberFormat="1" applyFont="1" applyBorder="1"/>
    <xf numFmtId="0" fontId="5" fillId="0" borderId="1" xfId="0" applyFont="1" applyBorder="1" applyAlignment="1">
      <alignment wrapText="1"/>
    </xf>
    <xf numFmtId="2" fontId="5" fillId="0" borderId="1" xfId="0" applyNumberFormat="1" applyFont="1" applyBorder="1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0" fontId="3" fillId="0" borderId="1" xfId="0" applyFont="1" applyBorder="1"/>
    <xf numFmtId="0" fontId="3" fillId="0" borderId="3" xfId="0" applyFont="1" applyBorder="1"/>
    <xf numFmtId="2" fontId="3" fillId="0" borderId="4" xfId="0" applyNumberFormat="1" applyFont="1" applyBorder="1" applyAlignment="1">
      <alignment horizontal="right"/>
    </xf>
    <xf numFmtId="2" fontId="2" fillId="0" borderId="1" xfId="0" applyNumberFormat="1" applyFont="1" applyBorder="1"/>
    <xf numFmtId="0" fontId="2" fillId="0" borderId="3" xfId="0" applyFont="1" applyBorder="1"/>
    <xf numFmtId="2" fontId="2" fillId="0" borderId="1" xfId="0" applyNumberFormat="1" applyFont="1" applyBorder="1" applyAlignment="1">
      <alignment horizontal="right"/>
    </xf>
    <xf numFmtId="0" fontId="3" fillId="0" borderId="5" xfId="0" applyFont="1" applyBorder="1"/>
    <xf numFmtId="2" fontId="3" fillId="0" borderId="5" xfId="0" applyNumberFormat="1" applyFont="1" applyBorder="1"/>
    <xf numFmtId="0" fontId="3" fillId="0" borderId="6" xfId="0" applyFont="1" applyBorder="1"/>
    <xf numFmtId="2" fontId="3" fillId="0" borderId="5" xfId="0" applyNumberFormat="1" applyFont="1" applyBorder="1" applyAlignment="1">
      <alignment horizontal="right"/>
    </xf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64" fontId="2" fillId="0" borderId="0" xfId="0" applyNumberFormat="1" applyFont="1"/>
    <xf numFmtId="2" fontId="2" fillId="0" borderId="4" xfId="0" applyNumberFormat="1" applyFont="1" applyBorder="1" applyAlignment="1">
      <alignment horizontal="right"/>
    </xf>
    <xf numFmtId="2" fontId="5" fillId="0" borderId="1" xfId="2" applyNumberFormat="1" applyFont="1" applyBorder="1" applyAlignment="1">
      <alignment horizontal="center" vertical="top" wrapText="1"/>
    </xf>
    <xf numFmtId="9" fontId="6" fillId="0" borderId="1" xfId="2" applyFont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Percent 6" xfId="2" xr:uid="{C89FEB87-5F49-4C2A-8C8A-A41CC53881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2</xdr:row>
      <xdr:rowOff>44450</xdr:rowOff>
    </xdr:from>
    <xdr:to>
      <xdr:col>2</xdr:col>
      <xdr:colOff>2065045</xdr:colOff>
      <xdr:row>7</xdr:row>
      <xdr:rowOff>63500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B9534D0A-1CC6-451B-810E-BDADABA9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1650" y="368300"/>
          <a:ext cx="1842795" cy="93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9621</xdr:colOff>
      <xdr:row>2</xdr:row>
      <xdr:rowOff>67348</xdr:rowOff>
    </xdr:from>
    <xdr:to>
      <xdr:col>4</xdr:col>
      <xdr:colOff>98521</xdr:colOff>
      <xdr:row>7</xdr:row>
      <xdr:rowOff>31750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8CBC8C75-F8AD-4FDB-ACF7-48F48800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0571" y="391198"/>
          <a:ext cx="2139950" cy="885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2127250</xdr:colOff>
      <xdr:row>2</xdr:row>
      <xdr:rowOff>25400</xdr:rowOff>
    </xdr:from>
    <xdr:to>
      <xdr:col>4</xdr:col>
      <xdr:colOff>95250</xdr:colOff>
      <xdr:row>10</xdr:row>
      <xdr:rowOff>142446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EBB8DC-B3CD-470A-9D9C-132397F8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1900" y="349250"/>
          <a:ext cx="2165350" cy="1564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95250</xdr:colOff>
      <xdr:row>10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8E506B-38FB-41C0-9CEE-C9A8D436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23850"/>
          <a:ext cx="214630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57149</xdr:colOff>
      <xdr:row>2</xdr:row>
      <xdr:rowOff>82552</xdr:rowOff>
    </xdr:from>
    <xdr:to>
      <xdr:col>4</xdr:col>
      <xdr:colOff>96173</xdr:colOff>
      <xdr:row>7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380B57-5630-49E3-AD2B-B3FBECDA4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8099" y="406402"/>
          <a:ext cx="2090074" cy="971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69850</xdr:colOff>
      <xdr:row>2</xdr:row>
      <xdr:rowOff>38103</xdr:rowOff>
    </xdr:from>
    <xdr:to>
      <xdr:col>3</xdr:col>
      <xdr:colOff>98425</xdr:colOff>
      <xdr:row>7</xdr:row>
      <xdr:rowOff>98893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6F7AF0-E573-41E3-92A9-45459B846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500" y="361953"/>
          <a:ext cx="2079625" cy="981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2</xdr:row>
      <xdr:rowOff>82551</xdr:rowOff>
    </xdr:from>
    <xdr:to>
      <xdr:col>4</xdr:col>
      <xdr:colOff>95250</xdr:colOff>
      <xdr:row>7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3D4A41-D74B-439B-8481-A06935A0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9050" y="406401"/>
          <a:ext cx="2108200" cy="1003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2</xdr:row>
      <xdr:rowOff>25401</xdr:rowOff>
    </xdr:from>
    <xdr:to>
      <xdr:col>2</xdr:col>
      <xdr:colOff>2139950</xdr:colOff>
      <xdr:row>7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813E90-C6C3-42E9-88A8-3747828B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5450" y="349251"/>
          <a:ext cx="1993900" cy="1022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31750</xdr:colOff>
      <xdr:row>2</xdr:row>
      <xdr:rowOff>76201</xdr:rowOff>
    </xdr:from>
    <xdr:to>
      <xdr:col>4</xdr:col>
      <xdr:colOff>98425</xdr:colOff>
      <xdr:row>7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ABBE3B-F896-4962-A682-8370401A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2700" y="400051"/>
          <a:ext cx="2117725" cy="1022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31750</xdr:colOff>
      <xdr:row>2</xdr:row>
      <xdr:rowOff>38103</xdr:rowOff>
    </xdr:from>
    <xdr:to>
      <xdr:col>3</xdr:col>
      <xdr:colOff>98425</xdr:colOff>
      <xdr:row>7</xdr:row>
      <xdr:rowOff>141501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20171E-8D01-4DAE-AF84-14A462F3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" y="361953"/>
          <a:ext cx="2117725" cy="1024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2</xdr:row>
      <xdr:rowOff>44451</xdr:rowOff>
    </xdr:from>
    <xdr:to>
      <xdr:col>4</xdr:col>
      <xdr:colOff>95250</xdr:colOff>
      <xdr:row>6</xdr:row>
      <xdr:rowOff>38101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8B678F-76F9-4943-A00E-22347FBF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00" y="368301"/>
          <a:ext cx="2127250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139700</xdr:colOff>
      <xdr:row>2</xdr:row>
      <xdr:rowOff>25400</xdr:rowOff>
    </xdr:from>
    <xdr:to>
      <xdr:col>3</xdr:col>
      <xdr:colOff>95250</xdr:colOff>
      <xdr:row>6</xdr:row>
      <xdr:rowOff>52768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A02933-0EBD-45DD-B9E7-0847DAF5B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4350" y="349250"/>
          <a:ext cx="2006600" cy="763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FNA_Mutual_F_Units" headers="0" connectionId="64" xr16:uid="{037396E2-D060-47BF-A53B-099E80BA2D18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FNA_FD" headers="0" connectionId="63" xr16:uid="{6EB4411E-0E6F-4D96-BA0F-E09C306C228F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FNA_EQ_FU_Related" connectionId="56" xr16:uid="{3DD88720-BA3E-456A-8395-93947D440188}" autoFormatId="16" applyNumberFormats="0" applyBorderFormats="0" applyFontFormats="1" applyPatternFormats="1" applyAlignmentFormats="0" applyWidthHeightFormats="0">
  <queryTableRefresh headersInLastRefresh="0" nextId="9">
    <queryTableFields count="8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  <queryTableField id="8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FNA_Foreign_Units" connectionId="65" xr16:uid="{54C732D3-781D-4D07-B93C-A67A05CF9D98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FNA_Debt_Related_UNLISTED" headers="0" connectionId="58" xr16:uid="{46B65E39-BDF3-401C-90E9-C8342E9DA403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||DECODE(INSTR(A,'(III)'),0,'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FNA_MM" headers="0" connectionId="61" xr16:uid="{5670CFC0-9159-4DEC-A995-D042A1E117F8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FNANAV" headers="0" connectionId="66" xr16:uid="{A2403165-CA7A-4DDE-BD98-B47227E31838}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'NAVASON'||A.WEEKEND_DT||':RS.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FNA_Securitied_Debt_1" headers="0" connectionId="60" xr16:uid="{C5BA53BF-11D7-4CF1-9C8F-DF6E5318ED18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FNA_Aif_cat" headers="0" connectionId="62" xr16:uid="{D5E773C3-D604-4206-A5C4-332CB9942DD0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FNA_Debt_Related" headers="0" connectionId="57" xr16:uid="{9114691F-3918-46A4-85F9-C2F64E933420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||DECODE(INSTR(A,'(II)'),0,''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FNA_GOV_SEC" connectionId="55" xr16:uid="{B9A6BA8A-F074-4CD6-AE65-8BA2671C6A1F}" autoFormatId="16" applyNumberFormats="0" applyBorderFormats="0" applyFontFormats="1" applyPatternFormats="1" applyAlignmentFormats="0" applyWidthHeightFormats="0">
  <queryTableRefresh nextId="8">
    <queryTableFields count="7">
      <queryTableField id="1" name="NAME OF THE INSTRUMENT"/>
      <queryTableField id="2" name="YIELD ( IN % )"/>
      <queryTableField id="3" name="RATINGS"/>
      <queryTableField id="4" name="ISIN CODE"/>
      <queryTableField id="5" name="QUANTITY"/>
      <queryTableField id="6" name="MKT VAL(Rs. Lacs)"/>
      <queryTableField id="7" name="% to NAV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FNA_Securitied_Debt" headers="0" connectionId="59" xr16:uid="{102A34BE-0F96-424E-A8EB-AF05FEB88CCE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FNA_EQ" connectionId="54" xr16:uid="{8BB48139-7293-4095-9A80-EA12B2B605FC}" autoFormatId="16" applyNumberFormats="0" applyBorderFormats="0" applyFontFormats="1" applyPatternFormats="1" applyAlignmentFormats="0" applyWidthHeightFormats="0">
  <queryTableRefresh nextId="9">
    <queryTableFields count="8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  <queryTableField id="8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SEQIF_Debt_Related_UNLISTED" headers="0" connectionId="18" xr16:uid="{8F18BC1C-6111-4507-8BF1-2AD5F3CFA42B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||DECODE(INSTR(A,'(III)'),0,'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SEQIF_EQ_FU_Related" connectionId="16" xr16:uid="{CCB1511B-E91C-4B60-8DB5-43A92967EB83}" autoFormatId="16" applyNumberFormats="0" applyBorderFormats="0" applyFontFormats="1" applyPatternFormats="1" applyAlignmentFormats="0" applyWidthHeightFormats="0">
  <queryTableRefresh headersInLastRefresh="0" nextId="9">
    <queryTableFields count="8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  <queryTableField id="8"/>
    </queryTableFields>
  </queryTableRefresh>
</queryTable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SEQIF_GOV_SEC" connectionId="15" xr16:uid="{3B3CA42B-0BBA-4D5C-BDC3-D5BDC7EC1522}" autoFormatId="16" applyNumberFormats="0" applyBorderFormats="0" applyFontFormats="1" applyPatternFormats="1" applyAlignmentFormats="0" applyWidthHeightFormats="0">
  <queryTableRefresh nextId="8">
    <queryTableFields count="7">
      <queryTableField id="1" name="NAME OF THE INSTRUMENT"/>
      <queryTableField id="2" name="YIELD ( IN % )"/>
      <queryTableField id="3" name="RATINGS"/>
      <queryTableField id="4" name="ISIN CODE"/>
      <queryTableField id="5" name="QUANTITY"/>
      <queryTableField id="6" name="MKT VAL(Rs. Lacs)"/>
      <queryTableField id="7" name="% to NAV"/>
    </queryTableFields>
  </queryTableRefresh>
</queryTable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SEQIF_FD" headers="0" connectionId="23" xr16:uid="{15BC9910-11E8-4D58-9AF5-3A55CA235019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SEQIFNAV" headers="0" connectionId="26" xr16:uid="{556EDF99-67E1-4F71-B9B7-9CE8C96E8766}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'NAVASON'||A.WEEKEND_DT||':RS."/>
    </queryTableFields>
  </queryTableRefresh>
</queryTable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SEQIF_Securitied_Debt" headers="0" connectionId="19" xr16:uid="{370F6924-D8AC-4EF8-BCEF-E58FB6A0754E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SEQIF_Mutual_F_Units" headers="0" connectionId="24" xr16:uid="{292E94B0-FD2C-431C-9A66-85799837445D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SEQIF_Debt_Related" headers="0" connectionId="17" xr16:uid="{60CE22F3-3FA6-4169-8BEC-996B0A4E3786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||DECODE(INSTR(A,'(II)'),0,''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SEQIF_MM" headers="0" connectionId="21" xr16:uid="{8EA2E5D5-E7F0-4401-A83A-1E5617A2DC28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SEQIF_Securitied_Debt_1" headers="0" connectionId="20" xr16:uid="{E0B7E8D8-086A-4617-A2D2-7880EDE16CDC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SEQIF_Foreign_Units" connectionId="25" xr16:uid="{850C340B-1A19-4DFA-9C46-CAC1B827EA19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</queryTableFields>
  </queryTableRefresh>
</queryTable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SEQIF_Aif_cat" headers="0" connectionId="22" xr16:uid="{400CC89F-EE59-45C5-A6BD-63778B5BDA67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SEQIF_EQ" connectionId="14" xr16:uid="{FC76EA17-4D62-4769-A17C-CAECF6C5A5CC}" autoFormatId="16" applyNumberFormats="0" applyBorderFormats="0" applyFontFormats="1" applyPatternFormats="1" applyAlignmentFormats="0" applyWidthHeightFormats="0">
  <queryTableRefresh nextId="9">
    <queryTableFields count="8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  <queryTableField id="8"/>
    </queryTableFields>
  </queryTableRefresh>
</queryTable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NRNAV" headers="0" connectionId="53" xr16:uid="{DB5FEDBA-3DD8-4EB6-99F1-D0F16A7B501B}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'NAVASON'||A.WEEKEND_DT||':RS."/>
    </queryTableFields>
  </queryTableRefresh>
</queryTable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NR_EQ_FU_Related" connectionId="42" xr16:uid="{7A428FEE-AFFF-4E22-A388-9464D897DB15}" autoFormatId="16" applyNumberFormats="0" applyBorderFormats="0" applyFontFormats="1" applyPatternFormats="1" applyAlignmentFormats="0" applyWidthHeightFormats="0">
  <queryTableRefresh headersInLastRefresh="0" nextId="9">
    <queryTableFields count="8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  <queryTableField id="8"/>
    </queryTableFields>
  </queryTableRefresh>
</queryTable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NR_Debt_Related_UNLISTED" headers="0" connectionId="45" xr16:uid="{0E5266D3-F656-4E32-B474-DEECA81D6C71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||DECODE(INSTR(A,'(III)'),0,'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NR_Aif_cat" headers="0" connectionId="49" xr16:uid="{809ABBC8-DEC3-42D5-9FB5-8AD0287F27B5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NR_EQ" connectionId="40" xr16:uid="{59ABD25D-6A39-4403-9617-FF2BDDBF4618}" autoFormatId="16" applyNumberFormats="0" applyBorderFormats="0" applyFontFormats="1" applyPatternFormats="1" applyAlignmentFormats="0" applyWidthHeightFormats="0">
  <queryTableRefresh nextId="9">
    <queryTableFields count="8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  <queryTableField id="8"/>
    </queryTableFields>
  </queryTableRefresh>
</queryTable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NR_Securitied_Debt" headers="0" connectionId="46" xr16:uid="{ECE1C747-C317-4E64-AF5A-51013B1E1EE8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NR_FD" headers="0" connectionId="50" xr16:uid="{05692FB7-1A72-43C2-A8C7-8BAE8F524743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NR_GOV_SEC" connectionId="43" xr16:uid="{1FEFA9C6-F308-4278-9E68-AF19C51A4DC4}" autoFormatId="16" applyNumberFormats="0" applyBorderFormats="0" applyFontFormats="1" applyPatternFormats="1" applyAlignmentFormats="0" applyWidthHeightFormats="0">
  <queryTableRefresh nextId="8">
    <queryTableFields count="7">
      <queryTableField id="1" name="NAME OF THE INSTRUMENT"/>
      <queryTableField id="2" name="YIELD ( IN % )"/>
      <queryTableField id="3" name="RATINGS"/>
      <queryTableField id="4" name="ISIN CODE"/>
      <queryTableField id="5" name="QUANTITY"/>
      <queryTableField id="6" name="MKT VAL(Rs. Lacs)"/>
      <queryTableField id="7" name="% to NAV"/>
    </queryTableFields>
  </queryTableRefresh>
</queryTable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NR_Debt_Related" headers="0" connectionId="44" xr16:uid="{3253CBBF-A356-412F-AE70-32612B342913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||DECODE(INSTR(A,'(II)'),0,''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NR_MM" headers="0" connectionId="48" xr16:uid="{30397BFD-DAB4-4ED9-A052-0C736663E342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NR_Mutual_F_Units" headers="0" connectionId="51" xr16:uid="{E42E4C4F-3B4B-4D0A-BCF5-9675D9F5CE45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NR_Securitied_Debt_1" headers="0" connectionId="47" xr16:uid="{2C5800B6-871C-47D9-91F2-C7979EFB490E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NR_EQ_Related" headers="0" connectionId="41" xr16:uid="{3817AE98-2FCD-4CCE-831F-E99E5091BFF3}" autoFormatId="16" applyNumberFormats="0" applyBorderFormats="0" applyFontFormats="1" applyPatternFormats="1" applyAlignmentFormats="0" applyWidthHeightFormats="0">
  <queryTableRefresh headersInLastRefresh="0" nextId="9">
    <queryTableFields count="8">
      <queryTableField id="1" name="SECURITY"/>
      <queryTableField id="2" name="YIELD"/>
      <queryTableField id="3" name="INDUSTRY"/>
      <queryTableField id="4" name="ISIN_CODE"/>
      <queryTableField id="5" name="UNITS"/>
      <queryTableField id="6" name="MKTVAL"/>
      <queryTableField id="7" name="% to NAV"/>
      <queryTableField id="8"/>
    </queryTableFields>
  </queryTableRefresh>
</queryTable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NR_Foreign_Units" connectionId="52" xr16:uid="{F46FBE86-B625-4870-9100-3B30EAD36969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</queryTableFields>
  </queryTableRefresh>
</queryTable>
</file>

<file path=xl/queryTables/queryTable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FSF_FD" headers="0" connectionId="10" xr16:uid="{E002ABC6-73EE-4B6F-BB82-AB34A4C3BEAF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FSFNAV" headers="0" connectionId="13" xr16:uid="{AE6C3F0D-427A-4764-9EB0-13045CF419EA}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'NAVASON'||A.WEEKEND_DT||':RS."/>
    </queryTableFields>
  </queryTableRefresh>
</queryTable>
</file>

<file path=xl/queryTables/queryTable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FSF_Securitied_Debt" headers="0" connectionId="6" xr16:uid="{F2C6FB58-9B22-4099-8712-A25FBCC2C05F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FSF_Securitied_Debt_1" headers="0" connectionId="7" xr16:uid="{AB1A8F0A-CDC2-4A61-8C87-6638AD4DD23F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FSF_Aif_cat" headers="0" connectionId="9" xr16:uid="{D2A1DBFE-76D1-49E8-BD90-EF546F90BB06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FSF_EQ" connectionId="1" xr16:uid="{9FBF995E-192E-496E-84CD-1ACADF567DD9}" autoFormatId="16" applyNumberFormats="0" applyBorderFormats="0" applyFontFormats="1" applyPatternFormats="1" applyAlignmentFormats="0" applyWidthHeightFormats="0">
  <queryTableRefresh nextId="9">
    <queryTableFields count="8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  <queryTableField id="8"/>
    </queryTableFields>
  </queryTableRefresh>
</queryTable>
</file>

<file path=xl/queryTables/queryTable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FSF_Foreign_Units" connectionId="12" xr16:uid="{A3E3E256-8B0E-4B1C-A00E-A7D6C79D2E3A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</queryTableFields>
  </queryTableRefresh>
</queryTable>
</file>

<file path=xl/queryTables/queryTable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FSF_Debt_Related" headers="0" connectionId="4" xr16:uid="{95A8E5A0-337F-43EF-A712-D7B77B697460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||DECODE(INSTR(A,'(II)'),0,''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FSF_GOV_SEC" connectionId="2" xr16:uid="{43704A92-F46F-4EC3-ABEA-1D42A6DEA145}" autoFormatId="16" applyNumberFormats="0" applyBorderFormats="0" applyFontFormats="1" applyPatternFormats="1" applyAlignmentFormats="0" applyWidthHeightFormats="0">
  <queryTableRefresh nextId="8">
    <queryTableFields count="7">
      <queryTableField id="1" name="NAME OF THE INSTRUMENT"/>
      <queryTableField id="2" name="YIELD ( IN % )"/>
      <queryTableField id="3" name="RATINGS"/>
      <queryTableField id="4" name="ISIN CODE"/>
      <queryTableField id="5" name="QUANTITY"/>
      <queryTableField id="6" name="MKT VAL(Rs. Lacs)"/>
      <queryTableField id="7" name="% to NAV"/>
    </queryTableFields>
  </queryTableRefresh>
</queryTable>
</file>

<file path=xl/queryTables/queryTable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FSF_MM" headers="0" connectionId="8" xr16:uid="{3DB4BFA5-FC0B-44E8-B7B1-28E5388F5660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FSF_Mutual_F_Units" headers="0" connectionId="11" xr16:uid="{00E4078A-5A05-4B3E-8100-C09DA3F417BB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FSF_Debt_Related_UNLISTED" headers="0" connectionId="5" xr16:uid="{BE06831E-B949-4AC5-99BA-5EFF769B7806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||DECODE(INSTR(A,'(III)'),0,'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BFSF_EQ_FU_Related" connectionId="3" xr16:uid="{8D350B27-F798-4180-8BF5-E11D653B5D9C}" autoFormatId="16" applyNumberFormats="0" applyBorderFormats="0" applyFontFormats="1" applyPatternFormats="1" applyAlignmentFormats="0" applyWidthHeightFormats="0">
  <queryTableRefresh headersInLastRefresh="0" nextId="9">
    <queryTableFields count="8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  <queryTableField id="8"/>
    </queryTableFields>
  </queryTableRefresh>
</queryTable>
</file>

<file path=xl/queryTables/queryTable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CF_FD" headers="0" connectionId="36" xr16:uid="{C171F56F-EABD-492A-B35E-DB7961202672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CFNAV" headers="0" connectionId="39" xr16:uid="{F668F988-6BD7-43DC-BBEF-16C7635AFA49}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'NAVASON'||A.WEEKEND_DT||':RS."/>
    </queryTableFields>
  </queryTableRefresh>
</queryTable>
</file>

<file path=xl/queryTables/queryTable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CF_Securitied_Debt" headers="0" connectionId="32" xr16:uid="{895C33D8-0851-4A3A-8D45-A419FDA073E3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CF_Securitied_Debt_1" headers="0" connectionId="33" xr16:uid="{F1EDD732-57C3-4087-984E-A6B86069F5F2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CF_Aif_cat" headers="0" connectionId="35" xr16:uid="{05FFFC2A-F272-4AC8-847B-5603978CFE7F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CF_EQ" connectionId="27" xr16:uid="{9FBA3BB7-E638-46AE-8A63-472240042A2B}" autoFormatId="16" applyNumberFormats="0" applyBorderFormats="0" applyFontFormats="1" applyPatternFormats="1" applyAlignmentFormats="0" applyWidthHeightFormats="0">
  <queryTableRefresh nextId="9">
    <queryTableFields count="8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  <queryTableField id="8"/>
    </queryTableFields>
  </queryTableRefresh>
</queryTable>
</file>

<file path=xl/queryTables/queryTable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CF_Foreign_Units" connectionId="38" xr16:uid="{E9B195BA-AE23-45BC-8C0B-70493ED8F0DB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</queryTableFields>
  </queryTableRefresh>
</queryTable>
</file>

<file path=xl/queryTables/queryTable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CF_Debt_Related" headers="0" connectionId="30" xr16:uid="{842E083E-45E2-4D91-B9D7-4531AC6E8836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||DECODE(INSTR(A,'(II)'),0,''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CF_GOV_SEC" connectionId="28" xr16:uid="{2449732D-EAE2-412A-A06D-347734B10416}" autoFormatId="16" applyNumberFormats="0" applyBorderFormats="0" applyFontFormats="1" applyPatternFormats="1" applyAlignmentFormats="0" applyWidthHeightFormats="0">
  <queryTableRefresh nextId="8">
    <queryTableFields count="7">
      <queryTableField id="1" name="NAME OF THE INSTRUMENT"/>
      <queryTableField id="2" name="YIELD ( IN % )"/>
      <queryTableField id="3" name="RATINGS"/>
      <queryTableField id="4" name="ISIN CODE"/>
      <queryTableField id="5" name="QUANTITY"/>
      <queryTableField id="6" name="MKT VAL(Rs. Lacs)"/>
      <queryTableField id="7" name="% to NAV"/>
    </queryTableFields>
  </queryTableRefresh>
</queryTable>
</file>

<file path=xl/queryTables/queryTable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CF_MM" headers="0" connectionId="34" xr16:uid="{A5C86113-F97D-40AB-A393-7EDD1C11FAD9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CF_Mutual_F_Units" headers="0" connectionId="37" xr16:uid="{F9716971-C56D-4791-9988-D6F52DF248D1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CF_Debt_Related_UNLISTED" headers="0" connectionId="31" xr16:uid="{167C4872-A052-45F4-AA9E-92393536B23F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||DECODE(INSTR(A,'(III)'),0,'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CF_EQ_FU_Related" connectionId="29" xr16:uid="{589E7B71-7720-435F-A436-22352BDA6336}" autoFormatId="16" applyNumberFormats="0" applyBorderFormats="0" applyFontFormats="1" applyPatternFormats="1" applyAlignmentFormats="0" applyWidthHeightFormats="0">
  <queryTableRefresh headersInLastRefresh="0" nextId="9">
    <queryTableFields count="8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  <queryTableField id="8"/>
    </queryTableFields>
  </queryTableRefresh>
</queryTable>
</file>

<file path=xl/queryTables/queryTable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SCAPF_Foreign_Units" connectionId="78" xr16:uid="{E7EA8FBD-8330-4682-B3AB-D20C890BC8B8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</queryTableFields>
  </queryTableRefresh>
</queryTable>
</file>

<file path=xl/queryTables/queryTable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SCAPF_Debt_Related_UNLISTED" headers="0" connectionId="71" xr16:uid="{BFC695A8-717C-474C-9E2A-BA21EAE2CD41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||DECODE(INSTR(A,'(III)'),0,'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SCAPF_Debt_Related" headers="0" connectionId="70" xr16:uid="{2DE69E10-ECF9-4704-9960-834CBB16F957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||DECODE(INSTR(A,'(II)'),0,''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SCAPF_FD" headers="0" connectionId="76" xr16:uid="{F2533AE5-84C6-4A27-A713-E86219FE990F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SCAPF_MM" headers="0" connectionId="74" xr16:uid="{664C27E4-E8B0-4A63-84D7-82701C58D89B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SCAPF_Securitied_Debt_1" headers="0" connectionId="73" xr16:uid="{984FC1A3-6C23-446C-B031-2328471AC2FF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SCAPF_EQ" connectionId="67" xr16:uid="{B4879678-9946-429C-863D-B695E83E5FFC}" autoFormatId="16" applyNumberFormats="0" applyBorderFormats="0" applyFontFormats="1" applyPatternFormats="1" applyAlignmentFormats="0" applyWidthHeightFormats="0">
  <queryTableRefresh nextId="9">
    <queryTableFields count="8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  <queryTableField id="8"/>
    </queryTableFields>
  </queryTableRefresh>
</queryTable>
</file>

<file path=xl/queryTables/queryTable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SCAPF_GOV_SEC" connectionId="68" xr16:uid="{F1C8BAB7-F203-4F27-9C99-E15CF08AB7D2}" autoFormatId="16" applyNumberFormats="0" applyBorderFormats="0" applyFontFormats="1" applyPatternFormats="1" applyAlignmentFormats="0" applyWidthHeightFormats="0">
  <queryTableRefresh nextId="8">
    <queryTableFields count="7">
      <queryTableField id="1" name="NAME OF THE INSTRUMENT"/>
      <queryTableField id="2" name="YIELD ( IN % )"/>
      <queryTableField id="3" name="RATINGS"/>
      <queryTableField id="4" name="ISIN CODE"/>
      <queryTableField id="5" name="QUANTITY"/>
      <queryTableField id="6" name="MKT VAL(Rs. Lacs)"/>
      <queryTableField id="7" name="% to NAV"/>
    </queryTableFields>
  </queryTableRefresh>
</queryTable>
</file>

<file path=xl/queryTables/queryTable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SCAPF_EQ_FU_Related" connectionId="69" xr16:uid="{4169815D-0B2F-4753-B4CC-B82022A07864}" autoFormatId="16" applyNumberFormats="0" applyBorderFormats="0" applyFontFormats="1" applyPatternFormats="1" applyAlignmentFormats="0" applyWidthHeightFormats="0">
  <queryTableRefresh headersInLastRefresh="0" nextId="9">
    <queryTableFields count="8">
      <queryTableField id="1" name="NAME OF THE INSTRUMENT"/>
      <queryTableField id="2" name="YIELD ( IN % )"/>
      <queryTableField id="3" name="INDUSTRY"/>
      <queryTableField id="4" name="ISIN CODE"/>
      <queryTableField id="5" name="QUANTITY"/>
      <queryTableField id="6" name="MKT VAL(Rs. Lacs)"/>
      <queryTableField id="7" name="% to NAV"/>
      <queryTableField id="8"/>
    </queryTableFields>
  </queryTableRefresh>
</queryTable>
</file>

<file path=xl/queryTables/queryTable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SCAPF_Aif_cat" headers="0" connectionId="75" xr16:uid="{20B69576-AE69-4D29-87D8-86336B5533B4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SCAPF_Mutual_F_Units" headers="0" connectionId="77" xr16:uid="{E1862A51-672F-4496-874A-87E2A6C279F0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queryTables/queryTable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SCAPFNAV" headers="0" connectionId="79" xr16:uid="{AE458FFF-55D4-4102-A099-379BA9025D6F}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'NAVASON'||A.WEEKEND_DT||':RS."/>
    </queryTableFields>
  </queryTableRefresh>
</queryTable>
</file>

<file path=xl/queryTables/queryTable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SCAPF_Securitied_Debt" headers="0" connectionId="72" xr16:uid="{956E4EA2-029A-4AD2-8BBF-83D4E633A40E}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A"/>
      <queryTableField id="2" name="B"/>
      <queryTableField id="3" name="C"/>
      <queryTableField id="4" name="D"/>
      <queryTableField id="5" name="E"/>
      <queryTableField id="6" name="F"/>
      <queryTableField id="7" name="G"/>
    </queryTableFields>
  </queryTableRefresh>
</query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13" Type="http://schemas.openxmlformats.org/officeDocument/2006/relationships/queryTable" Target="../queryTables/queryTable12.xml"/><Relationship Id="rId3" Type="http://schemas.openxmlformats.org/officeDocument/2006/relationships/queryTable" Target="../queryTables/queryTable2.xml"/><Relationship Id="rId7" Type="http://schemas.openxmlformats.org/officeDocument/2006/relationships/queryTable" Target="../queryTables/queryTable6.xml"/><Relationship Id="rId12" Type="http://schemas.openxmlformats.org/officeDocument/2006/relationships/queryTable" Target="../queryTables/queryTable11.xml"/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1.xml"/><Relationship Id="rId6" Type="http://schemas.openxmlformats.org/officeDocument/2006/relationships/queryTable" Target="../queryTables/queryTable5.xml"/><Relationship Id="rId11" Type="http://schemas.openxmlformats.org/officeDocument/2006/relationships/queryTable" Target="../queryTables/queryTable10.xml"/><Relationship Id="rId5" Type="http://schemas.openxmlformats.org/officeDocument/2006/relationships/queryTable" Target="../queryTables/queryTable4.xml"/><Relationship Id="rId10" Type="http://schemas.openxmlformats.org/officeDocument/2006/relationships/queryTable" Target="../queryTables/queryTable9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Relationship Id="rId14" Type="http://schemas.openxmlformats.org/officeDocument/2006/relationships/queryTable" Target="../queryTables/queryTable13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20.xml"/><Relationship Id="rId13" Type="http://schemas.openxmlformats.org/officeDocument/2006/relationships/queryTable" Target="../queryTables/queryTable25.xml"/><Relationship Id="rId3" Type="http://schemas.openxmlformats.org/officeDocument/2006/relationships/queryTable" Target="../queryTables/queryTable15.xml"/><Relationship Id="rId7" Type="http://schemas.openxmlformats.org/officeDocument/2006/relationships/queryTable" Target="../queryTables/queryTable19.xml"/><Relationship Id="rId12" Type="http://schemas.openxmlformats.org/officeDocument/2006/relationships/queryTable" Target="../queryTables/queryTable24.xml"/><Relationship Id="rId2" Type="http://schemas.openxmlformats.org/officeDocument/2006/relationships/queryTable" Target="../queryTables/queryTable14.xml"/><Relationship Id="rId1" Type="http://schemas.openxmlformats.org/officeDocument/2006/relationships/drawing" Target="../drawings/drawing2.xml"/><Relationship Id="rId6" Type="http://schemas.openxmlformats.org/officeDocument/2006/relationships/queryTable" Target="../queryTables/queryTable18.xml"/><Relationship Id="rId11" Type="http://schemas.openxmlformats.org/officeDocument/2006/relationships/queryTable" Target="../queryTables/queryTable23.xml"/><Relationship Id="rId5" Type="http://schemas.openxmlformats.org/officeDocument/2006/relationships/queryTable" Target="../queryTables/queryTable17.xml"/><Relationship Id="rId10" Type="http://schemas.openxmlformats.org/officeDocument/2006/relationships/queryTable" Target="../queryTables/queryTable22.xml"/><Relationship Id="rId4" Type="http://schemas.openxmlformats.org/officeDocument/2006/relationships/queryTable" Target="../queryTables/queryTable16.xml"/><Relationship Id="rId9" Type="http://schemas.openxmlformats.org/officeDocument/2006/relationships/queryTable" Target="../queryTables/queryTable21.xml"/><Relationship Id="rId14" Type="http://schemas.openxmlformats.org/officeDocument/2006/relationships/queryTable" Target="../queryTables/queryTable26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33.xml"/><Relationship Id="rId13" Type="http://schemas.openxmlformats.org/officeDocument/2006/relationships/queryTable" Target="../queryTables/queryTable38.xml"/><Relationship Id="rId3" Type="http://schemas.openxmlformats.org/officeDocument/2006/relationships/queryTable" Target="../queryTables/queryTable28.xml"/><Relationship Id="rId7" Type="http://schemas.openxmlformats.org/officeDocument/2006/relationships/queryTable" Target="../queryTables/queryTable32.xml"/><Relationship Id="rId12" Type="http://schemas.openxmlformats.org/officeDocument/2006/relationships/queryTable" Target="../queryTables/queryTable37.xml"/><Relationship Id="rId2" Type="http://schemas.openxmlformats.org/officeDocument/2006/relationships/queryTable" Target="../queryTables/queryTable27.xml"/><Relationship Id="rId1" Type="http://schemas.openxmlformats.org/officeDocument/2006/relationships/drawing" Target="../drawings/drawing3.xml"/><Relationship Id="rId6" Type="http://schemas.openxmlformats.org/officeDocument/2006/relationships/queryTable" Target="../queryTables/queryTable31.xml"/><Relationship Id="rId11" Type="http://schemas.openxmlformats.org/officeDocument/2006/relationships/queryTable" Target="../queryTables/queryTable36.xml"/><Relationship Id="rId5" Type="http://schemas.openxmlformats.org/officeDocument/2006/relationships/queryTable" Target="../queryTables/queryTable30.xml"/><Relationship Id="rId15" Type="http://schemas.openxmlformats.org/officeDocument/2006/relationships/queryTable" Target="../queryTables/queryTable40.xml"/><Relationship Id="rId10" Type="http://schemas.openxmlformats.org/officeDocument/2006/relationships/queryTable" Target="../queryTables/queryTable35.xml"/><Relationship Id="rId4" Type="http://schemas.openxmlformats.org/officeDocument/2006/relationships/queryTable" Target="../queryTables/queryTable29.xml"/><Relationship Id="rId9" Type="http://schemas.openxmlformats.org/officeDocument/2006/relationships/queryTable" Target="../queryTables/queryTable34.xml"/><Relationship Id="rId14" Type="http://schemas.openxmlformats.org/officeDocument/2006/relationships/queryTable" Target="../queryTables/queryTable39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47.xml"/><Relationship Id="rId13" Type="http://schemas.openxmlformats.org/officeDocument/2006/relationships/queryTable" Target="../queryTables/queryTable52.xml"/><Relationship Id="rId3" Type="http://schemas.openxmlformats.org/officeDocument/2006/relationships/queryTable" Target="../queryTables/queryTable42.xml"/><Relationship Id="rId7" Type="http://schemas.openxmlformats.org/officeDocument/2006/relationships/queryTable" Target="../queryTables/queryTable46.xml"/><Relationship Id="rId12" Type="http://schemas.openxmlformats.org/officeDocument/2006/relationships/queryTable" Target="../queryTables/queryTable51.xml"/><Relationship Id="rId2" Type="http://schemas.openxmlformats.org/officeDocument/2006/relationships/queryTable" Target="../queryTables/queryTable41.xml"/><Relationship Id="rId1" Type="http://schemas.openxmlformats.org/officeDocument/2006/relationships/drawing" Target="../drawings/drawing4.xml"/><Relationship Id="rId6" Type="http://schemas.openxmlformats.org/officeDocument/2006/relationships/queryTable" Target="../queryTables/queryTable45.xml"/><Relationship Id="rId11" Type="http://schemas.openxmlformats.org/officeDocument/2006/relationships/queryTable" Target="../queryTables/queryTable50.xml"/><Relationship Id="rId5" Type="http://schemas.openxmlformats.org/officeDocument/2006/relationships/queryTable" Target="../queryTables/queryTable44.xml"/><Relationship Id="rId10" Type="http://schemas.openxmlformats.org/officeDocument/2006/relationships/queryTable" Target="../queryTables/queryTable49.xml"/><Relationship Id="rId4" Type="http://schemas.openxmlformats.org/officeDocument/2006/relationships/queryTable" Target="../queryTables/queryTable43.xml"/><Relationship Id="rId9" Type="http://schemas.openxmlformats.org/officeDocument/2006/relationships/queryTable" Target="../queryTables/queryTable48.xml"/><Relationship Id="rId14" Type="http://schemas.openxmlformats.org/officeDocument/2006/relationships/queryTable" Target="../queryTables/queryTable53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60.xml"/><Relationship Id="rId13" Type="http://schemas.openxmlformats.org/officeDocument/2006/relationships/queryTable" Target="../queryTables/queryTable65.xml"/><Relationship Id="rId3" Type="http://schemas.openxmlformats.org/officeDocument/2006/relationships/queryTable" Target="../queryTables/queryTable55.xml"/><Relationship Id="rId7" Type="http://schemas.openxmlformats.org/officeDocument/2006/relationships/queryTable" Target="../queryTables/queryTable59.xml"/><Relationship Id="rId12" Type="http://schemas.openxmlformats.org/officeDocument/2006/relationships/queryTable" Target="../queryTables/queryTable64.xml"/><Relationship Id="rId2" Type="http://schemas.openxmlformats.org/officeDocument/2006/relationships/queryTable" Target="../queryTables/queryTable54.xml"/><Relationship Id="rId1" Type="http://schemas.openxmlformats.org/officeDocument/2006/relationships/drawing" Target="../drawings/drawing5.xml"/><Relationship Id="rId6" Type="http://schemas.openxmlformats.org/officeDocument/2006/relationships/queryTable" Target="../queryTables/queryTable58.xml"/><Relationship Id="rId11" Type="http://schemas.openxmlformats.org/officeDocument/2006/relationships/queryTable" Target="../queryTables/queryTable63.xml"/><Relationship Id="rId5" Type="http://schemas.openxmlformats.org/officeDocument/2006/relationships/queryTable" Target="../queryTables/queryTable57.xml"/><Relationship Id="rId10" Type="http://schemas.openxmlformats.org/officeDocument/2006/relationships/queryTable" Target="../queryTables/queryTable62.xml"/><Relationship Id="rId4" Type="http://schemas.openxmlformats.org/officeDocument/2006/relationships/queryTable" Target="../queryTables/queryTable56.xml"/><Relationship Id="rId9" Type="http://schemas.openxmlformats.org/officeDocument/2006/relationships/queryTable" Target="../queryTables/queryTable61.xml"/><Relationship Id="rId14" Type="http://schemas.openxmlformats.org/officeDocument/2006/relationships/queryTable" Target="../queryTables/queryTable6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3.xml"/><Relationship Id="rId13" Type="http://schemas.openxmlformats.org/officeDocument/2006/relationships/queryTable" Target="../queryTables/queryTable78.xml"/><Relationship Id="rId3" Type="http://schemas.openxmlformats.org/officeDocument/2006/relationships/queryTable" Target="../queryTables/queryTable68.xml"/><Relationship Id="rId7" Type="http://schemas.openxmlformats.org/officeDocument/2006/relationships/queryTable" Target="../queryTables/queryTable72.xml"/><Relationship Id="rId12" Type="http://schemas.openxmlformats.org/officeDocument/2006/relationships/queryTable" Target="../queryTables/queryTable77.xml"/><Relationship Id="rId2" Type="http://schemas.openxmlformats.org/officeDocument/2006/relationships/queryTable" Target="../queryTables/queryTable67.xml"/><Relationship Id="rId1" Type="http://schemas.openxmlformats.org/officeDocument/2006/relationships/drawing" Target="../drawings/drawing6.xml"/><Relationship Id="rId6" Type="http://schemas.openxmlformats.org/officeDocument/2006/relationships/queryTable" Target="../queryTables/queryTable71.xml"/><Relationship Id="rId11" Type="http://schemas.openxmlformats.org/officeDocument/2006/relationships/queryTable" Target="../queryTables/queryTable76.xml"/><Relationship Id="rId5" Type="http://schemas.openxmlformats.org/officeDocument/2006/relationships/queryTable" Target="../queryTables/queryTable70.xml"/><Relationship Id="rId10" Type="http://schemas.openxmlformats.org/officeDocument/2006/relationships/queryTable" Target="../queryTables/queryTable75.xml"/><Relationship Id="rId4" Type="http://schemas.openxmlformats.org/officeDocument/2006/relationships/queryTable" Target="../queryTables/queryTable69.xml"/><Relationship Id="rId9" Type="http://schemas.openxmlformats.org/officeDocument/2006/relationships/queryTable" Target="../queryTables/queryTable74.xml"/><Relationship Id="rId14" Type="http://schemas.openxmlformats.org/officeDocument/2006/relationships/queryTable" Target="../queryTables/queryTable7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3DFC7-2550-47CD-BB36-4C91E38D6CB9}">
  <dimension ref="A1:C7"/>
  <sheetViews>
    <sheetView tabSelected="1" workbookViewId="0">
      <selection activeCell="B10" sqref="B10"/>
    </sheetView>
  </sheetViews>
  <sheetFormatPr defaultRowHeight="14.5"/>
  <cols>
    <col min="1" max="1" width="14.26953125" bestFit="1" customWidth="1"/>
    <col min="2" max="2" width="37.453125" bestFit="1" customWidth="1"/>
    <col min="3" max="3" width="11.1796875" bestFit="1" customWidth="1"/>
  </cols>
  <sheetData>
    <row r="1" spans="1:3">
      <c r="A1" s="14" t="s">
        <v>677</v>
      </c>
      <c r="B1" s="14" t="s">
        <v>678</v>
      </c>
      <c r="C1" s="14" t="s">
        <v>679</v>
      </c>
    </row>
    <row r="2" spans="1:3">
      <c r="A2" s="1" t="s">
        <v>684</v>
      </c>
      <c r="B2" s="1" t="s">
        <v>1</v>
      </c>
      <c r="C2">
        <v>46.49</v>
      </c>
    </row>
    <row r="3" spans="1:3">
      <c r="A3" s="1" t="s">
        <v>685</v>
      </c>
      <c r="B3" s="1" t="s">
        <v>536</v>
      </c>
      <c r="C3">
        <v>10.66</v>
      </c>
    </row>
    <row r="4" spans="1:3">
      <c r="A4" s="1" t="s">
        <v>682</v>
      </c>
      <c r="B4" s="1" t="s">
        <v>484</v>
      </c>
      <c r="C4">
        <v>10.57</v>
      </c>
    </row>
    <row r="5" spans="1:3">
      <c r="A5" s="1" t="s">
        <v>683</v>
      </c>
      <c r="B5" s="1" t="s">
        <v>308</v>
      </c>
      <c r="C5">
        <v>10.14</v>
      </c>
    </row>
    <row r="6" spans="1:3">
      <c r="A6" s="1" t="s">
        <v>680</v>
      </c>
      <c r="B6" s="1" t="s">
        <v>427</v>
      </c>
      <c r="C6">
        <v>9.85</v>
      </c>
    </row>
    <row r="7" spans="1:3">
      <c r="A7" s="1" t="s">
        <v>681</v>
      </c>
      <c r="B7" s="1" t="s">
        <v>238</v>
      </c>
      <c r="C7">
        <v>9.66</v>
      </c>
    </row>
  </sheetData>
  <hyperlinks>
    <hyperlink ref="A6" location="TBFSF!A1" display="TBFSF!A1" xr:uid="{EDFB9587-4C24-4CA3-A50F-D962B50966CE}"/>
    <hyperlink ref="A7" location="TBSEQIF!A1" display="TBSEQIF!A1" xr:uid="{C2F4D59A-E9DB-4E15-A74B-8B0E6758076F}"/>
    <hyperlink ref="A4" location="TICF!A1" display="TICF!A1" xr:uid="{58EF2FA0-DD09-47AE-8B3B-DB0B682A1EE7}"/>
    <hyperlink ref="A5" location="TINR!A1" display="TINR!A1" xr:uid="{ECCB67AE-364A-4FF4-9E7A-2FBFD7EB192E}"/>
    <hyperlink ref="A2" location="TIFNA!A1" display="TIFNA!A1" xr:uid="{1A02C5CD-ACEB-4FB2-B606-28BBA560223E}"/>
    <hyperlink ref="A3" location="TSCAPF!A1" display="TSCAPF!A1" xr:uid="{6526F2F8-8A31-401B-9359-BF7F925B34D2}"/>
    <hyperlink ref="B6" location="TBFSF!A1" display="TBFSF!A1" xr:uid="{3B063A81-B56C-4F3C-883B-4AEACF920D1B}"/>
    <hyperlink ref="B7" location="TBSEQIF!A1" display="TBSEQIF!A1" xr:uid="{327531FD-FEE1-42C1-B796-886B56A335EB}"/>
    <hyperlink ref="B4" location="TICF!A1" display="TICF!A1" xr:uid="{64ABBF01-B28C-4330-BE92-DC9B27941056}"/>
    <hyperlink ref="B5" location="TINR!A1" display="TINR!A1" xr:uid="{5D6AA788-70DE-4FE7-81D2-1CAE20043737}"/>
    <hyperlink ref="B2" location="TIFNA!A1" display="TIFNA!A1" xr:uid="{2FD1F458-1015-4C0D-B555-C10BB26EEE03}"/>
    <hyperlink ref="B3" location="TSCAPF!A1" display="TSCAPF!A1" xr:uid="{EC5A1711-E937-456B-97A2-8B553B6CA4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E7C64-B6AA-4C65-B99C-E89F16C69631}">
  <dimension ref="A1:CB222"/>
  <sheetViews>
    <sheetView workbookViewId="0"/>
  </sheetViews>
  <sheetFormatPr defaultColWidth="9.1796875" defaultRowHeight="12.5"/>
  <cols>
    <col min="1" max="1" width="5.453125" style="4" bestFit="1" customWidth="1"/>
    <col min="2" max="2" width="90.81640625" style="4" customWidth="1"/>
    <col min="3" max="3" width="30.7265625" style="10" customWidth="1"/>
    <col min="4" max="4" width="30.7265625" style="4" customWidth="1"/>
    <col min="5" max="5" width="34.1796875" style="4" customWidth="1"/>
    <col min="6" max="6" width="29" style="3" bestFit="1" customWidth="1"/>
    <col min="7" max="7" width="18.1796875" style="3" bestFit="1" customWidth="1"/>
    <col min="8" max="8" width="9.1796875" style="3" bestFit="1"/>
    <col min="9" max="16384" width="9.1796875" style="4"/>
  </cols>
  <sheetData>
    <row r="1" spans="1:9" ht="14.5">
      <c r="A1" s="1" t="s">
        <v>0</v>
      </c>
      <c r="B1" s="2" t="s">
        <v>1</v>
      </c>
      <c r="C1" s="2"/>
      <c r="D1" s="2"/>
      <c r="E1" s="2"/>
    </row>
    <row r="3" spans="1:9" ht="14.5">
      <c r="B3" s="5" t="s">
        <v>2</v>
      </c>
      <c r="C3" s="6"/>
      <c r="D3" s="6"/>
      <c r="E3" s="7"/>
    </row>
    <row r="4" spans="1:9" ht="14.5">
      <c r="B4" s="8" t="s">
        <v>3</v>
      </c>
      <c r="C4" s="6"/>
      <c r="D4" s="6"/>
      <c r="E4" s="7"/>
    </row>
    <row r="5" spans="1:9" ht="14.5">
      <c r="B5" s="5"/>
      <c r="C5" s="6"/>
      <c r="D5" s="6"/>
      <c r="E5" s="7"/>
    </row>
    <row r="6" spans="1:9" ht="14.5">
      <c r="B6" s="8" t="s">
        <v>4</v>
      </c>
      <c r="C6" s="6"/>
      <c r="D6" s="6"/>
      <c r="E6" s="7"/>
    </row>
    <row r="7" spans="1:9" ht="14.5">
      <c r="B7" s="9" t="s">
        <v>5</v>
      </c>
      <c r="C7" s="6"/>
      <c r="D7" s="6"/>
      <c r="E7" s="7"/>
    </row>
    <row r="8" spans="1:9" ht="14.5">
      <c r="B8" s="9" t="s">
        <v>6</v>
      </c>
      <c r="C8" s="6"/>
      <c r="D8" s="6"/>
      <c r="E8" s="7"/>
    </row>
    <row r="10" spans="1:9">
      <c r="B10" s="4" t="s">
        <v>7</v>
      </c>
    </row>
    <row r="12" spans="1:9" ht="13">
      <c r="B12" s="11" t="s">
        <v>8</v>
      </c>
      <c r="C12" s="12" t="s">
        <v>9</v>
      </c>
      <c r="D12" s="11" t="s">
        <v>10</v>
      </c>
      <c r="E12" s="11" t="s">
        <v>11</v>
      </c>
      <c r="F12" s="13" t="s">
        <v>12</v>
      </c>
      <c r="G12" s="13" t="s">
        <v>13</v>
      </c>
      <c r="H12" s="13" t="s">
        <v>14</v>
      </c>
      <c r="I12" s="14" t="s">
        <v>15</v>
      </c>
    </row>
    <row r="13" spans="1:9" ht="13">
      <c r="B13" s="14" t="s">
        <v>16</v>
      </c>
    </row>
    <row r="14" spans="1:9" ht="13">
      <c r="B14" s="14" t="s">
        <v>17</v>
      </c>
    </row>
    <row r="15" spans="1:9">
      <c r="B15" s="4" t="s">
        <v>18</v>
      </c>
      <c r="C15" s="10" t="s">
        <v>19</v>
      </c>
      <c r="D15" s="4" t="s">
        <v>20</v>
      </c>
      <c r="E15" s="4" t="s">
        <v>21</v>
      </c>
      <c r="F15" s="3">
        <v>2371509</v>
      </c>
      <c r="G15" s="3">
        <v>16814</v>
      </c>
      <c r="H15" s="3">
        <v>9.85</v>
      </c>
    </row>
    <row r="16" spans="1:9">
      <c r="B16" s="4" t="s">
        <v>22</v>
      </c>
      <c r="C16" s="10" t="s">
        <v>19</v>
      </c>
      <c r="D16" s="4" t="s">
        <v>20</v>
      </c>
      <c r="E16" s="4" t="s">
        <v>23</v>
      </c>
      <c r="F16" s="3">
        <v>1109416</v>
      </c>
      <c r="G16" s="3">
        <v>16130.91</v>
      </c>
      <c r="H16" s="3">
        <v>9.4499999999999993</v>
      </c>
    </row>
    <row r="17" spans="2:8">
      <c r="B17" s="4" t="s">
        <v>24</v>
      </c>
      <c r="C17" s="10" t="s">
        <v>19</v>
      </c>
      <c r="D17" s="4" t="s">
        <v>25</v>
      </c>
      <c r="E17" s="4" t="s">
        <v>26</v>
      </c>
      <c r="F17" s="3">
        <v>1046223</v>
      </c>
      <c r="G17" s="3">
        <v>13360.27</v>
      </c>
      <c r="H17" s="3">
        <v>7.83</v>
      </c>
    </row>
    <row r="18" spans="2:8">
      <c r="B18" s="4" t="s">
        <v>27</v>
      </c>
      <c r="C18" s="10" t="s">
        <v>19</v>
      </c>
      <c r="D18" s="4" t="s">
        <v>28</v>
      </c>
      <c r="E18" s="4" t="s">
        <v>29</v>
      </c>
      <c r="F18" s="3">
        <v>470928</v>
      </c>
      <c r="G18" s="3">
        <v>8532.74</v>
      </c>
      <c r="H18" s="3">
        <v>5</v>
      </c>
    </row>
    <row r="19" spans="2:8">
      <c r="B19" s="4" t="s">
        <v>30</v>
      </c>
      <c r="C19" s="10" t="s">
        <v>19</v>
      </c>
      <c r="D19" s="4" t="s">
        <v>31</v>
      </c>
      <c r="E19" s="4" t="s">
        <v>32</v>
      </c>
      <c r="F19" s="3">
        <v>181261</v>
      </c>
      <c r="G19" s="3">
        <v>7331.83</v>
      </c>
      <c r="H19" s="3">
        <v>4.3</v>
      </c>
    </row>
    <row r="20" spans="2:8">
      <c r="B20" s="4" t="s">
        <v>33</v>
      </c>
      <c r="C20" s="10" t="s">
        <v>19</v>
      </c>
      <c r="D20" s="4" t="s">
        <v>20</v>
      </c>
      <c r="E20" s="4" t="s">
        <v>34</v>
      </c>
      <c r="F20" s="3">
        <v>640133</v>
      </c>
      <c r="G20" s="3">
        <v>6785.41</v>
      </c>
      <c r="H20" s="3">
        <v>3.98</v>
      </c>
    </row>
    <row r="21" spans="2:8">
      <c r="B21" s="4" t="s">
        <v>35</v>
      </c>
      <c r="C21" s="10" t="s">
        <v>19</v>
      </c>
      <c r="D21" s="4" t="s">
        <v>36</v>
      </c>
      <c r="E21" s="4" t="s">
        <v>37</v>
      </c>
      <c r="F21" s="3">
        <v>543195</v>
      </c>
      <c r="G21" s="3">
        <v>6158.74</v>
      </c>
      <c r="H21" s="3">
        <v>3.61</v>
      </c>
    </row>
    <row r="22" spans="2:8">
      <c r="B22" s="4" t="s">
        <v>38</v>
      </c>
      <c r="C22" s="10" t="s">
        <v>19</v>
      </c>
      <c r="D22" s="4" t="s">
        <v>20</v>
      </c>
      <c r="E22" s="4" t="s">
        <v>39</v>
      </c>
      <c r="F22" s="3">
        <v>444763</v>
      </c>
      <c r="G22" s="3">
        <v>5781.92</v>
      </c>
      <c r="H22" s="3">
        <v>3.39</v>
      </c>
    </row>
    <row r="23" spans="2:8">
      <c r="B23" s="4" t="s">
        <v>40</v>
      </c>
      <c r="C23" s="10" t="s">
        <v>19</v>
      </c>
      <c r="D23" s="4" t="s">
        <v>20</v>
      </c>
      <c r="E23" s="4" t="s">
        <v>41</v>
      </c>
      <c r="F23" s="3">
        <v>1140209</v>
      </c>
      <c r="G23" s="3">
        <v>4782.04</v>
      </c>
      <c r="H23" s="3">
        <v>2.8</v>
      </c>
    </row>
    <row r="24" spans="2:8">
      <c r="B24" s="4" t="s">
        <v>42</v>
      </c>
      <c r="C24" s="10" t="s">
        <v>19</v>
      </c>
      <c r="D24" s="4" t="s">
        <v>43</v>
      </c>
      <c r="E24" s="4" t="s">
        <v>44</v>
      </c>
      <c r="F24" s="3">
        <v>138261</v>
      </c>
      <c r="G24" s="3">
        <v>4537.7299999999996</v>
      </c>
      <c r="H24" s="3">
        <v>2.66</v>
      </c>
    </row>
    <row r="25" spans="2:8">
      <c r="B25" s="4" t="s">
        <v>45</v>
      </c>
      <c r="C25" s="10" t="s">
        <v>19</v>
      </c>
      <c r="D25" s="4" t="s">
        <v>46</v>
      </c>
      <c r="E25" s="4" t="s">
        <v>47</v>
      </c>
      <c r="F25" s="3">
        <v>415077</v>
      </c>
      <c r="G25" s="3">
        <v>4387.3599999999997</v>
      </c>
      <c r="H25" s="3">
        <v>2.57</v>
      </c>
    </row>
    <row r="26" spans="2:8">
      <c r="B26" s="4" t="s">
        <v>48</v>
      </c>
      <c r="C26" s="10" t="s">
        <v>19</v>
      </c>
      <c r="D26" s="4" t="s">
        <v>49</v>
      </c>
      <c r="E26" s="4" t="s">
        <v>50</v>
      </c>
      <c r="F26" s="3">
        <v>1492864</v>
      </c>
      <c r="G26" s="3">
        <v>3814.27</v>
      </c>
      <c r="H26" s="3">
        <v>2.23</v>
      </c>
    </row>
    <row r="27" spans="2:8">
      <c r="B27" s="4" t="s">
        <v>51</v>
      </c>
      <c r="C27" s="10" t="s">
        <v>19</v>
      </c>
      <c r="D27" s="4" t="s">
        <v>36</v>
      </c>
      <c r="E27" s="4" t="s">
        <v>52</v>
      </c>
      <c r="F27" s="3">
        <v>158115</v>
      </c>
      <c r="G27" s="3">
        <v>3793.65</v>
      </c>
      <c r="H27" s="3">
        <v>2.2200000000000002</v>
      </c>
    </row>
    <row r="28" spans="2:8">
      <c r="B28" s="4" t="s">
        <v>53</v>
      </c>
      <c r="C28" s="10" t="s">
        <v>19</v>
      </c>
      <c r="D28" s="4" t="s">
        <v>54</v>
      </c>
      <c r="E28" s="4" t="s">
        <v>55</v>
      </c>
      <c r="F28" s="3">
        <v>1119613</v>
      </c>
      <c r="G28" s="3">
        <v>3673.45</v>
      </c>
      <c r="H28" s="3">
        <v>2.15</v>
      </c>
    </row>
    <row r="29" spans="2:8">
      <c r="B29" s="4" t="s">
        <v>56</v>
      </c>
      <c r="C29" s="10" t="s">
        <v>19</v>
      </c>
      <c r="D29" s="4" t="s">
        <v>57</v>
      </c>
      <c r="E29" s="4" t="s">
        <v>58</v>
      </c>
      <c r="F29" s="3">
        <v>63939</v>
      </c>
      <c r="G29" s="3">
        <v>3262.42</v>
      </c>
      <c r="H29" s="3">
        <v>1.91</v>
      </c>
    </row>
    <row r="30" spans="2:8">
      <c r="B30" s="4" t="s">
        <v>59</v>
      </c>
      <c r="C30" s="10" t="s">
        <v>19</v>
      </c>
      <c r="D30" s="4" t="s">
        <v>60</v>
      </c>
      <c r="E30" s="4" t="s">
        <v>61</v>
      </c>
      <c r="F30" s="3">
        <v>163984</v>
      </c>
      <c r="G30" s="3">
        <v>3254.75</v>
      </c>
      <c r="H30" s="3">
        <v>1.91</v>
      </c>
    </row>
    <row r="31" spans="2:8">
      <c r="B31" s="4" t="s">
        <v>62</v>
      </c>
      <c r="C31" s="10" t="s">
        <v>19</v>
      </c>
      <c r="D31" s="4" t="s">
        <v>43</v>
      </c>
      <c r="E31" s="4" t="s">
        <v>63</v>
      </c>
      <c r="F31" s="3">
        <v>20203</v>
      </c>
      <c r="G31" s="3">
        <v>2736.9</v>
      </c>
      <c r="H31" s="3">
        <v>1.6</v>
      </c>
    </row>
    <row r="32" spans="2:8">
      <c r="B32" s="4" t="s">
        <v>64</v>
      </c>
      <c r="C32" s="10" t="s">
        <v>19</v>
      </c>
      <c r="D32" s="4" t="s">
        <v>49</v>
      </c>
      <c r="E32" s="4" t="s">
        <v>65</v>
      </c>
      <c r="F32" s="3">
        <v>137395</v>
      </c>
      <c r="G32" s="3">
        <v>2703.11</v>
      </c>
      <c r="H32" s="3">
        <v>1.58</v>
      </c>
    </row>
    <row r="33" spans="2:8">
      <c r="B33" s="4" t="s">
        <v>66</v>
      </c>
      <c r="C33" s="10" t="s">
        <v>19</v>
      </c>
      <c r="D33" s="4" t="s">
        <v>46</v>
      </c>
      <c r="E33" s="4" t="s">
        <v>67</v>
      </c>
      <c r="F33" s="3">
        <v>216888</v>
      </c>
      <c r="G33" s="3">
        <v>2407.2399999999998</v>
      </c>
      <c r="H33" s="3">
        <v>1.41</v>
      </c>
    </row>
    <row r="34" spans="2:8">
      <c r="B34" s="4" t="s">
        <v>68</v>
      </c>
      <c r="C34" s="10" t="s">
        <v>19</v>
      </c>
      <c r="D34" s="4" t="s">
        <v>69</v>
      </c>
      <c r="E34" s="4" t="s">
        <v>70</v>
      </c>
      <c r="F34" s="3">
        <v>734198</v>
      </c>
      <c r="G34" s="3">
        <v>2403.7600000000002</v>
      </c>
      <c r="H34" s="3">
        <v>1.41</v>
      </c>
    </row>
    <row r="35" spans="2:8">
      <c r="B35" s="4" t="s">
        <v>71</v>
      </c>
      <c r="C35" s="10" t="s">
        <v>19</v>
      </c>
      <c r="D35" s="4" t="s">
        <v>72</v>
      </c>
      <c r="E35" s="4" t="s">
        <v>73</v>
      </c>
      <c r="F35" s="3">
        <v>1280141</v>
      </c>
      <c r="G35" s="3">
        <v>2359.94</v>
      </c>
      <c r="H35" s="3">
        <v>1.38</v>
      </c>
    </row>
    <row r="36" spans="2:8">
      <c r="B36" s="4" t="s">
        <v>74</v>
      </c>
      <c r="C36" s="10" t="s">
        <v>19</v>
      </c>
      <c r="D36" s="4" t="s">
        <v>75</v>
      </c>
      <c r="E36" s="4" t="s">
        <v>76</v>
      </c>
      <c r="F36" s="3">
        <v>554686</v>
      </c>
      <c r="G36" s="3">
        <v>2298.9</v>
      </c>
      <c r="H36" s="3">
        <v>1.35</v>
      </c>
    </row>
    <row r="37" spans="2:8">
      <c r="B37" s="4" t="s">
        <v>77</v>
      </c>
      <c r="C37" s="10" t="s">
        <v>19</v>
      </c>
      <c r="D37" s="4" t="s">
        <v>78</v>
      </c>
      <c r="E37" s="4" t="s">
        <v>79</v>
      </c>
      <c r="F37" s="3">
        <v>224231</v>
      </c>
      <c r="G37" s="3">
        <v>2276.9499999999998</v>
      </c>
      <c r="H37" s="3">
        <v>1.33</v>
      </c>
    </row>
    <row r="38" spans="2:8">
      <c r="B38" s="4" t="s">
        <v>80</v>
      </c>
      <c r="C38" s="10" t="s">
        <v>19</v>
      </c>
      <c r="D38" s="4" t="s">
        <v>36</v>
      </c>
      <c r="E38" s="4" t="s">
        <v>81</v>
      </c>
      <c r="F38" s="3">
        <v>163273</v>
      </c>
      <c r="G38" s="3">
        <v>2142.4699999999998</v>
      </c>
      <c r="H38" s="3">
        <v>1.26</v>
      </c>
    </row>
    <row r="39" spans="2:8">
      <c r="B39" s="4" t="s">
        <v>82</v>
      </c>
      <c r="C39" s="10" t="s">
        <v>19</v>
      </c>
      <c r="D39" s="4" t="s">
        <v>83</v>
      </c>
      <c r="E39" s="4" t="s">
        <v>84</v>
      </c>
      <c r="F39" s="3">
        <v>18326</v>
      </c>
      <c r="G39" s="3">
        <v>2098.33</v>
      </c>
      <c r="H39" s="3">
        <v>1.23</v>
      </c>
    </row>
    <row r="40" spans="2:8">
      <c r="B40" s="4" t="s">
        <v>85</v>
      </c>
      <c r="C40" s="10" t="s">
        <v>19</v>
      </c>
      <c r="D40" s="4" t="s">
        <v>43</v>
      </c>
      <c r="E40" s="4" t="s">
        <v>86</v>
      </c>
      <c r="F40" s="3">
        <v>17151</v>
      </c>
      <c r="G40" s="3">
        <v>2080.42</v>
      </c>
      <c r="H40" s="3">
        <v>1.22</v>
      </c>
    </row>
    <row r="41" spans="2:8">
      <c r="B41" s="4" t="s">
        <v>87</v>
      </c>
      <c r="C41" s="10" t="s">
        <v>19</v>
      </c>
      <c r="D41" s="4" t="s">
        <v>83</v>
      </c>
      <c r="E41" s="4" t="s">
        <v>88</v>
      </c>
      <c r="F41" s="3">
        <v>58432</v>
      </c>
      <c r="G41" s="3">
        <v>1969.74</v>
      </c>
      <c r="H41" s="3">
        <v>1.1499999999999999</v>
      </c>
    </row>
    <row r="42" spans="2:8">
      <c r="B42" s="4" t="s">
        <v>89</v>
      </c>
      <c r="C42" s="10" t="s">
        <v>19</v>
      </c>
      <c r="D42" s="4" t="s">
        <v>72</v>
      </c>
      <c r="E42" s="4" t="s">
        <v>90</v>
      </c>
      <c r="F42" s="3">
        <v>145256</v>
      </c>
      <c r="G42" s="3">
        <v>1899.51</v>
      </c>
      <c r="H42" s="3">
        <v>1.1100000000000001</v>
      </c>
    </row>
    <row r="43" spans="2:8">
      <c r="B43" s="4" t="s">
        <v>91</v>
      </c>
      <c r="C43" s="10" t="s">
        <v>19</v>
      </c>
      <c r="D43" s="4" t="s">
        <v>57</v>
      </c>
      <c r="E43" s="4" t="s">
        <v>92</v>
      </c>
      <c r="F43" s="3">
        <v>70034</v>
      </c>
      <c r="G43" s="3">
        <v>1858.42</v>
      </c>
      <c r="H43" s="3">
        <v>1.0900000000000001</v>
      </c>
    </row>
    <row r="44" spans="2:8">
      <c r="B44" s="4" t="s">
        <v>93</v>
      </c>
      <c r="C44" s="10" t="s">
        <v>19</v>
      </c>
      <c r="D44" s="4" t="s">
        <v>69</v>
      </c>
      <c r="E44" s="4" t="s">
        <v>94</v>
      </c>
      <c r="F44" s="3">
        <v>701322</v>
      </c>
      <c r="G44" s="3">
        <v>1848.33</v>
      </c>
      <c r="H44" s="3">
        <v>1.08</v>
      </c>
    </row>
    <row r="45" spans="2:8">
      <c r="B45" s="4" t="s">
        <v>95</v>
      </c>
      <c r="C45" s="10" t="s">
        <v>19</v>
      </c>
      <c r="D45" s="4" t="s">
        <v>96</v>
      </c>
      <c r="E45" s="4" t="s">
        <v>97</v>
      </c>
      <c r="F45" s="3">
        <v>35054</v>
      </c>
      <c r="G45" s="3">
        <v>1834.73</v>
      </c>
      <c r="H45" s="3">
        <v>1.08</v>
      </c>
    </row>
    <row r="46" spans="2:8">
      <c r="B46" s="4" t="s">
        <v>98</v>
      </c>
      <c r="C46" s="10" t="s">
        <v>19</v>
      </c>
      <c r="D46" s="4" t="s">
        <v>99</v>
      </c>
      <c r="E46" s="4" t="s">
        <v>100</v>
      </c>
      <c r="F46" s="3">
        <v>114251</v>
      </c>
      <c r="G46" s="3">
        <v>1820.13</v>
      </c>
      <c r="H46" s="3">
        <v>1.07</v>
      </c>
    </row>
    <row r="47" spans="2:8">
      <c r="B47" s="4" t="s">
        <v>101</v>
      </c>
      <c r="C47" s="10" t="s">
        <v>19</v>
      </c>
      <c r="D47" s="4" t="s">
        <v>46</v>
      </c>
      <c r="E47" s="4" t="s">
        <v>102</v>
      </c>
      <c r="F47" s="3">
        <v>89655</v>
      </c>
      <c r="G47" s="3">
        <v>1811.93</v>
      </c>
      <c r="H47" s="3">
        <v>1.06</v>
      </c>
    </row>
    <row r="48" spans="2:8">
      <c r="B48" s="4" t="s">
        <v>103</v>
      </c>
      <c r="C48" s="10" t="s">
        <v>19</v>
      </c>
      <c r="D48" s="4" t="s">
        <v>43</v>
      </c>
      <c r="E48" s="4" t="s">
        <v>104</v>
      </c>
      <c r="F48" s="3">
        <v>21343</v>
      </c>
      <c r="G48" s="3">
        <v>1697.52</v>
      </c>
      <c r="H48" s="3">
        <v>0.99</v>
      </c>
    </row>
    <row r="49" spans="2:8">
      <c r="B49" s="4" t="s">
        <v>105</v>
      </c>
      <c r="C49" s="10" t="s">
        <v>19</v>
      </c>
      <c r="D49" s="4" t="s">
        <v>106</v>
      </c>
      <c r="E49" s="4" t="s">
        <v>107</v>
      </c>
      <c r="F49" s="3">
        <v>111041</v>
      </c>
      <c r="G49" s="3">
        <v>1661.73</v>
      </c>
      <c r="H49" s="3">
        <v>0.97</v>
      </c>
    </row>
    <row r="50" spans="2:8">
      <c r="B50" s="4" t="s">
        <v>108</v>
      </c>
      <c r="C50" s="10" t="s">
        <v>19</v>
      </c>
      <c r="D50" s="4" t="s">
        <v>36</v>
      </c>
      <c r="E50" s="4" t="s">
        <v>109</v>
      </c>
      <c r="F50" s="3">
        <v>98354</v>
      </c>
      <c r="G50" s="3">
        <v>1601.2</v>
      </c>
      <c r="H50" s="3">
        <v>0.94</v>
      </c>
    </row>
    <row r="51" spans="2:8">
      <c r="B51" s="4" t="s">
        <v>110</v>
      </c>
      <c r="C51" s="10" t="s">
        <v>19</v>
      </c>
      <c r="D51" s="4" t="s">
        <v>111</v>
      </c>
      <c r="E51" s="4" t="s">
        <v>112</v>
      </c>
      <c r="F51" s="3">
        <v>370953</v>
      </c>
      <c r="G51" s="3">
        <v>1490.3</v>
      </c>
      <c r="H51" s="3">
        <v>0.87</v>
      </c>
    </row>
    <row r="52" spans="2:8">
      <c r="B52" s="4" t="s">
        <v>113</v>
      </c>
      <c r="C52" s="10" t="s">
        <v>19</v>
      </c>
      <c r="D52" s="4" t="s">
        <v>54</v>
      </c>
      <c r="E52" s="4" t="s">
        <v>114</v>
      </c>
      <c r="F52" s="3">
        <v>51532</v>
      </c>
      <c r="G52" s="3">
        <v>1484.07</v>
      </c>
      <c r="H52" s="3">
        <v>0.87</v>
      </c>
    </row>
    <row r="53" spans="2:8">
      <c r="B53" s="4" t="s">
        <v>115</v>
      </c>
      <c r="C53" s="10" t="s">
        <v>19</v>
      </c>
      <c r="D53" s="4" t="s">
        <v>116</v>
      </c>
      <c r="E53" s="4" t="s">
        <v>117</v>
      </c>
      <c r="F53" s="3">
        <v>15937</v>
      </c>
      <c r="G53" s="3">
        <v>1418.15</v>
      </c>
      <c r="H53" s="3">
        <v>0.83</v>
      </c>
    </row>
    <row r="54" spans="2:8">
      <c r="B54" s="4" t="s">
        <v>118</v>
      </c>
      <c r="C54" s="10" t="s">
        <v>19</v>
      </c>
      <c r="D54" s="4" t="s">
        <v>119</v>
      </c>
      <c r="E54" s="4" t="s">
        <v>120</v>
      </c>
      <c r="F54" s="3">
        <v>601579</v>
      </c>
      <c r="G54" s="3">
        <v>1394.46</v>
      </c>
      <c r="H54" s="3">
        <v>0.82</v>
      </c>
    </row>
    <row r="55" spans="2:8">
      <c r="B55" s="4" t="s">
        <v>121</v>
      </c>
      <c r="C55" s="10" t="s">
        <v>19</v>
      </c>
      <c r="D55" s="4" t="s">
        <v>122</v>
      </c>
      <c r="E55" s="4" t="s">
        <v>123</v>
      </c>
      <c r="F55" s="3">
        <v>44689</v>
      </c>
      <c r="G55" s="3">
        <v>1277.7</v>
      </c>
      <c r="H55" s="3">
        <v>0.75</v>
      </c>
    </row>
    <row r="56" spans="2:8">
      <c r="B56" s="4" t="s">
        <v>124</v>
      </c>
      <c r="C56" s="10" t="s">
        <v>19</v>
      </c>
      <c r="D56" s="4" t="s">
        <v>60</v>
      </c>
      <c r="E56" s="4" t="s">
        <v>125</v>
      </c>
      <c r="F56" s="3">
        <v>87141</v>
      </c>
      <c r="G56" s="3">
        <v>1227.99</v>
      </c>
      <c r="H56" s="3">
        <v>0.72</v>
      </c>
    </row>
    <row r="57" spans="2:8">
      <c r="B57" s="4" t="s">
        <v>126</v>
      </c>
      <c r="C57" s="10" t="s">
        <v>19</v>
      </c>
      <c r="D57" s="4" t="s">
        <v>46</v>
      </c>
      <c r="E57" s="4" t="s">
        <v>127</v>
      </c>
      <c r="F57" s="3">
        <v>508132</v>
      </c>
      <c r="G57" s="3">
        <v>1226.3800000000001</v>
      </c>
      <c r="H57" s="3">
        <v>0.72</v>
      </c>
    </row>
    <row r="58" spans="2:8">
      <c r="B58" s="4" t="s">
        <v>128</v>
      </c>
      <c r="C58" s="10" t="s">
        <v>19</v>
      </c>
      <c r="D58" s="4" t="s">
        <v>129</v>
      </c>
      <c r="E58" s="4" t="s">
        <v>130</v>
      </c>
      <c r="F58" s="3">
        <v>69584</v>
      </c>
      <c r="G58" s="3">
        <v>1211.1099999999999</v>
      </c>
      <c r="H58" s="3">
        <v>0.71</v>
      </c>
    </row>
    <row r="59" spans="2:8">
      <c r="B59" s="4" t="s">
        <v>131</v>
      </c>
      <c r="C59" s="10" t="s">
        <v>19</v>
      </c>
      <c r="D59" s="4" t="s">
        <v>116</v>
      </c>
      <c r="E59" s="4" t="s">
        <v>132</v>
      </c>
      <c r="F59" s="3">
        <v>115257</v>
      </c>
      <c r="G59" s="3">
        <v>1201.0899999999999</v>
      </c>
      <c r="H59" s="3">
        <v>0.7</v>
      </c>
    </row>
    <row r="60" spans="2:8">
      <c r="B60" s="4" t="s">
        <v>133</v>
      </c>
      <c r="C60" s="10" t="s">
        <v>19</v>
      </c>
      <c r="D60" s="4" t="s">
        <v>60</v>
      </c>
      <c r="E60" s="4" t="s">
        <v>134</v>
      </c>
      <c r="F60" s="3">
        <v>94403</v>
      </c>
      <c r="G60" s="3">
        <v>1089.79</v>
      </c>
      <c r="H60" s="3">
        <v>0.64</v>
      </c>
    </row>
    <row r="61" spans="2:8">
      <c r="B61" s="4" t="s">
        <v>135</v>
      </c>
      <c r="C61" s="10" t="s">
        <v>19</v>
      </c>
      <c r="D61" s="4" t="s">
        <v>136</v>
      </c>
      <c r="E61" s="4" t="s">
        <v>137</v>
      </c>
      <c r="F61" s="3">
        <v>100852</v>
      </c>
      <c r="G61" s="3">
        <v>1046.3399999999999</v>
      </c>
      <c r="H61" s="3">
        <v>0.61</v>
      </c>
    </row>
    <row r="62" spans="2:8">
      <c r="B62" s="4" t="s">
        <v>138</v>
      </c>
      <c r="C62" s="10" t="s">
        <v>19</v>
      </c>
      <c r="D62" s="4" t="s">
        <v>43</v>
      </c>
      <c r="E62" s="4" t="s">
        <v>139</v>
      </c>
      <c r="F62" s="3">
        <v>323661</v>
      </c>
      <c r="G62" s="3">
        <v>999.63</v>
      </c>
      <c r="H62" s="3">
        <v>0.59</v>
      </c>
    </row>
    <row r="63" spans="2:8">
      <c r="B63" s="4" t="s">
        <v>140</v>
      </c>
      <c r="C63" s="10" t="s">
        <v>19</v>
      </c>
      <c r="D63" s="4" t="s">
        <v>129</v>
      </c>
      <c r="E63" s="4" t="s">
        <v>141</v>
      </c>
      <c r="F63" s="3">
        <v>166598</v>
      </c>
      <c r="G63" s="3">
        <v>905.21</v>
      </c>
      <c r="H63" s="3">
        <v>0.53</v>
      </c>
    </row>
    <row r="64" spans="2:8">
      <c r="B64" s="4" t="s">
        <v>142</v>
      </c>
      <c r="C64" s="10" t="s">
        <v>19</v>
      </c>
      <c r="D64" s="4" t="s">
        <v>36</v>
      </c>
      <c r="E64" s="4" t="s">
        <v>143</v>
      </c>
      <c r="F64" s="3">
        <v>419412</v>
      </c>
      <c r="G64" s="3">
        <v>773.82</v>
      </c>
      <c r="H64" s="3">
        <v>0.45</v>
      </c>
    </row>
    <row r="65" spans="2:8" ht="13">
      <c r="B65" s="14" t="s">
        <v>144</v>
      </c>
    </row>
    <row r="66" spans="2:8">
      <c r="B66" s="4" t="s">
        <v>145</v>
      </c>
      <c r="C66" s="10" t="s">
        <v>145</v>
      </c>
      <c r="D66" s="4" t="s">
        <v>145</v>
      </c>
      <c r="E66" s="4" t="s">
        <v>145</v>
      </c>
      <c r="F66" s="3" t="s">
        <v>145</v>
      </c>
      <c r="G66" s="3" t="s">
        <v>145</v>
      </c>
      <c r="H66" s="3" t="s">
        <v>145</v>
      </c>
    </row>
    <row r="67" spans="2:8" ht="13">
      <c r="B67" s="14" t="s">
        <v>146</v>
      </c>
      <c r="C67" s="15"/>
      <c r="D67" s="14"/>
      <c r="E67" s="14"/>
      <c r="F67" s="16"/>
      <c r="G67" s="16">
        <f>SUM(G12:G66)</f>
        <v>170658.78999999998</v>
      </c>
      <c r="H67" s="16">
        <f>SUM(H12:H66)</f>
        <v>99.979999999999961</v>
      </c>
    </row>
    <row r="68" spans="2:8" ht="13">
      <c r="B68" s="11" t="s">
        <v>8</v>
      </c>
      <c r="C68" s="12" t="s">
        <v>9</v>
      </c>
      <c r="D68" s="11" t="s">
        <v>147</v>
      </c>
      <c r="E68" s="11" t="s">
        <v>11</v>
      </c>
      <c r="F68" s="13" t="s">
        <v>12</v>
      </c>
      <c r="G68" s="13" t="s">
        <v>13</v>
      </c>
      <c r="H68" s="13" t="s">
        <v>14</v>
      </c>
    </row>
    <row r="69" spans="2:8" ht="13">
      <c r="B69" s="14" t="s">
        <v>148</v>
      </c>
    </row>
    <row r="70" spans="2:8" ht="13">
      <c r="B70" s="14" t="s">
        <v>17</v>
      </c>
    </row>
    <row r="71" spans="2:8" ht="13">
      <c r="B71" s="14" t="s">
        <v>149</v>
      </c>
    </row>
    <row r="72" spans="2:8">
      <c r="B72" s="4" t="s">
        <v>145</v>
      </c>
      <c r="C72" s="10" t="s">
        <v>145</v>
      </c>
      <c r="D72" s="4" t="s">
        <v>145</v>
      </c>
      <c r="E72" s="4" t="s">
        <v>145</v>
      </c>
      <c r="F72" s="3" t="s">
        <v>145</v>
      </c>
      <c r="G72" s="3" t="s">
        <v>145</v>
      </c>
      <c r="H72" s="3" t="s">
        <v>145</v>
      </c>
    </row>
    <row r="73" spans="2:8" ht="13">
      <c r="B73" s="14" t="s">
        <v>150</v>
      </c>
      <c r="C73" s="15"/>
      <c r="D73" s="14"/>
      <c r="E73" s="14"/>
      <c r="F73" s="16"/>
      <c r="G73" s="16">
        <f>SUM(G68:G72)</f>
        <v>0</v>
      </c>
      <c r="H73" s="16">
        <f>SUM(H68:H72)</f>
        <v>0</v>
      </c>
    </row>
    <row r="74" spans="2:8" ht="13">
      <c r="B74" s="14" t="s">
        <v>151</v>
      </c>
    </row>
    <row r="75" spans="2:8">
      <c r="B75" s="4" t="s">
        <v>145</v>
      </c>
      <c r="C75" s="10" t="s">
        <v>145</v>
      </c>
      <c r="D75" s="4" t="s">
        <v>145</v>
      </c>
      <c r="E75" s="4" t="s">
        <v>145</v>
      </c>
      <c r="F75" s="3" t="s">
        <v>145</v>
      </c>
      <c r="G75" s="3" t="s">
        <v>145</v>
      </c>
      <c r="H75" s="3" t="s">
        <v>145</v>
      </c>
    </row>
    <row r="76" spans="2:8" ht="13">
      <c r="B76" s="14" t="s">
        <v>152</v>
      </c>
      <c r="C76" s="15"/>
      <c r="D76" s="14"/>
      <c r="E76" s="14"/>
      <c r="F76" s="16"/>
      <c r="G76" s="16">
        <f>SUM(G74:G75)</f>
        <v>0</v>
      </c>
      <c r="H76" s="16">
        <f>SUM(H74:H75)</f>
        <v>0</v>
      </c>
    </row>
    <row r="77" spans="2:8" ht="13">
      <c r="B77" s="14" t="s">
        <v>153</v>
      </c>
    </row>
    <row r="78" spans="2:8">
      <c r="B78" s="4" t="s">
        <v>145</v>
      </c>
      <c r="C78" s="10" t="s">
        <v>145</v>
      </c>
      <c r="D78" s="4" t="s">
        <v>145</v>
      </c>
      <c r="E78" s="4" t="s">
        <v>145</v>
      </c>
      <c r="F78" s="3" t="s">
        <v>145</v>
      </c>
      <c r="G78" s="3" t="s">
        <v>145</v>
      </c>
      <c r="H78" s="3" t="s">
        <v>145</v>
      </c>
    </row>
    <row r="79" spans="2:8" ht="13">
      <c r="B79" s="14" t="s">
        <v>154</v>
      </c>
      <c r="C79" s="15"/>
      <c r="D79" s="14"/>
      <c r="E79" s="14"/>
      <c r="F79" s="16"/>
      <c r="G79" s="16">
        <f>SUM(G77:G78)</f>
        <v>0</v>
      </c>
      <c r="H79" s="16">
        <f>SUM(H77:H78)</f>
        <v>0</v>
      </c>
    </row>
    <row r="80" spans="2:8" ht="13">
      <c r="B80" s="14" t="s">
        <v>155</v>
      </c>
    </row>
    <row r="81" spans="2:8">
      <c r="B81" s="4" t="s">
        <v>145</v>
      </c>
      <c r="C81" s="10" t="s">
        <v>145</v>
      </c>
      <c r="D81" s="4" t="s">
        <v>145</v>
      </c>
      <c r="E81" s="4" t="s">
        <v>145</v>
      </c>
      <c r="F81" s="3" t="s">
        <v>145</v>
      </c>
      <c r="G81" s="3" t="s">
        <v>145</v>
      </c>
      <c r="H81" s="3" t="s">
        <v>145</v>
      </c>
    </row>
    <row r="82" spans="2:8" ht="13">
      <c r="B82" s="14" t="s">
        <v>156</v>
      </c>
      <c r="C82" s="15"/>
      <c r="D82" s="14"/>
      <c r="E82" s="14"/>
      <c r="F82" s="16"/>
      <c r="G82" s="16">
        <f>SUM(G80:G81)</f>
        <v>0</v>
      </c>
      <c r="H82" s="16">
        <f>SUM(H80:H81)</f>
        <v>0</v>
      </c>
    </row>
    <row r="83" spans="2:8" ht="13">
      <c r="B83" s="14" t="s">
        <v>157</v>
      </c>
    </row>
    <row r="84" spans="2:8">
      <c r="B84" s="4" t="s">
        <v>145</v>
      </c>
      <c r="C84" s="10" t="s">
        <v>145</v>
      </c>
      <c r="D84" s="4" t="s">
        <v>145</v>
      </c>
      <c r="E84" s="4" t="s">
        <v>145</v>
      </c>
      <c r="F84" s="3" t="s">
        <v>145</v>
      </c>
      <c r="G84" s="3" t="s">
        <v>145</v>
      </c>
      <c r="H84" s="3" t="s">
        <v>145</v>
      </c>
    </row>
    <row r="85" spans="2:8" ht="13">
      <c r="B85" s="14" t="s">
        <v>158</v>
      </c>
      <c r="C85" s="15"/>
      <c r="D85" s="14"/>
      <c r="E85" s="14"/>
      <c r="F85" s="16"/>
      <c r="G85" s="16">
        <f>SUM(G83:G84)</f>
        <v>0</v>
      </c>
      <c r="H85" s="16">
        <f>SUM(H83:H84)</f>
        <v>0</v>
      </c>
    </row>
    <row r="86" spans="2:8" ht="13">
      <c r="B86" s="14" t="s">
        <v>159</v>
      </c>
    </row>
    <row r="87" spans="2:8">
      <c r="B87" s="4" t="s">
        <v>145</v>
      </c>
      <c r="C87" s="10" t="s">
        <v>145</v>
      </c>
      <c r="D87" s="4" t="s">
        <v>145</v>
      </c>
      <c r="E87" s="4" t="s">
        <v>145</v>
      </c>
      <c r="F87" s="3" t="s">
        <v>145</v>
      </c>
      <c r="G87" s="3" t="s">
        <v>145</v>
      </c>
      <c r="H87" s="3" t="s">
        <v>145</v>
      </c>
    </row>
    <row r="88" spans="2:8" ht="13">
      <c r="B88" s="14" t="s">
        <v>160</v>
      </c>
      <c r="C88" s="15"/>
      <c r="D88" s="14"/>
      <c r="E88" s="14"/>
      <c r="F88" s="16"/>
      <c r="G88" s="16">
        <f>SUM(G86:G87)</f>
        <v>0</v>
      </c>
      <c r="H88" s="16">
        <f>SUM(H86:H87)</f>
        <v>0</v>
      </c>
    </row>
    <row r="89" spans="2:8" ht="13">
      <c r="B89" s="14" t="s">
        <v>161</v>
      </c>
    </row>
    <row r="90" spans="2:8">
      <c r="B90" s="4" t="s">
        <v>145</v>
      </c>
      <c r="C90" s="10" t="s">
        <v>145</v>
      </c>
      <c r="D90" s="4" t="s">
        <v>145</v>
      </c>
      <c r="E90" s="4" t="s">
        <v>145</v>
      </c>
      <c r="F90" s="3" t="s">
        <v>145</v>
      </c>
      <c r="G90" s="3" t="s">
        <v>145</v>
      </c>
      <c r="H90" s="3" t="s">
        <v>145</v>
      </c>
    </row>
    <row r="91" spans="2:8" ht="13">
      <c r="B91" s="14" t="s">
        <v>162</v>
      </c>
      <c r="C91" s="15"/>
      <c r="D91" s="14"/>
      <c r="E91" s="14"/>
      <c r="F91" s="16"/>
      <c r="G91" s="16">
        <f>SUM(G89:G90)</f>
        <v>0</v>
      </c>
      <c r="H91" s="16">
        <f>SUM(H89:H90)</f>
        <v>0</v>
      </c>
    </row>
    <row r="92" spans="2:8" ht="13">
      <c r="B92" s="14" t="s">
        <v>163</v>
      </c>
    </row>
    <row r="93" spans="2:8">
      <c r="B93" s="4" t="s">
        <v>145</v>
      </c>
      <c r="C93" s="10" t="s">
        <v>145</v>
      </c>
      <c r="D93" s="4" t="s">
        <v>145</v>
      </c>
      <c r="E93" s="4" t="s">
        <v>145</v>
      </c>
      <c r="F93" s="3" t="s">
        <v>145</v>
      </c>
      <c r="G93" s="3" t="s">
        <v>145</v>
      </c>
      <c r="H93" s="3" t="s">
        <v>145</v>
      </c>
    </row>
    <row r="94" spans="2:8" ht="13">
      <c r="B94" s="14" t="s">
        <v>164</v>
      </c>
      <c r="C94" s="15"/>
      <c r="D94" s="14"/>
      <c r="E94" s="14"/>
      <c r="F94" s="16"/>
      <c r="G94" s="16">
        <f>SUM(G92:G93)</f>
        <v>0</v>
      </c>
      <c r="H94" s="16">
        <f>SUM(H92:H93)</f>
        <v>0</v>
      </c>
    </row>
    <row r="95" spans="2:8" ht="13">
      <c r="B95" s="14" t="s">
        <v>165</v>
      </c>
    </row>
    <row r="96" spans="2:8">
      <c r="B96" s="4" t="s">
        <v>145</v>
      </c>
      <c r="C96" s="10" t="s">
        <v>145</v>
      </c>
      <c r="D96" s="4" t="s">
        <v>145</v>
      </c>
      <c r="E96" s="4" t="s">
        <v>145</v>
      </c>
      <c r="F96" s="3" t="s">
        <v>145</v>
      </c>
      <c r="G96" s="3" t="s">
        <v>145</v>
      </c>
      <c r="H96" s="3" t="s">
        <v>145</v>
      </c>
    </row>
    <row r="97" spans="2:8" ht="13">
      <c r="B97" s="14" t="s">
        <v>166</v>
      </c>
      <c r="C97" s="15"/>
      <c r="D97" s="14"/>
      <c r="E97" s="14"/>
      <c r="F97" s="16"/>
      <c r="G97" s="16">
        <f>SUM(G95:G96)</f>
        <v>0</v>
      </c>
      <c r="H97" s="16">
        <f>SUM(H95:H96)</f>
        <v>0</v>
      </c>
    </row>
    <row r="98" spans="2:8" ht="13">
      <c r="B98" s="14" t="s">
        <v>167</v>
      </c>
    </row>
    <row r="99" spans="2:8">
      <c r="B99" s="4" t="s">
        <v>145</v>
      </c>
      <c r="C99" s="10" t="s">
        <v>145</v>
      </c>
      <c r="D99" s="4" t="s">
        <v>145</v>
      </c>
      <c r="E99" s="4" t="s">
        <v>145</v>
      </c>
      <c r="F99" s="3" t="s">
        <v>145</v>
      </c>
      <c r="G99" s="3" t="s">
        <v>145</v>
      </c>
      <c r="H99" s="3" t="s">
        <v>145</v>
      </c>
    </row>
    <row r="100" spans="2:8" ht="13">
      <c r="B100" s="14" t="s">
        <v>168</v>
      </c>
      <c r="C100" s="15"/>
      <c r="D100" s="14"/>
      <c r="E100" s="14"/>
      <c r="F100" s="16"/>
      <c r="G100" s="16">
        <f>SUM(G98:G99)</f>
        <v>0</v>
      </c>
      <c r="H100" s="16">
        <f>SUM(H98:H99)</f>
        <v>0</v>
      </c>
    </row>
    <row r="101" spans="2:8" ht="13">
      <c r="B101" s="14" t="s">
        <v>169</v>
      </c>
      <c r="C101" s="15"/>
      <c r="D101" s="14"/>
      <c r="E101" s="14"/>
      <c r="F101" s="16"/>
      <c r="G101" s="16">
        <v>139.47</v>
      </c>
      <c r="H101" s="16">
        <v>0.08</v>
      </c>
    </row>
    <row r="102" spans="2:8" ht="13">
      <c r="B102" s="14" t="s">
        <v>170</v>
      </c>
      <c r="C102" s="15"/>
      <c r="D102" s="14"/>
      <c r="E102" s="14"/>
      <c r="F102" s="16"/>
      <c r="G102" s="16">
        <v>170798.26</v>
      </c>
      <c r="H102" s="16">
        <v>100.06</v>
      </c>
    </row>
    <row r="103" spans="2:8" ht="13">
      <c r="B103" s="14" t="s">
        <v>171</v>
      </c>
      <c r="C103" s="15"/>
      <c r="D103" s="14"/>
      <c r="E103" s="14"/>
      <c r="F103" s="16"/>
      <c r="G103" s="16">
        <v>-132.00150979999918</v>
      </c>
      <c r="H103" s="16">
        <v>-6.0000000000002274E-2</v>
      </c>
    </row>
    <row r="104" spans="2:8" ht="13">
      <c r="B104" s="14" t="s">
        <v>172</v>
      </c>
      <c r="C104" s="15"/>
      <c r="D104" s="14"/>
      <c r="E104" s="14"/>
      <c r="F104" s="16"/>
      <c r="G104" s="16">
        <v>170666.25849020001</v>
      </c>
      <c r="H104" s="16">
        <v>100</v>
      </c>
    </row>
    <row r="105" spans="2:8">
      <c r="B105" s="4" t="s">
        <v>173</v>
      </c>
    </row>
    <row r="106" spans="2:8" ht="13">
      <c r="B106" s="14" t="s">
        <v>174</v>
      </c>
    </row>
    <row r="107" spans="2:8" ht="13">
      <c r="B107" s="14" t="s">
        <v>175</v>
      </c>
      <c r="C107" s="10" t="s">
        <v>176</v>
      </c>
    </row>
    <row r="108" spans="2:8" ht="13">
      <c r="B108" s="14" t="s">
        <v>177</v>
      </c>
      <c r="C108" s="10" t="s">
        <v>178</v>
      </c>
    </row>
    <row r="109" spans="2:8" ht="13">
      <c r="B109" s="14" t="s">
        <v>179</v>
      </c>
      <c r="C109" s="10" t="s">
        <v>178</v>
      </c>
    </row>
    <row r="110" spans="2:8" ht="13">
      <c r="B110" s="14" t="s">
        <v>180</v>
      </c>
      <c r="C110" s="10" t="s">
        <v>181</v>
      </c>
    </row>
    <row r="111" spans="2:8" ht="13">
      <c r="B111" s="14" t="s">
        <v>182</v>
      </c>
      <c r="C111" s="15"/>
    </row>
    <row r="112" spans="2:8" ht="13">
      <c r="B112" s="14" t="s">
        <v>183</v>
      </c>
      <c r="C112" s="15"/>
    </row>
    <row r="113" spans="2:3" ht="13">
      <c r="B113" s="14" t="s">
        <v>184</v>
      </c>
      <c r="C113" s="15"/>
    </row>
    <row r="114" spans="2:3" ht="13">
      <c r="B114" s="14" t="s">
        <v>185</v>
      </c>
      <c r="C114" s="15"/>
    </row>
    <row r="115" spans="2:3" ht="13">
      <c r="B115" s="14" t="s">
        <v>186</v>
      </c>
      <c r="C115" s="15"/>
    </row>
    <row r="116" spans="2:3">
      <c r="B116" s="4" t="s">
        <v>187</v>
      </c>
    </row>
    <row r="117" spans="2:3">
      <c r="B117" s="4" t="s">
        <v>188</v>
      </c>
    </row>
    <row r="120" spans="2:3" ht="14.5">
      <c r="B120" s="17" t="s">
        <v>189</v>
      </c>
      <c r="C120" s="18"/>
    </row>
    <row r="121" spans="2:3" ht="14.5">
      <c r="B121" s="17" t="s">
        <v>190</v>
      </c>
      <c r="C121" s="19" t="s">
        <v>191</v>
      </c>
    </row>
    <row r="122" spans="2:3" ht="14.5">
      <c r="B122" s="20" t="s">
        <v>192</v>
      </c>
      <c r="C122" s="21" t="s">
        <v>193</v>
      </c>
    </row>
    <row r="123" spans="2:3" ht="14.5">
      <c r="B123" s="20" t="s">
        <v>194</v>
      </c>
      <c r="C123" s="21" t="s">
        <v>193</v>
      </c>
    </row>
    <row r="124" spans="2:3" ht="14.5">
      <c r="B124" s="20" t="s">
        <v>195</v>
      </c>
      <c r="C124" s="21" t="s">
        <v>193</v>
      </c>
    </row>
    <row r="125" spans="2:3" ht="14.5">
      <c r="B125" s="20" t="s">
        <v>196</v>
      </c>
      <c r="C125" s="21" t="s">
        <v>193</v>
      </c>
    </row>
    <row r="126" spans="2:3" ht="14.5">
      <c r="B126" s="20" t="s">
        <v>197</v>
      </c>
      <c r="C126" s="21" t="s">
        <v>193</v>
      </c>
    </row>
    <row r="127" spans="2:3" ht="14.5">
      <c r="B127" s="20" t="s">
        <v>198</v>
      </c>
      <c r="C127" s="21" t="s">
        <v>193</v>
      </c>
    </row>
    <row r="128" spans="2:3" ht="14.5">
      <c r="B128" s="17" t="s">
        <v>199</v>
      </c>
      <c r="C128" s="18" t="s">
        <v>193</v>
      </c>
    </row>
    <row r="130" spans="2:7" ht="14.5">
      <c r="B130" s="20" t="s">
        <v>200</v>
      </c>
      <c r="C130" s="21"/>
      <c r="D130" s="20"/>
    </row>
    <row r="131" spans="2:7" ht="29">
      <c r="B131" s="22" t="s">
        <v>201</v>
      </c>
      <c r="C131" s="23" t="s">
        <v>202</v>
      </c>
      <c r="D131" s="22" t="s">
        <v>203</v>
      </c>
    </row>
    <row r="132" spans="2:7" ht="14.5">
      <c r="B132" s="20" t="s">
        <v>178</v>
      </c>
      <c r="C132" s="21" t="s">
        <v>178</v>
      </c>
      <c r="D132" s="20" t="s">
        <v>178</v>
      </c>
    </row>
    <row r="134" spans="2:7" ht="13">
      <c r="B134" s="24" t="s">
        <v>204</v>
      </c>
      <c r="C134" s="25">
        <v>46265</v>
      </c>
      <c r="D134" s="26"/>
      <c r="E134" s="27"/>
      <c r="F134" s="28"/>
    </row>
    <row r="135" spans="2:7" ht="13">
      <c r="B135" s="24" t="s">
        <v>205</v>
      </c>
      <c r="C135" s="29" t="s">
        <v>206</v>
      </c>
      <c r="D135" s="24" t="s">
        <v>207</v>
      </c>
      <c r="E135" s="30" t="s">
        <v>208</v>
      </c>
      <c r="F135" s="31" t="s">
        <v>209</v>
      </c>
      <c r="G135" s="16"/>
    </row>
    <row r="136" spans="2:7">
      <c r="B136" s="32" t="s">
        <v>178</v>
      </c>
      <c r="C136" s="33" t="s">
        <v>178</v>
      </c>
      <c r="D136" s="32" t="s">
        <v>178</v>
      </c>
      <c r="E136" s="34" t="s">
        <v>178</v>
      </c>
      <c r="F136" s="35" t="s">
        <v>178</v>
      </c>
    </row>
    <row r="139" spans="2:7" ht="13">
      <c r="B139" s="14" t="s">
        <v>210</v>
      </c>
    </row>
    <row r="140" spans="2:7" ht="13">
      <c r="B140" s="14"/>
    </row>
    <row r="141" spans="2:7" ht="13">
      <c r="B141" s="14" t="s">
        <v>211</v>
      </c>
    </row>
    <row r="142" spans="2:7" ht="13">
      <c r="B142" s="24" t="s">
        <v>212</v>
      </c>
      <c r="C142" s="29" t="s">
        <v>213</v>
      </c>
      <c r="D142" s="14"/>
    </row>
    <row r="143" spans="2:7">
      <c r="B143" s="26" t="s">
        <v>178</v>
      </c>
      <c r="C143" s="36" t="s">
        <v>178</v>
      </c>
    </row>
    <row r="145" spans="2:7" ht="13">
      <c r="B145" s="24" t="s">
        <v>214</v>
      </c>
      <c r="C145" s="29" t="s">
        <v>213</v>
      </c>
    </row>
    <row r="146" spans="2:7">
      <c r="B146" s="26" t="s">
        <v>178</v>
      </c>
      <c r="C146" s="36" t="s">
        <v>178</v>
      </c>
    </row>
    <row r="148" spans="2:7" ht="13">
      <c r="B148" s="24" t="s">
        <v>215</v>
      </c>
      <c r="C148" s="29" t="s">
        <v>216</v>
      </c>
    </row>
    <row r="149" spans="2:7">
      <c r="B149" s="26" t="s">
        <v>178</v>
      </c>
      <c r="C149" s="36" t="s">
        <v>178</v>
      </c>
    </row>
    <row r="151" spans="2:7" ht="13">
      <c r="B151" s="30" t="s">
        <v>217</v>
      </c>
      <c r="C151" s="29" t="s">
        <v>216</v>
      </c>
    </row>
    <row r="152" spans="2:7">
      <c r="B152" s="27" t="s">
        <v>178</v>
      </c>
      <c r="C152" s="36" t="s">
        <v>178</v>
      </c>
    </row>
    <row r="154" spans="2:7" ht="13">
      <c r="B154" s="24" t="s">
        <v>218</v>
      </c>
      <c r="C154" s="29" t="s">
        <v>178</v>
      </c>
    </row>
    <row r="156" spans="2:7" ht="13">
      <c r="B156" s="24" t="s">
        <v>219</v>
      </c>
      <c r="C156" s="25">
        <v>46265</v>
      </c>
      <c r="D156" s="26"/>
      <c r="E156" s="27"/>
      <c r="F156" s="28"/>
    </row>
    <row r="157" spans="2:7" ht="13">
      <c r="B157" s="24" t="s">
        <v>205</v>
      </c>
      <c r="C157" s="29" t="s">
        <v>206</v>
      </c>
      <c r="D157" s="24" t="s">
        <v>207</v>
      </c>
      <c r="E157" s="30" t="s">
        <v>208</v>
      </c>
      <c r="F157" s="31" t="s">
        <v>209</v>
      </c>
      <c r="G157" s="16"/>
    </row>
    <row r="158" spans="2:7">
      <c r="B158" s="32" t="s">
        <v>178</v>
      </c>
      <c r="C158" s="33" t="s">
        <v>178</v>
      </c>
      <c r="D158" s="32" t="s">
        <v>178</v>
      </c>
      <c r="E158" s="34" t="s">
        <v>178</v>
      </c>
      <c r="F158" s="35" t="s">
        <v>178</v>
      </c>
    </row>
    <row r="159" spans="2:7" ht="13">
      <c r="B159" s="14" t="s">
        <v>210</v>
      </c>
    </row>
    <row r="160" spans="2:7" ht="13">
      <c r="B160" s="14"/>
    </row>
    <row r="161" spans="2:4" ht="13">
      <c r="B161" s="14" t="s">
        <v>211</v>
      </c>
    </row>
    <row r="162" spans="2:4" ht="13">
      <c r="B162" s="24" t="s">
        <v>212</v>
      </c>
      <c r="C162" s="29" t="s">
        <v>213</v>
      </c>
      <c r="D162" s="14"/>
    </row>
    <row r="163" spans="2:4">
      <c r="B163" s="26" t="s">
        <v>178</v>
      </c>
      <c r="C163" s="36" t="s">
        <v>178</v>
      </c>
    </row>
    <row r="165" spans="2:4" ht="13">
      <c r="B165" s="24" t="s">
        <v>214</v>
      </c>
      <c r="C165" s="29" t="s">
        <v>213</v>
      </c>
    </row>
    <row r="166" spans="2:4">
      <c r="B166" s="26" t="s">
        <v>178</v>
      </c>
      <c r="C166" s="36" t="s">
        <v>178</v>
      </c>
    </row>
    <row r="168" spans="2:4" ht="13">
      <c r="B168" s="24" t="s">
        <v>215</v>
      </c>
      <c r="C168" s="29" t="s">
        <v>216</v>
      </c>
    </row>
    <row r="169" spans="2:4">
      <c r="B169" s="26" t="s">
        <v>178</v>
      </c>
      <c r="C169" s="36" t="s">
        <v>178</v>
      </c>
    </row>
    <row r="171" spans="2:4" ht="13">
      <c r="B171" s="30" t="s">
        <v>217</v>
      </c>
      <c r="C171" s="29" t="s">
        <v>216</v>
      </c>
    </row>
    <row r="172" spans="2:4">
      <c r="B172" s="27" t="s">
        <v>178</v>
      </c>
      <c r="C172" s="36" t="s">
        <v>178</v>
      </c>
    </row>
    <row r="174" spans="2:4" ht="13">
      <c r="B174" s="24" t="s">
        <v>218</v>
      </c>
      <c r="C174" s="29" t="s">
        <v>178</v>
      </c>
    </row>
    <row r="177" spans="2:80" ht="13">
      <c r="B177" s="14" t="s">
        <v>220</v>
      </c>
    </row>
    <row r="179" spans="2:80" ht="13">
      <c r="B179" s="24" t="s">
        <v>205</v>
      </c>
      <c r="C179" s="29" t="s">
        <v>221</v>
      </c>
      <c r="D179" s="24" t="s">
        <v>222</v>
      </c>
      <c r="E179" s="24" t="s">
        <v>223</v>
      </c>
      <c r="F179" s="16"/>
    </row>
    <row r="180" spans="2:80">
      <c r="B180" s="26" t="s">
        <v>178</v>
      </c>
      <c r="C180" s="36" t="s">
        <v>178</v>
      </c>
      <c r="D180" s="26" t="s">
        <v>178</v>
      </c>
      <c r="E180" s="26" t="s">
        <v>178</v>
      </c>
    </row>
    <row r="183" spans="2:80" ht="13">
      <c r="B183" s="14" t="s">
        <v>224</v>
      </c>
      <c r="C183" s="15" t="s">
        <v>178</v>
      </c>
      <c r="D183" s="14"/>
      <c r="E183" s="14"/>
      <c r="F183" s="16"/>
      <c r="G183" s="16"/>
      <c r="H183" s="16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</row>
    <row r="185" spans="2:80" ht="13">
      <c r="B185" s="14" t="s">
        <v>225</v>
      </c>
    </row>
    <row r="187" spans="2:80" ht="13">
      <c r="B187" s="24" t="s">
        <v>226</v>
      </c>
      <c r="C187" s="29" t="s">
        <v>213</v>
      </c>
      <c r="D187" s="14"/>
    </row>
    <row r="188" spans="2:80">
      <c r="B188" s="26" t="s">
        <v>178</v>
      </c>
      <c r="C188" s="36" t="s">
        <v>178</v>
      </c>
    </row>
    <row r="191" spans="2:80" ht="13">
      <c r="B191" s="24" t="s">
        <v>227</v>
      </c>
      <c r="C191" s="29" t="s">
        <v>228</v>
      </c>
      <c r="D191" s="14"/>
    </row>
    <row r="192" spans="2:80">
      <c r="B192" s="26" t="s">
        <v>178</v>
      </c>
      <c r="C192" s="36" t="s">
        <v>178</v>
      </c>
    </row>
    <row r="195" spans="2:80" ht="13">
      <c r="B195" s="14" t="s">
        <v>229</v>
      </c>
    </row>
    <row r="198" spans="2:80" ht="13">
      <c r="B198" s="14" t="s">
        <v>230</v>
      </c>
    </row>
    <row r="200" spans="2:80" ht="13">
      <c r="B200" s="24" t="s">
        <v>205</v>
      </c>
      <c r="C200" s="29" t="s">
        <v>231</v>
      </c>
      <c r="D200" s="24" t="s">
        <v>221</v>
      </c>
      <c r="E200" s="24" t="s">
        <v>222</v>
      </c>
      <c r="F200" s="31" t="s">
        <v>223</v>
      </c>
      <c r="G200" s="16"/>
    </row>
    <row r="201" spans="2:80">
      <c r="B201" s="26" t="s">
        <v>178</v>
      </c>
      <c r="C201" s="36" t="s">
        <v>178</v>
      </c>
      <c r="D201" s="26" t="s">
        <v>178</v>
      </c>
      <c r="E201" s="26" t="s">
        <v>178</v>
      </c>
      <c r="F201" s="37" t="s">
        <v>178</v>
      </c>
    </row>
    <row r="204" spans="2:80" ht="13">
      <c r="B204" s="14" t="s">
        <v>224</v>
      </c>
      <c r="C204" s="15" t="s">
        <v>178</v>
      </c>
      <c r="D204" s="14"/>
      <c r="E204" s="14"/>
      <c r="F204" s="16"/>
      <c r="G204" s="16"/>
      <c r="H204" s="16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</row>
    <row r="206" spans="2:80" ht="13">
      <c r="B206" s="14" t="s">
        <v>225</v>
      </c>
    </row>
    <row r="208" spans="2:80" ht="13">
      <c r="B208" s="24" t="s">
        <v>226</v>
      </c>
      <c r="C208" s="29" t="s">
        <v>213</v>
      </c>
      <c r="D208" s="14"/>
    </row>
    <row r="209" spans="2:7">
      <c r="B209" s="26" t="s">
        <v>178</v>
      </c>
      <c r="C209" s="36" t="s">
        <v>178</v>
      </c>
    </row>
    <row r="212" spans="2:7" ht="13">
      <c r="B212" s="24" t="s">
        <v>227</v>
      </c>
      <c r="C212" s="29" t="s">
        <v>228</v>
      </c>
      <c r="D212" s="14"/>
    </row>
    <row r="213" spans="2:7">
      <c r="B213" s="26" t="s">
        <v>178</v>
      </c>
      <c r="C213" s="36" t="s">
        <v>178</v>
      </c>
    </row>
    <row r="216" spans="2:7" ht="13">
      <c r="B216" s="14" t="s">
        <v>229</v>
      </c>
    </row>
    <row r="219" spans="2:7" ht="13">
      <c r="B219" s="14" t="s">
        <v>232</v>
      </c>
    </row>
    <row r="220" spans="2:7" ht="13">
      <c r="B220" s="24" t="s">
        <v>205</v>
      </c>
      <c r="C220" s="29" t="s">
        <v>233</v>
      </c>
      <c r="D220" s="24" t="s">
        <v>234</v>
      </c>
      <c r="E220" s="24" t="s">
        <v>235</v>
      </c>
      <c r="F220" s="31" t="s">
        <v>236</v>
      </c>
      <c r="G220" s="16"/>
    </row>
    <row r="221" spans="2:7">
      <c r="B221" s="26" t="s">
        <v>178</v>
      </c>
      <c r="C221" s="36" t="s">
        <v>178</v>
      </c>
      <c r="D221" s="26" t="s">
        <v>178</v>
      </c>
      <c r="E221" s="26" t="s">
        <v>178</v>
      </c>
      <c r="F221" s="37" t="s">
        <v>178</v>
      </c>
    </row>
    <row r="222" spans="2:7">
      <c r="B222" s="4" t="s">
        <v>237</v>
      </c>
    </row>
  </sheetData>
  <mergeCells count="3">
    <mergeCell ref="B1:E1"/>
    <mergeCell ref="C3:C8"/>
    <mergeCell ref="D3:D8"/>
  </mergeCells>
  <hyperlinks>
    <hyperlink ref="A1" location="Index!A1" display="Index" xr:uid="{0001F275-DA2B-4851-AF18-65B22D40DC3B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0B0A-BA7F-4477-90CA-6E6B9D92FF3D}">
  <dimension ref="A1:CB206"/>
  <sheetViews>
    <sheetView workbookViewId="0">
      <selection sqref="A1:XFD1048576"/>
    </sheetView>
  </sheetViews>
  <sheetFormatPr defaultColWidth="9.1796875" defaultRowHeight="12.5"/>
  <cols>
    <col min="1" max="1" width="5.453125" style="4" bestFit="1" customWidth="1"/>
    <col min="2" max="2" width="90.81640625" style="4" customWidth="1"/>
    <col min="3" max="3" width="30.7265625" style="10" customWidth="1"/>
    <col min="4" max="4" width="30.7265625" style="4" customWidth="1"/>
    <col min="5" max="5" width="34.1796875" style="4" customWidth="1"/>
    <col min="6" max="6" width="29" style="3" bestFit="1" customWidth="1"/>
    <col min="7" max="7" width="18.1796875" style="3" bestFit="1" customWidth="1"/>
    <col min="8" max="8" width="9.1796875" style="3" bestFit="1"/>
    <col min="9" max="16384" width="9.1796875" style="4"/>
  </cols>
  <sheetData>
    <row r="1" spans="1:9" ht="14.5">
      <c r="A1" s="1" t="s">
        <v>0</v>
      </c>
      <c r="B1" s="2" t="s">
        <v>238</v>
      </c>
      <c r="C1" s="2"/>
      <c r="D1" s="2"/>
      <c r="E1" s="2"/>
    </row>
    <row r="3" spans="1:9" ht="14.5">
      <c r="B3" s="5" t="s">
        <v>238</v>
      </c>
      <c r="C3" s="6"/>
      <c r="D3" s="38"/>
    </row>
    <row r="4" spans="1:9" ht="14.5">
      <c r="B4" s="8" t="s">
        <v>239</v>
      </c>
      <c r="C4" s="6"/>
      <c r="D4" s="38"/>
    </row>
    <row r="5" spans="1:9" ht="14.5">
      <c r="B5" s="5"/>
      <c r="C5" s="6"/>
      <c r="D5" s="38"/>
    </row>
    <row r="6" spans="1:9" ht="14.5">
      <c r="B6" s="8" t="s">
        <v>4</v>
      </c>
      <c r="C6" s="6"/>
      <c r="D6" s="38"/>
    </row>
    <row r="7" spans="1:9" ht="14.5">
      <c r="B7" s="8" t="s">
        <v>240</v>
      </c>
      <c r="C7" s="6"/>
      <c r="D7" s="38"/>
    </row>
    <row r="8" spans="1:9" ht="58">
      <c r="B8" s="9" t="s">
        <v>241</v>
      </c>
      <c r="C8" s="6"/>
      <c r="D8" s="38"/>
    </row>
    <row r="10" spans="1:9">
      <c r="B10" s="4" t="s">
        <v>7</v>
      </c>
    </row>
    <row r="12" spans="1:9" ht="13">
      <c r="B12" s="11" t="s">
        <v>8</v>
      </c>
      <c r="C12" s="12" t="s">
        <v>9</v>
      </c>
      <c r="D12" s="11" t="s">
        <v>10</v>
      </c>
      <c r="E12" s="11" t="s">
        <v>11</v>
      </c>
      <c r="F12" s="13" t="s">
        <v>12</v>
      </c>
      <c r="G12" s="13" t="s">
        <v>13</v>
      </c>
      <c r="H12" s="13" t="s">
        <v>14</v>
      </c>
      <c r="I12" s="14" t="s">
        <v>15</v>
      </c>
    </row>
    <row r="13" spans="1:9" ht="13">
      <c r="B13" s="14" t="s">
        <v>16</v>
      </c>
    </row>
    <row r="14" spans="1:9" ht="13">
      <c r="B14" s="14" t="s">
        <v>17</v>
      </c>
    </row>
    <row r="15" spans="1:9">
      <c r="B15" s="4" t="s">
        <v>242</v>
      </c>
      <c r="C15" s="10" t="s">
        <v>19</v>
      </c>
      <c r="D15" s="4" t="s">
        <v>75</v>
      </c>
      <c r="E15" s="4" t="s">
        <v>243</v>
      </c>
      <c r="F15" s="3">
        <v>8135</v>
      </c>
      <c r="G15" s="3">
        <v>390.08</v>
      </c>
      <c r="H15" s="3">
        <v>6.81</v>
      </c>
    </row>
    <row r="16" spans="1:9">
      <c r="B16" s="4" t="s">
        <v>105</v>
      </c>
      <c r="C16" s="10" t="s">
        <v>19</v>
      </c>
      <c r="D16" s="4" t="s">
        <v>106</v>
      </c>
      <c r="E16" s="4" t="s">
        <v>107</v>
      </c>
      <c r="F16" s="3">
        <v>23557</v>
      </c>
      <c r="G16" s="3">
        <v>347.23</v>
      </c>
      <c r="H16" s="3">
        <v>6.06</v>
      </c>
    </row>
    <row r="17" spans="2:8">
      <c r="B17" s="4" t="s">
        <v>244</v>
      </c>
      <c r="C17" s="10" t="s">
        <v>19</v>
      </c>
      <c r="D17" s="4" t="s">
        <v>245</v>
      </c>
      <c r="E17" s="4" t="s">
        <v>246</v>
      </c>
      <c r="F17" s="3">
        <v>7765</v>
      </c>
      <c r="G17" s="3">
        <v>336.92</v>
      </c>
      <c r="H17" s="3">
        <v>5.88</v>
      </c>
    </row>
    <row r="18" spans="2:8">
      <c r="B18" s="4" t="s">
        <v>247</v>
      </c>
      <c r="C18" s="10" t="s">
        <v>19</v>
      </c>
      <c r="D18" s="4" t="s">
        <v>248</v>
      </c>
      <c r="E18" s="4" t="s">
        <v>249</v>
      </c>
      <c r="F18" s="3">
        <v>6551</v>
      </c>
      <c r="G18" s="3">
        <v>334.95</v>
      </c>
      <c r="H18" s="3">
        <v>5.85</v>
      </c>
    </row>
    <row r="19" spans="2:8">
      <c r="B19" s="4" t="s">
        <v>250</v>
      </c>
      <c r="C19" s="10" t="s">
        <v>19</v>
      </c>
      <c r="D19" s="4" t="s">
        <v>43</v>
      </c>
      <c r="E19" s="4" t="s">
        <v>251</v>
      </c>
      <c r="F19" s="3">
        <v>5846</v>
      </c>
      <c r="G19" s="3">
        <v>324.45</v>
      </c>
      <c r="H19" s="3">
        <v>5.66</v>
      </c>
    </row>
    <row r="20" spans="2:8">
      <c r="B20" s="4" t="s">
        <v>51</v>
      </c>
      <c r="C20" s="10" t="s">
        <v>19</v>
      </c>
      <c r="D20" s="4" t="s">
        <v>36</v>
      </c>
      <c r="E20" s="4" t="s">
        <v>52</v>
      </c>
      <c r="F20" s="3">
        <v>13219</v>
      </c>
      <c r="G20" s="3">
        <v>312.5</v>
      </c>
      <c r="H20" s="3">
        <v>5.46</v>
      </c>
    </row>
    <row r="21" spans="2:8">
      <c r="B21" s="4" t="s">
        <v>252</v>
      </c>
      <c r="C21" s="10" t="s">
        <v>19</v>
      </c>
      <c r="D21" s="4" t="s">
        <v>57</v>
      </c>
      <c r="E21" s="4" t="s">
        <v>253</v>
      </c>
      <c r="F21" s="3">
        <v>2068</v>
      </c>
      <c r="G21" s="3">
        <v>304.51</v>
      </c>
      <c r="H21" s="3">
        <v>5.32</v>
      </c>
    </row>
    <row r="22" spans="2:8">
      <c r="B22" s="4" t="s">
        <v>64</v>
      </c>
      <c r="C22" s="10" t="s">
        <v>19</v>
      </c>
      <c r="D22" s="4" t="s">
        <v>49</v>
      </c>
      <c r="E22" s="4" t="s">
        <v>65</v>
      </c>
      <c r="F22" s="3">
        <v>15074</v>
      </c>
      <c r="G22" s="3">
        <v>300.73</v>
      </c>
      <c r="H22" s="3">
        <v>5.25</v>
      </c>
    </row>
    <row r="23" spans="2:8">
      <c r="B23" s="4" t="s">
        <v>254</v>
      </c>
      <c r="C23" s="10" t="s">
        <v>19</v>
      </c>
      <c r="D23" s="4" t="s">
        <v>245</v>
      </c>
      <c r="E23" s="4" t="s">
        <v>255</v>
      </c>
      <c r="F23" s="3">
        <v>613307</v>
      </c>
      <c r="G23" s="3">
        <v>290.70999999999998</v>
      </c>
      <c r="H23" s="3">
        <v>5.08</v>
      </c>
    </row>
    <row r="24" spans="2:8">
      <c r="B24" s="4" t="s">
        <v>35</v>
      </c>
      <c r="C24" s="10" t="s">
        <v>19</v>
      </c>
      <c r="D24" s="4" t="s">
        <v>36</v>
      </c>
      <c r="E24" s="4" t="s">
        <v>37</v>
      </c>
      <c r="F24" s="3">
        <v>25531</v>
      </c>
      <c r="G24" s="3">
        <v>287.62</v>
      </c>
      <c r="H24" s="3">
        <v>5.0199999999999996</v>
      </c>
    </row>
    <row r="25" spans="2:8">
      <c r="B25" s="4" t="s">
        <v>256</v>
      </c>
      <c r="C25" s="10" t="s">
        <v>19</v>
      </c>
      <c r="D25" s="4" t="s">
        <v>257</v>
      </c>
      <c r="E25" s="4" t="s">
        <v>258</v>
      </c>
      <c r="F25" s="3">
        <v>10994</v>
      </c>
      <c r="G25" s="3">
        <v>282.23</v>
      </c>
      <c r="H25" s="3">
        <v>4.93</v>
      </c>
    </row>
    <row r="26" spans="2:8">
      <c r="B26" s="4" t="s">
        <v>259</v>
      </c>
      <c r="C26" s="10" t="s">
        <v>19</v>
      </c>
      <c r="D26" s="4" t="s">
        <v>106</v>
      </c>
      <c r="E26" s="4" t="s">
        <v>260</v>
      </c>
      <c r="F26" s="3">
        <v>5244</v>
      </c>
      <c r="G26" s="3">
        <v>275.31</v>
      </c>
      <c r="H26" s="3">
        <v>4.8099999999999996</v>
      </c>
    </row>
    <row r="27" spans="2:8">
      <c r="B27" s="4" t="s">
        <v>48</v>
      </c>
      <c r="C27" s="10" t="s">
        <v>19</v>
      </c>
      <c r="D27" s="4" t="s">
        <v>49</v>
      </c>
      <c r="E27" s="4" t="s">
        <v>50</v>
      </c>
      <c r="F27" s="3">
        <v>105476</v>
      </c>
      <c r="G27" s="3">
        <v>270.27999999999997</v>
      </c>
      <c r="H27" s="3">
        <v>4.72</v>
      </c>
    </row>
    <row r="28" spans="2:8">
      <c r="B28" s="4" t="s">
        <v>261</v>
      </c>
      <c r="C28" s="10" t="s">
        <v>19</v>
      </c>
      <c r="D28" s="4" t="s">
        <v>136</v>
      </c>
      <c r="E28" s="4" t="s">
        <v>262</v>
      </c>
      <c r="F28" s="3">
        <v>24850</v>
      </c>
      <c r="G28" s="3">
        <v>206.26</v>
      </c>
      <c r="H28" s="3">
        <v>3.6</v>
      </c>
    </row>
    <row r="29" spans="2:8">
      <c r="B29" s="4" t="s">
        <v>263</v>
      </c>
      <c r="C29" s="10" t="s">
        <v>19</v>
      </c>
      <c r="D29" s="4" t="s">
        <v>78</v>
      </c>
      <c r="E29" s="4" t="s">
        <v>264</v>
      </c>
      <c r="F29" s="3">
        <v>45475</v>
      </c>
      <c r="G29" s="3">
        <v>173.03</v>
      </c>
      <c r="H29" s="3">
        <v>3.02</v>
      </c>
    </row>
    <row r="30" spans="2:8">
      <c r="B30" s="4" t="s">
        <v>265</v>
      </c>
      <c r="C30" s="10" t="s">
        <v>19</v>
      </c>
      <c r="D30" s="4" t="s">
        <v>78</v>
      </c>
      <c r="E30" s="4" t="s">
        <v>266</v>
      </c>
      <c r="F30" s="3">
        <v>24734</v>
      </c>
      <c r="G30" s="3">
        <v>147.79</v>
      </c>
      <c r="H30" s="3">
        <v>2.58</v>
      </c>
    </row>
    <row r="31" spans="2:8">
      <c r="B31" s="4" t="s">
        <v>267</v>
      </c>
      <c r="C31" s="10" t="s">
        <v>19</v>
      </c>
      <c r="D31" s="4" t="s">
        <v>268</v>
      </c>
      <c r="E31" s="4" t="s">
        <v>269</v>
      </c>
      <c r="F31" s="3">
        <v>402</v>
      </c>
      <c r="G31" s="3">
        <v>143.91999999999999</v>
      </c>
      <c r="H31" s="3">
        <v>2.5099999999999998</v>
      </c>
    </row>
    <row r="32" spans="2:8">
      <c r="B32" s="4" t="s">
        <v>270</v>
      </c>
      <c r="C32" s="10" t="s">
        <v>19</v>
      </c>
      <c r="D32" s="4" t="s">
        <v>36</v>
      </c>
      <c r="E32" s="4" t="s">
        <v>271</v>
      </c>
      <c r="F32" s="3">
        <v>1126</v>
      </c>
      <c r="G32" s="3">
        <v>138.27000000000001</v>
      </c>
      <c r="H32" s="3">
        <v>2.41</v>
      </c>
    </row>
    <row r="33" spans="2:8">
      <c r="B33" s="4" t="s">
        <v>272</v>
      </c>
      <c r="C33" s="10" t="s">
        <v>19</v>
      </c>
      <c r="D33" s="4" t="s">
        <v>257</v>
      </c>
      <c r="E33" s="4" t="s">
        <v>273</v>
      </c>
      <c r="F33" s="3">
        <v>9505</v>
      </c>
      <c r="G33" s="3">
        <v>114.08</v>
      </c>
      <c r="H33" s="3">
        <v>1.99</v>
      </c>
    </row>
    <row r="34" spans="2:8">
      <c r="B34" s="4" t="s">
        <v>274</v>
      </c>
      <c r="C34" s="10" t="s">
        <v>19</v>
      </c>
      <c r="D34" s="4" t="s">
        <v>275</v>
      </c>
      <c r="E34" s="4" t="s">
        <v>276</v>
      </c>
      <c r="F34" s="3">
        <v>6093</v>
      </c>
      <c r="G34" s="3">
        <v>112.96</v>
      </c>
      <c r="H34" s="3">
        <v>1.97</v>
      </c>
    </row>
    <row r="35" spans="2:8">
      <c r="B35" s="4" t="s">
        <v>277</v>
      </c>
      <c r="C35" s="10" t="s">
        <v>19</v>
      </c>
      <c r="D35" s="4" t="s">
        <v>278</v>
      </c>
      <c r="E35" s="4" t="s">
        <v>279</v>
      </c>
      <c r="F35" s="3">
        <v>3874</v>
      </c>
      <c r="G35" s="3">
        <v>96.15</v>
      </c>
      <c r="H35" s="3">
        <v>1.68</v>
      </c>
    </row>
    <row r="36" spans="2:8">
      <c r="B36" s="4" t="s">
        <v>280</v>
      </c>
      <c r="C36" s="10" t="s">
        <v>19</v>
      </c>
      <c r="D36" s="4" t="s">
        <v>60</v>
      </c>
      <c r="E36" s="4" t="s">
        <v>281</v>
      </c>
      <c r="F36" s="3">
        <v>2618</v>
      </c>
      <c r="G36" s="3">
        <v>79.930000000000007</v>
      </c>
      <c r="H36" s="3">
        <v>1.4</v>
      </c>
    </row>
    <row r="37" spans="2:8">
      <c r="B37" s="4" t="s">
        <v>282</v>
      </c>
      <c r="C37" s="10" t="s">
        <v>19</v>
      </c>
      <c r="D37" s="4" t="s">
        <v>60</v>
      </c>
      <c r="E37" s="4" t="s">
        <v>283</v>
      </c>
      <c r="F37" s="3">
        <v>307</v>
      </c>
      <c r="G37" s="3">
        <v>79.38</v>
      </c>
      <c r="H37" s="3">
        <v>1.39</v>
      </c>
    </row>
    <row r="38" spans="2:8">
      <c r="B38" s="4" t="s">
        <v>284</v>
      </c>
      <c r="C38" s="10" t="s">
        <v>19</v>
      </c>
      <c r="D38" s="4" t="s">
        <v>285</v>
      </c>
      <c r="E38" s="4" t="s">
        <v>286</v>
      </c>
      <c r="F38" s="3">
        <v>14927</v>
      </c>
      <c r="G38" s="3">
        <v>71.84</v>
      </c>
      <c r="H38" s="3">
        <v>1.25</v>
      </c>
    </row>
    <row r="39" spans="2:8">
      <c r="B39" s="4" t="s">
        <v>287</v>
      </c>
      <c r="C39" s="10" t="s">
        <v>19</v>
      </c>
      <c r="D39" s="4" t="s">
        <v>257</v>
      </c>
      <c r="E39" s="4" t="s">
        <v>288</v>
      </c>
      <c r="F39" s="3">
        <v>2228</v>
      </c>
      <c r="G39" s="3">
        <v>68.3</v>
      </c>
      <c r="H39" s="3">
        <v>1.19</v>
      </c>
    </row>
    <row r="40" spans="2:8">
      <c r="B40" s="4" t="s">
        <v>289</v>
      </c>
      <c r="C40" s="10" t="s">
        <v>19</v>
      </c>
      <c r="D40" s="4" t="s">
        <v>245</v>
      </c>
      <c r="E40" s="4" t="s">
        <v>290</v>
      </c>
      <c r="F40" s="3">
        <v>6268</v>
      </c>
      <c r="G40" s="3">
        <v>63.93</v>
      </c>
      <c r="H40" s="3">
        <v>1.1200000000000001</v>
      </c>
    </row>
    <row r="41" spans="2:8">
      <c r="B41" s="4" t="s">
        <v>291</v>
      </c>
      <c r="C41" s="10" t="s">
        <v>19</v>
      </c>
      <c r="D41" s="4" t="s">
        <v>25</v>
      </c>
      <c r="E41" s="4" t="s">
        <v>292</v>
      </c>
      <c r="F41" s="3">
        <v>31212</v>
      </c>
      <c r="G41" s="3">
        <v>57.6</v>
      </c>
      <c r="H41" s="3">
        <v>1.01</v>
      </c>
    </row>
    <row r="42" spans="2:8">
      <c r="B42" s="4" t="s">
        <v>293</v>
      </c>
      <c r="C42" s="10" t="s">
        <v>19</v>
      </c>
      <c r="D42" s="4" t="s">
        <v>46</v>
      </c>
      <c r="E42" s="4" t="s">
        <v>294</v>
      </c>
      <c r="F42" s="3">
        <v>1144</v>
      </c>
      <c r="G42" s="3">
        <v>55.23</v>
      </c>
      <c r="H42" s="3">
        <v>0.96</v>
      </c>
    </row>
    <row r="43" spans="2:8">
      <c r="B43" s="4" t="s">
        <v>295</v>
      </c>
      <c r="C43" s="10" t="s">
        <v>19</v>
      </c>
      <c r="D43" s="4" t="s">
        <v>275</v>
      </c>
      <c r="E43" s="4" t="s">
        <v>296</v>
      </c>
      <c r="F43" s="3">
        <v>7543</v>
      </c>
      <c r="G43" s="3">
        <v>27.46</v>
      </c>
      <c r="H43" s="3">
        <v>0.48</v>
      </c>
    </row>
    <row r="44" spans="2:8">
      <c r="B44" s="4" t="s">
        <v>297</v>
      </c>
      <c r="C44" s="10" t="s">
        <v>19</v>
      </c>
      <c r="D44" s="4" t="s">
        <v>275</v>
      </c>
      <c r="E44" s="4" t="s">
        <v>298</v>
      </c>
      <c r="F44" s="3">
        <v>371</v>
      </c>
      <c r="G44" s="3">
        <v>27.16</v>
      </c>
      <c r="H44" s="3">
        <v>0.47</v>
      </c>
    </row>
    <row r="45" spans="2:8" ht="13">
      <c r="B45" s="14" t="s">
        <v>144</v>
      </c>
    </row>
    <row r="46" spans="2:8">
      <c r="B46" s="4" t="s">
        <v>145</v>
      </c>
      <c r="C46" s="10" t="s">
        <v>145</v>
      </c>
      <c r="D46" s="4" t="s">
        <v>145</v>
      </c>
      <c r="E46" s="4" t="s">
        <v>145</v>
      </c>
      <c r="F46" s="3" t="s">
        <v>145</v>
      </c>
      <c r="G46" s="3" t="s">
        <v>145</v>
      </c>
      <c r="H46" s="3" t="s">
        <v>145</v>
      </c>
    </row>
    <row r="47" spans="2:8" ht="13">
      <c r="B47" s="14" t="s">
        <v>146</v>
      </c>
      <c r="C47" s="15"/>
      <c r="D47" s="14"/>
      <c r="E47" s="14"/>
      <c r="F47" s="16"/>
      <c r="G47" s="16">
        <f>SUM(G12:G46)</f>
        <v>5720.8100000000013</v>
      </c>
      <c r="H47" s="16">
        <f>SUM(H12:H46)</f>
        <v>99.88</v>
      </c>
    </row>
    <row r="48" spans="2:8" ht="13">
      <c r="B48" s="11" t="s">
        <v>8</v>
      </c>
      <c r="C48" s="12" t="s">
        <v>9</v>
      </c>
      <c r="D48" s="11" t="s">
        <v>147</v>
      </c>
      <c r="E48" s="11" t="s">
        <v>11</v>
      </c>
      <c r="F48" s="13" t="s">
        <v>12</v>
      </c>
      <c r="G48" s="13" t="s">
        <v>13</v>
      </c>
      <c r="H48" s="13" t="s">
        <v>14</v>
      </c>
    </row>
    <row r="49" spans="2:8" ht="13">
      <c r="B49" s="14" t="s">
        <v>148</v>
      </c>
    </row>
    <row r="50" spans="2:8" ht="13">
      <c r="B50" s="14" t="s">
        <v>17</v>
      </c>
    </row>
    <row r="51" spans="2:8" ht="13">
      <c r="B51" s="14" t="s">
        <v>149</v>
      </c>
    </row>
    <row r="52" spans="2:8">
      <c r="B52" s="4" t="s">
        <v>145</v>
      </c>
      <c r="C52" s="10" t="s">
        <v>145</v>
      </c>
      <c r="D52" s="4" t="s">
        <v>145</v>
      </c>
      <c r="E52" s="4" t="s">
        <v>145</v>
      </c>
      <c r="F52" s="3" t="s">
        <v>145</v>
      </c>
      <c r="G52" s="3" t="s">
        <v>145</v>
      </c>
      <c r="H52" s="3" t="s">
        <v>145</v>
      </c>
    </row>
    <row r="53" spans="2:8" ht="13">
      <c r="B53" s="14" t="s">
        <v>150</v>
      </c>
      <c r="C53" s="15"/>
      <c r="D53" s="14"/>
      <c r="E53" s="14"/>
      <c r="F53" s="16"/>
      <c r="G53" s="16">
        <f>SUM(G48:G52)</f>
        <v>0</v>
      </c>
      <c r="H53" s="16">
        <f>SUM(H48:H52)</f>
        <v>0</v>
      </c>
    </row>
    <row r="54" spans="2:8" ht="13">
      <c r="B54" s="14" t="s">
        <v>151</v>
      </c>
    </row>
    <row r="55" spans="2:8">
      <c r="B55" s="4" t="s">
        <v>145</v>
      </c>
      <c r="C55" s="10" t="s">
        <v>145</v>
      </c>
      <c r="D55" s="4" t="s">
        <v>145</v>
      </c>
      <c r="E55" s="4" t="s">
        <v>145</v>
      </c>
      <c r="F55" s="3" t="s">
        <v>145</v>
      </c>
      <c r="G55" s="3" t="s">
        <v>145</v>
      </c>
      <c r="H55" s="3" t="s">
        <v>145</v>
      </c>
    </row>
    <row r="56" spans="2:8" ht="13">
      <c r="B56" s="14" t="s">
        <v>152</v>
      </c>
      <c r="C56" s="15"/>
      <c r="D56" s="14"/>
      <c r="E56" s="14"/>
      <c r="F56" s="16"/>
      <c r="G56" s="16">
        <f>SUM(G54:G55)</f>
        <v>0</v>
      </c>
      <c r="H56" s="16">
        <f>SUM(H54:H55)</f>
        <v>0</v>
      </c>
    </row>
    <row r="57" spans="2:8" ht="13">
      <c r="B57" s="14" t="s">
        <v>153</v>
      </c>
    </row>
    <row r="58" spans="2:8">
      <c r="B58" s="4" t="s">
        <v>145</v>
      </c>
      <c r="C58" s="10" t="s">
        <v>145</v>
      </c>
      <c r="D58" s="4" t="s">
        <v>145</v>
      </c>
      <c r="E58" s="4" t="s">
        <v>145</v>
      </c>
      <c r="F58" s="3" t="s">
        <v>145</v>
      </c>
      <c r="G58" s="3" t="s">
        <v>145</v>
      </c>
      <c r="H58" s="3" t="s">
        <v>145</v>
      </c>
    </row>
    <row r="59" spans="2:8" ht="13">
      <c r="B59" s="14" t="s">
        <v>154</v>
      </c>
      <c r="C59" s="15"/>
      <c r="D59" s="14"/>
      <c r="E59" s="14"/>
      <c r="F59" s="16"/>
      <c r="G59" s="16">
        <f>SUM(G57:G58)</f>
        <v>0</v>
      </c>
      <c r="H59" s="16">
        <f>SUM(H57:H58)</f>
        <v>0</v>
      </c>
    </row>
    <row r="60" spans="2:8" ht="13">
      <c r="B60" s="14" t="s">
        <v>155</v>
      </c>
    </row>
    <row r="61" spans="2:8">
      <c r="B61" s="4" t="s">
        <v>145</v>
      </c>
      <c r="C61" s="10" t="s">
        <v>145</v>
      </c>
      <c r="D61" s="4" t="s">
        <v>145</v>
      </c>
      <c r="E61" s="4" t="s">
        <v>145</v>
      </c>
      <c r="F61" s="3" t="s">
        <v>145</v>
      </c>
      <c r="G61" s="3" t="s">
        <v>145</v>
      </c>
      <c r="H61" s="3" t="s">
        <v>145</v>
      </c>
    </row>
    <row r="62" spans="2:8" ht="13">
      <c r="B62" s="14" t="s">
        <v>156</v>
      </c>
      <c r="C62" s="15"/>
      <c r="D62" s="14"/>
      <c r="E62" s="14"/>
      <c r="F62" s="16"/>
      <c r="G62" s="16">
        <f>SUM(G60:G61)</f>
        <v>0</v>
      </c>
      <c r="H62" s="16">
        <f>SUM(H60:H61)</f>
        <v>0</v>
      </c>
    </row>
    <row r="63" spans="2:8" ht="13">
      <c r="B63" s="14" t="s">
        <v>157</v>
      </c>
    </row>
    <row r="64" spans="2:8">
      <c r="B64" s="4" t="s">
        <v>145</v>
      </c>
      <c r="C64" s="10" t="s">
        <v>145</v>
      </c>
      <c r="D64" s="4" t="s">
        <v>145</v>
      </c>
      <c r="E64" s="4" t="s">
        <v>145</v>
      </c>
      <c r="F64" s="3" t="s">
        <v>145</v>
      </c>
      <c r="G64" s="3" t="s">
        <v>145</v>
      </c>
      <c r="H64" s="3" t="s">
        <v>145</v>
      </c>
    </row>
    <row r="65" spans="2:8" ht="13">
      <c r="B65" s="14" t="s">
        <v>158</v>
      </c>
      <c r="C65" s="15"/>
      <c r="D65" s="14"/>
      <c r="E65" s="14"/>
      <c r="F65" s="16"/>
      <c r="G65" s="16">
        <f>SUM(G63:G64)</f>
        <v>0</v>
      </c>
      <c r="H65" s="16">
        <f>SUM(H63:H64)</f>
        <v>0</v>
      </c>
    </row>
    <row r="66" spans="2:8" ht="13">
      <c r="B66" s="14" t="s">
        <v>159</v>
      </c>
    </row>
    <row r="67" spans="2:8">
      <c r="B67" s="4" t="s">
        <v>145</v>
      </c>
      <c r="C67" s="10" t="s">
        <v>145</v>
      </c>
      <c r="D67" s="4" t="s">
        <v>145</v>
      </c>
      <c r="E67" s="4" t="s">
        <v>145</v>
      </c>
      <c r="F67" s="3" t="s">
        <v>145</v>
      </c>
      <c r="G67" s="3" t="s">
        <v>145</v>
      </c>
      <c r="H67" s="3" t="s">
        <v>145</v>
      </c>
    </row>
    <row r="68" spans="2:8" ht="13">
      <c r="B68" s="14" t="s">
        <v>160</v>
      </c>
      <c r="C68" s="15"/>
      <c r="D68" s="14"/>
      <c r="E68" s="14"/>
      <c r="F68" s="16"/>
      <c r="G68" s="16">
        <f>SUM(G66:G67)</f>
        <v>0</v>
      </c>
      <c r="H68" s="16">
        <f>SUM(H66:H67)</f>
        <v>0</v>
      </c>
    </row>
    <row r="69" spans="2:8" ht="13">
      <c r="B69" s="14" t="s">
        <v>161</v>
      </c>
    </row>
    <row r="70" spans="2:8">
      <c r="B70" s="4" t="s">
        <v>145</v>
      </c>
      <c r="C70" s="10" t="s">
        <v>145</v>
      </c>
      <c r="D70" s="4" t="s">
        <v>145</v>
      </c>
      <c r="E70" s="4" t="s">
        <v>145</v>
      </c>
      <c r="F70" s="3" t="s">
        <v>145</v>
      </c>
      <c r="G70" s="3" t="s">
        <v>145</v>
      </c>
      <c r="H70" s="3" t="s">
        <v>145</v>
      </c>
    </row>
    <row r="71" spans="2:8" ht="13">
      <c r="B71" s="14" t="s">
        <v>162</v>
      </c>
      <c r="C71" s="15"/>
      <c r="D71" s="14"/>
      <c r="E71" s="14"/>
      <c r="F71" s="16"/>
      <c r="G71" s="16">
        <f>SUM(G69:G70)</f>
        <v>0</v>
      </c>
      <c r="H71" s="16">
        <f>SUM(H69:H70)</f>
        <v>0</v>
      </c>
    </row>
    <row r="72" spans="2:8" ht="13">
      <c r="B72" s="14" t="s">
        <v>163</v>
      </c>
    </row>
    <row r="73" spans="2:8">
      <c r="B73" s="4" t="s">
        <v>145</v>
      </c>
      <c r="C73" s="10" t="s">
        <v>145</v>
      </c>
      <c r="D73" s="4" t="s">
        <v>145</v>
      </c>
      <c r="E73" s="4" t="s">
        <v>145</v>
      </c>
      <c r="F73" s="3" t="s">
        <v>145</v>
      </c>
      <c r="G73" s="3" t="s">
        <v>145</v>
      </c>
      <c r="H73" s="3" t="s">
        <v>145</v>
      </c>
    </row>
    <row r="74" spans="2:8" ht="13">
      <c r="B74" s="14" t="s">
        <v>164</v>
      </c>
      <c r="C74" s="15"/>
      <c r="D74" s="14"/>
      <c r="E74" s="14"/>
      <c r="F74" s="16"/>
      <c r="G74" s="16">
        <f>SUM(G72:G73)</f>
        <v>0</v>
      </c>
      <c r="H74" s="16">
        <f>SUM(H72:H73)</f>
        <v>0</v>
      </c>
    </row>
    <row r="75" spans="2:8" ht="13">
      <c r="B75" s="14" t="s">
        <v>165</v>
      </c>
    </row>
    <row r="76" spans="2:8">
      <c r="B76" s="4" t="s">
        <v>145</v>
      </c>
      <c r="C76" s="10" t="s">
        <v>145</v>
      </c>
      <c r="D76" s="4" t="s">
        <v>145</v>
      </c>
      <c r="E76" s="4" t="s">
        <v>145</v>
      </c>
      <c r="F76" s="3" t="s">
        <v>145</v>
      </c>
      <c r="G76" s="3" t="s">
        <v>145</v>
      </c>
      <c r="H76" s="3" t="s">
        <v>145</v>
      </c>
    </row>
    <row r="77" spans="2:8" ht="13">
      <c r="B77" s="14" t="s">
        <v>166</v>
      </c>
      <c r="C77" s="15"/>
      <c r="D77" s="14"/>
      <c r="E77" s="14"/>
      <c r="F77" s="16"/>
      <c r="G77" s="16">
        <f>SUM(G75:G76)</f>
        <v>0</v>
      </c>
      <c r="H77" s="16">
        <f>SUM(H75:H76)</f>
        <v>0</v>
      </c>
    </row>
    <row r="78" spans="2:8" ht="13">
      <c r="B78" s="14" t="s">
        <v>167</v>
      </c>
    </row>
    <row r="79" spans="2:8">
      <c r="B79" s="4" t="s">
        <v>145</v>
      </c>
      <c r="C79" s="10" t="s">
        <v>145</v>
      </c>
      <c r="D79" s="4" t="s">
        <v>145</v>
      </c>
      <c r="E79" s="4" t="s">
        <v>145</v>
      </c>
      <c r="F79" s="3" t="s">
        <v>145</v>
      </c>
      <c r="G79" s="3" t="s">
        <v>145</v>
      </c>
      <c r="H79" s="3" t="s">
        <v>145</v>
      </c>
    </row>
    <row r="80" spans="2:8" ht="13">
      <c r="B80" s="14" t="s">
        <v>168</v>
      </c>
      <c r="C80" s="15"/>
      <c r="D80" s="14"/>
      <c r="E80" s="14"/>
      <c r="F80" s="16"/>
      <c r="G80" s="16">
        <f>SUM(G78:G79)</f>
        <v>0</v>
      </c>
      <c r="H80" s="16">
        <f>SUM(H78:H79)</f>
        <v>0</v>
      </c>
    </row>
    <row r="81" spans="2:8" ht="13">
      <c r="B81" s="14" t="s">
        <v>169</v>
      </c>
      <c r="C81" s="15"/>
      <c r="D81" s="14"/>
      <c r="E81" s="14"/>
      <c r="F81" s="16"/>
      <c r="G81" s="16">
        <v>10.38</v>
      </c>
      <c r="H81" s="16">
        <v>0.18</v>
      </c>
    </row>
    <row r="82" spans="2:8" ht="13">
      <c r="B82" s="14" t="s">
        <v>170</v>
      </c>
      <c r="C82" s="15"/>
      <c r="D82" s="14"/>
      <c r="E82" s="14"/>
      <c r="F82" s="16"/>
      <c r="G82" s="16">
        <v>5731.1900000000005</v>
      </c>
      <c r="H82" s="16">
        <v>100.06</v>
      </c>
    </row>
    <row r="83" spans="2:8" ht="13">
      <c r="B83" s="14" t="s">
        <v>171</v>
      </c>
      <c r="C83" s="15"/>
      <c r="D83" s="14"/>
      <c r="E83" s="14"/>
      <c r="F83" s="16"/>
      <c r="G83" s="16">
        <v>-3.5780220800005562</v>
      </c>
      <c r="H83" s="16">
        <v>-6.0000000000002274E-2</v>
      </c>
    </row>
    <row r="84" spans="2:8" ht="13">
      <c r="B84" s="14" t="s">
        <v>172</v>
      </c>
      <c r="C84" s="15"/>
      <c r="D84" s="14"/>
      <c r="E84" s="14"/>
      <c r="F84" s="16"/>
      <c r="G84" s="16">
        <v>5727.6119779199998</v>
      </c>
      <c r="H84" s="16">
        <v>100</v>
      </c>
    </row>
    <row r="85" spans="2:8">
      <c r="B85" s="4" t="s">
        <v>173</v>
      </c>
    </row>
    <row r="86" spans="2:8" ht="13">
      <c r="B86" s="14" t="s">
        <v>174</v>
      </c>
    </row>
    <row r="87" spans="2:8" ht="13">
      <c r="B87" s="14" t="s">
        <v>175</v>
      </c>
      <c r="C87" s="10" t="s">
        <v>176</v>
      </c>
    </row>
    <row r="88" spans="2:8" ht="13">
      <c r="B88" s="14" t="s">
        <v>177</v>
      </c>
      <c r="C88" s="10" t="s">
        <v>178</v>
      </c>
    </row>
    <row r="89" spans="2:8" ht="13">
      <c r="B89" s="14" t="s">
        <v>179</v>
      </c>
      <c r="C89" s="10" t="s">
        <v>178</v>
      </c>
    </row>
    <row r="90" spans="2:8" ht="13">
      <c r="B90" s="14" t="s">
        <v>180</v>
      </c>
      <c r="C90" s="10" t="s">
        <v>181</v>
      </c>
    </row>
    <row r="91" spans="2:8" ht="13">
      <c r="B91" s="14" t="s">
        <v>299</v>
      </c>
      <c r="C91" s="15"/>
    </row>
    <row r="92" spans="2:8" ht="13">
      <c r="B92" s="14" t="s">
        <v>300</v>
      </c>
      <c r="C92" s="15"/>
    </row>
    <row r="93" spans="2:8" ht="13">
      <c r="B93" s="14" t="s">
        <v>301</v>
      </c>
      <c r="C93" s="15"/>
    </row>
    <row r="94" spans="2:8" ht="13">
      <c r="B94" s="14" t="s">
        <v>302</v>
      </c>
      <c r="C94" s="15"/>
    </row>
    <row r="95" spans="2:8" ht="13">
      <c r="B95" s="14" t="s">
        <v>303</v>
      </c>
      <c r="C95" s="15"/>
    </row>
    <row r="96" spans="2:8" ht="13">
      <c r="B96" s="14" t="s">
        <v>304</v>
      </c>
      <c r="C96" s="15"/>
    </row>
    <row r="97" spans="2:3" ht="13">
      <c r="B97" s="14" t="s">
        <v>305</v>
      </c>
      <c r="C97" s="15"/>
    </row>
    <row r="98" spans="2:3" ht="13">
      <c r="B98" s="14" t="s">
        <v>306</v>
      </c>
      <c r="C98" s="15"/>
    </row>
    <row r="99" spans="2:3" ht="13">
      <c r="B99" s="14" t="s">
        <v>307</v>
      </c>
      <c r="C99" s="15"/>
    </row>
    <row r="100" spans="2:3">
      <c r="B100" s="4" t="s">
        <v>187</v>
      </c>
    </row>
    <row r="101" spans="2:3">
      <c r="B101" s="4" t="s">
        <v>188</v>
      </c>
    </row>
    <row r="104" spans="2:3" ht="14.5">
      <c r="B104" s="17" t="s">
        <v>189</v>
      </c>
      <c r="C104" s="18"/>
    </row>
    <row r="105" spans="2:3" ht="14.5">
      <c r="B105" s="17" t="s">
        <v>190</v>
      </c>
      <c r="C105" s="19" t="s">
        <v>191</v>
      </c>
    </row>
    <row r="106" spans="2:3" ht="14.5">
      <c r="B106" s="20" t="s">
        <v>192</v>
      </c>
      <c r="C106" s="21" t="s">
        <v>193</v>
      </c>
    </row>
    <row r="107" spans="2:3" ht="14.5">
      <c r="B107" s="20" t="s">
        <v>194</v>
      </c>
      <c r="C107" s="21" t="s">
        <v>193</v>
      </c>
    </row>
    <row r="108" spans="2:3" ht="14.5">
      <c r="B108" s="20" t="s">
        <v>195</v>
      </c>
      <c r="C108" s="21" t="s">
        <v>193</v>
      </c>
    </row>
    <row r="109" spans="2:3" ht="14.5">
      <c r="B109" s="20" t="s">
        <v>196</v>
      </c>
      <c r="C109" s="21" t="s">
        <v>193</v>
      </c>
    </row>
    <row r="110" spans="2:3" ht="14.5">
      <c r="B110" s="20" t="s">
        <v>197</v>
      </c>
      <c r="C110" s="21" t="s">
        <v>193</v>
      </c>
    </row>
    <row r="111" spans="2:3" ht="14.5">
      <c r="B111" s="20" t="s">
        <v>198</v>
      </c>
      <c r="C111" s="21" t="s">
        <v>193</v>
      </c>
    </row>
    <row r="112" spans="2:3" ht="14.5">
      <c r="B112" s="17" t="s">
        <v>199</v>
      </c>
      <c r="C112" s="18" t="s">
        <v>193</v>
      </c>
    </row>
    <row r="114" spans="2:7" ht="14.5">
      <c r="B114" s="20" t="s">
        <v>200</v>
      </c>
      <c r="C114" s="21"/>
      <c r="D114" s="20"/>
    </row>
    <row r="115" spans="2:7" ht="29">
      <c r="B115" s="22" t="s">
        <v>201</v>
      </c>
      <c r="C115" s="23" t="s">
        <v>202</v>
      </c>
      <c r="D115" s="22" t="s">
        <v>203</v>
      </c>
    </row>
    <row r="116" spans="2:7" ht="14.5">
      <c r="B116" s="20" t="s">
        <v>178</v>
      </c>
      <c r="C116" s="21" t="s">
        <v>178</v>
      </c>
      <c r="D116" s="20" t="s">
        <v>178</v>
      </c>
    </row>
    <row r="118" spans="2:7" ht="13">
      <c r="B118" s="24" t="s">
        <v>204</v>
      </c>
      <c r="C118" s="25">
        <v>46265</v>
      </c>
      <c r="D118" s="26"/>
      <c r="E118" s="27"/>
      <c r="F118" s="28"/>
    </row>
    <row r="119" spans="2:7" ht="13">
      <c r="B119" s="24" t="s">
        <v>205</v>
      </c>
      <c r="C119" s="29" t="s">
        <v>206</v>
      </c>
      <c r="D119" s="24" t="s">
        <v>207</v>
      </c>
      <c r="E119" s="30" t="s">
        <v>208</v>
      </c>
      <c r="F119" s="31" t="s">
        <v>209</v>
      </c>
      <c r="G119" s="16"/>
    </row>
    <row r="120" spans="2:7">
      <c r="B120" s="32" t="s">
        <v>178</v>
      </c>
      <c r="C120" s="33" t="s">
        <v>178</v>
      </c>
      <c r="D120" s="32" t="s">
        <v>178</v>
      </c>
      <c r="E120" s="34" t="s">
        <v>178</v>
      </c>
      <c r="F120" s="35" t="s">
        <v>178</v>
      </c>
    </row>
    <row r="123" spans="2:7" ht="13">
      <c r="B123" s="14" t="s">
        <v>210</v>
      </c>
    </row>
    <row r="124" spans="2:7" ht="13">
      <c r="B124" s="14"/>
    </row>
    <row r="125" spans="2:7" ht="13">
      <c r="B125" s="14" t="s">
        <v>211</v>
      </c>
    </row>
    <row r="126" spans="2:7" ht="13">
      <c r="B126" s="24" t="s">
        <v>212</v>
      </c>
      <c r="C126" s="29" t="s">
        <v>213</v>
      </c>
      <c r="D126" s="14"/>
    </row>
    <row r="127" spans="2:7">
      <c r="B127" s="26" t="s">
        <v>178</v>
      </c>
      <c r="C127" s="36" t="s">
        <v>178</v>
      </c>
    </row>
    <row r="129" spans="2:7" ht="13">
      <c r="B129" s="24" t="s">
        <v>214</v>
      </c>
      <c r="C129" s="29" t="s">
        <v>213</v>
      </c>
    </row>
    <row r="130" spans="2:7">
      <c r="B130" s="26" t="s">
        <v>178</v>
      </c>
      <c r="C130" s="36" t="s">
        <v>178</v>
      </c>
    </row>
    <row r="132" spans="2:7" ht="13">
      <c r="B132" s="24" t="s">
        <v>215</v>
      </c>
      <c r="C132" s="29" t="s">
        <v>216</v>
      </c>
    </row>
    <row r="133" spans="2:7">
      <c r="B133" s="26" t="s">
        <v>178</v>
      </c>
      <c r="C133" s="36" t="s">
        <v>178</v>
      </c>
    </row>
    <row r="135" spans="2:7" ht="13">
      <c r="B135" s="30" t="s">
        <v>217</v>
      </c>
      <c r="C135" s="29" t="s">
        <v>216</v>
      </c>
    </row>
    <row r="136" spans="2:7">
      <c r="B136" s="27" t="s">
        <v>178</v>
      </c>
      <c r="C136" s="36" t="s">
        <v>178</v>
      </c>
    </row>
    <row r="138" spans="2:7" ht="13">
      <c r="B138" s="24" t="s">
        <v>218</v>
      </c>
      <c r="C138" s="29" t="s">
        <v>178</v>
      </c>
    </row>
    <row r="140" spans="2:7" ht="13">
      <c r="B140" s="24" t="s">
        <v>219</v>
      </c>
      <c r="C140" s="25">
        <v>46265</v>
      </c>
      <c r="D140" s="26"/>
      <c r="E140" s="27"/>
      <c r="F140" s="28"/>
    </row>
    <row r="141" spans="2:7" ht="13">
      <c r="B141" s="24" t="s">
        <v>205</v>
      </c>
      <c r="C141" s="29" t="s">
        <v>206</v>
      </c>
      <c r="D141" s="24" t="s">
        <v>207</v>
      </c>
      <c r="E141" s="30" t="s">
        <v>208</v>
      </c>
      <c r="F141" s="31" t="s">
        <v>209</v>
      </c>
      <c r="G141" s="16"/>
    </row>
    <row r="142" spans="2:7">
      <c r="B142" s="32" t="s">
        <v>178</v>
      </c>
      <c r="C142" s="33" t="s">
        <v>178</v>
      </c>
      <c r="D142" s="32" t="s">
        <v>178</v>
      </c>
      <c r="E142" s="34" t="s">
        <v>178</v>
      </c>
      <c r="F142" s="35" t="s">
        <v>178</v>
      </c>
    </row>
    <row r="143" spans="2:7" ht="13">
      <c r="B143" s="14" t="s">
        <v>210</v>
      </c>
    </row>
    <row r="144" spans="2:7" ht="13">
      <c r="B144" s="14"/>
    </row>
    <row r="145" spans="2:4" ht="13">
      <c r="B145" s="14" t="s">
        <v>211</v>
      </c>
    </row>
    <row r="146" spans="2:4" ht="13">
      <c r="B146" s="24" t="s">
        <v>212</v>
      </c>
      <c r="C146" s="29" t="s">
        <v>213</v>
      </c>
      <c r="D146" s="14"/>
    </row>
    <row r="147" spans="2:4">
      <c r="B147" s="26" t="s">
        <v>178</v>
      </c>
      <c r="C147" s="36" t="s">
        <v>178</v>
      </c>
    </row>
    <row r="149" spans="2:4" ht="13">
      <c r="B149" s="24" t="s">
        <v>214</v>
      </c>
      <c r="C149" s="29" t="s">
        <v>213</v>
      </c>
    </row>
    <row r="150" spans="2:4">
      <c r="B150" s="26" t="s">
        <v>178</v>
      </c>
      <c r="C150" s="36" t="s">
        <v>178</v>
      </c>
    </row>
    <row r="152" spans="2:4" ht="13">
      <c r="B152" s="24" t="s">
        <v>215</v>
      </c>
      <c r="C152" s="29" t="s">
        <v>216</v>
      </c>
    </row>
    <row r="153" spans="2:4">
      <c r="B153" s="26" t="s">
        <v>178</v>
      </c>
      <c r="C153" s="36" t="s">
        <v>178</v>
      </c>
    </row>
    <row r="155" spans="2:4" ht="13">
      <c r="B155" s="30" t="s">
        <v>217</v>
      </c>
      <c r="C155" s="29" t="s">
        <v>216</v>
      </c>
    </row>
    <row r="156" spans="2:4">
      <c r="B156" s="27" t="s">
        <v>178</v>
      </c>
      <c r="C156" s="36" t="s">
        <v>178</v>
      </c>
    </row>
    <row r="158" spans="2:4" ht="13">
      <c r="B158" s="24" t="s">
        <v>218</v>
      </c>
      <c r="C158" s="29" t="s">
        <v>178</v>
      </c>
    </row>
    <row r="161" spans="2:80" ht="13">
      <c r="B161" s="14" t="s">
        <v>220</v>
      </c>
    </row>
    <row r="163" spans="2:80" ht="13">
      <c r="B163" s="24" t="s">
        <v>205</v>
      </c>
      <c r="C163" s="29" t="s">
        <v>221</v>
      </c>
      <c r="D163" s="24" t="s">
        <v>222</v>
      </c>
      <c r="E163" s="24" t="s">
        <v>223</v>
      </c>
      <c r="F163" s="16"/>
    </row>
    <row r="164" spans="2:80">
      <c r="B164" s="26" t="s">
        <v>178</v>
      </c>
      <c r="C164" s="36" t="s">
        <v>178</v>
      </c>
      <c r="D164" s="26" t="s">
        <v>178</v>
      </c>
      <c r="E164" s="26" t="s">
        <v>178</v>
      </c>
    </row>
    <row r="167" spans="2:80" ht="13">
      <c r="B167" s="14" t="s">
        <v>224</v>
      </c>
      <c r="C167" s="15" t="s">
        <v>178</v>
      </c>
      <c r="D167" s="14"/>
      <c r="E167" s="14"/>
      <c r="F167" s="16"/>
      <c r="G167" s="16"/>
      <c r="H167" s="16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</row>
    <row r="169" spans="2:80" ht="13">
      <c r="B169" s="14" t="s">
        <v>225</v>
      </c>
    </row>
    <row r="171" spans="2:80" ht="13">
      <c r="B171" s="24" t="s">
        <v>226</v>
      </c>
      <c r="C171" s="29" t="s">
        <v>213</v>
      </c>
      <c r="D171" s="14"/>
    </row>
    <row r="172" spans="2:80">
      <c r="B172" s="26" t="s">
        <v>178</v>
      </c>
      <c r="C172" s="36" t="s">
        <v>178</v>
      </c>
    </row>
    <row r="175" spans="2:80" ht="13">
      <c r="B175" s="24" t="s">
        <v>227</v>
      </c>
      <c r="C175" s="29" t="s">
        <v>228</v>
      </c>
      <c r="D175" s="14"/>
    </row>
    <row r="176" spans="2:80">
      <c r="B176" s="26" t="s">
        <v>178</v>
      </c>
      <c r="C176" s="36" t="s">
        <v>178</v>
      </c>
    </row>
    <row r="179" spans="2:80" ht="13">
      <c r="B179" s="14" t="s">
        <v>229</v>
      </c>
    </row>
    <row r="182" spans="2:80" ht="13">
      <c r="B182" s="14" t="s">
        <v>230</v>
      </c>
    </row>
    <row r="184" spans="2:80" ht="13">
      <c r="B184" s="24" t="s">
        <v>205</v>
      </c>
      <c r="C184" s="29" t="s">
        <v>231</v>
      </c>
      <c r="D184" s="24" t="s">
        <v>221</v>
      </c>
      <c r="E184" s="24" t="s">
        <v>222</v>
      </c>
      <c r="F184" s="31" t="s">
        <v>223</v>
      </c>
      <c r="G184" s="16"/>
    </row>
    <row r="185" spans="2:80">
      <c r="B185" s="26" t="s">
        <v>178</v>
      </c>
      <c r="C185" s="36" t="s">
        <v>178</v>
      </c>
      <c r="D185" s="26" t="s">
        <v>178</v>
      </c>
      <c r="E185" s="26" t="s">
        <v>178</v>
      </c>
      <c r="F185" s="37" t="s">
        <v>178</v>
      </c>
    </row>
    <row r="188" spans="2:80" ht="13">
      <c r="B188" s="14" t="s">
        <v>224</v>
      </c>
      <c r="C188" s="15" t="s">
        <v>178</v>
      </c>
      <c r="D188" s="14"/>
      <c r="E188" s="14"/>
      <c r="F188" s="16"/>
      <c r="G188" s="16"/>
      <c r="H188" s="16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</row>
    <row r="190" spans="2:80" ht="13">
      <c r="B190" s="14" t="s">
        <v>225</v>
      </c>
    </row>
    <row r="192" spans="2:80" ht="13">
      <c r="B192" s="24" t="s">
        <v>226</v>
      </c>
      <c r="C192" s="29" t="s">
        <v>213</v>
      </c>
      <c r="D192" s="14"/>
    </row>
    <row r="193" spans="2:7">
      <c r="B193" s="26" t="s">
        <v>178</v>
      </c>
      <c r="C193" s="36" t="s">
        <v>178</v>
      </c>
    </row>
    <row r="196" spans="2:7" ht="13">
      <c r="B196" s="24" t="s">
        <v>227</v>
      </c>
      <c r="C196" s="29" t="s">
        <v>228</v>
      </c>
      <c r="D196" s="14"/>
    </row>
    <row r="197" spans="2:7">
      <c r="B197" s="26" t="s">
        <v>178</v>
      </c>
      <c r="C197" s="36" t="s">
        <v>178</v>
      </c>
    </row>
    <row r="200" spans="2:7" ht="13">
      <c r="B200" s="14" t="s">
        <v>229</v>
      </c>
    </row>
    <row r="203" spans="2:7" ht="13">
      <c r="B203" s="14" t="s">
        <v>232</v>
      </c>
    </row>
    <row r="204" spans="2:7" ht="13">
      <c r="B204" s="24" t="s">
        <v>205</v>
      </c>
      <c r="C204" s="29" t="s">
        <v>233</v>
      </c>
      <c r="D204" s="24" t="s">
        <v>234</v>
      </c>
      <c r="E204" s="24" t="s">
        <v>235</v>
      </c>
      <c r="F204" s="31" t="s">
        <v>236</v>
      </c>
      <c r="G204" s="16"/>
    </row>
    <row r="205" spans="2:7">
      <c r="B205" s="26" t="s">
        <v>178</v>
      </c>
      <c r="C205" s="36" t="s">
        <v>178</v>
      </c>
      <c r="D205" s="26" t="s">
        <v>178</v>
      </c>
      <c r="E205" s="26" t="s">
        <v>178</v>
      </c>
      <c r="F205" s="37" t="s">
        <v>178</v>
      </c>
    </row>
    <row r="206" spans="2:7">
      <c r="B206" s="4" t="s">
        <v>237</v>
      </c>
    </row>
  </sheetData>
  <mergeCells count="3">
    <mergeCell ref="B1:E1"/>
    <mergeCell ref="C3:C8"/>
    <mergeCell ref="D3:D8"/>
  </mergeCells>
  <hyperlinks>
    <hyperlink ref="A1" location="Index!A1" display="Index" xr:uid="{8656E15A-C077-4B39-8433-32B5DEA87ACE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C7D8-245F-43A0-A4D8-6F59EA64412F}">
  <dimension ref="A1:CB237"/>
  <sheetViews>
    <sheetView workbookViewId="0">
      <selection sqref="A1:XFD1048576"/>
    </sheetView>
  </sheetViews>
  <sheetFormatPr defaultColWidth="9.1796875" defaultRowHeight="12.5"/>
  <cols>
    <col min="1" max="1" width="5.453125" style="4" bestFit="1" customWidth="1"/>
    <col min="2" max="2" width="90.81640625" style="4" customWidth="1"/>
    <col min="3" max="3" width="30.7265625" style="10" customWidth="1"/>
    <col min="4" max="4" width="30.7265625" style="4" customWidth="1"/>
    <col min="5" max="5" width="34.1796875" style="4" customWidth="1"/>
    <col min="6" max="6" width="29" style="3" bestFit="1" customWidth="1"/>
    <col min="7" max="7" width="18.1796875" style="3" bestFit="1" customWidth="1"/>
    <col min="8" max="8" width="9.1796875" style="3" bestFit="1"/>
    <col min="9" max="16384" width="9.1796875" style="4"/>
  </cols>
  <sheetData>
    <row r="1" spans="1:9" ht="14.5">
      <c r="A1" s="1" t="s">
        <v>0</v>
      </c>
      <c r="B1" s="2" t="s">
        <v>308</v>
      </c>
      <c r="C1" s="2"/>
      <c r="D1" s="2"/>
      <c r="E1" s="2"/>
    </row>
    <row r="3" spans="1:9" ht="14.5">
      <c r="B3" s="5" t="s">
        <v>309</v>
      </c>
      <c r="C3" s="6"/>
      <c r="D3" s="38"/>
      <c r="E3" s="7"/>
    </row>
    <row r="4" spans="1:9" ht="14.5">
      <c r="B4" s="9" t="s">
        <v>310</v>
      </c>
      <c r="C4" s="6"/>
      <c r="D4" s="38"/>
      <c r="E4" s="7"/>
    </row>
    <row r="5" spans="1:9" ht="14.5">
      <c r="B5" s="8" t="s">
        <v>4</v>
      </c>
      <c r="C5" s="6"/>
      <c r="D5" s="38"/>
      <c r="E5" s="7"/>
    </row>
    <row r="6" spans="1:9" ht="14.5">
      <c r="B6" s="8" t="s">
        <v>5</v>
      </c>
      <c r="C6" s="6"/>
      <c r="D6" s="38"/>
      <c r="E6" s="7"/>
    </row>
    <row r="7" spans="1:9" ht="29">
      <c r="B7" s="8" t="s">
        <v>311</v>
      </c>
      <c r="C7" s="6"/>
      <c r="D7" s="38"/>
      <c r="E7" s="7"/>
    </row>
    <row r="8" spans="1:9" ht="29">
      <c r="B8" s="9" t="s">
        <v>312</v>
      </c>
      <c r="C8" s="39" t="s">
        <v>313</v>
      </c>
      <c r="D8" s="39" t="s">
        <v>314</v>
      </c>
      <c r="E8" s="7"/>
    </row>
    <row r="10" spans="1:9">
      <c r="B10" s="4" t="s">
        <v>7</v>
      </c>
    </row>
    <row r="12" spans="1:9" ht="13">
      <c r="B12" s="11" t="s">
        <v>8</v>
      </c>
      <c r="C12" s="12" t="s">
        <v>9</v>
      </c>
      <c r="D12" s="11" t="s">
        <v>10</v>
      </c>
      <c r="E12" s="11" t="s">
        <v>11</v>
      </c>
      <c r="F12" s="13" t="s">
        <v>12</v>
      </c>
      <c r="G12" s="13" t="s">
        <v>13</v>
      </c>
      <c r="H12" s="13" t="s">
        <v>14</v>
      </c>
      <c r="I12" s="14" t="s">
        <v>15</v>
      </c>
    </row>
    <row r="13" spans="1:9" ht="13">
      <c r="B13" s="14" t="s">
        <v>16</v>
      </c>
    </row>
    <row r="14" spans="1:9" ht="13">
      <c r="B14" s="14" t="s">
        <v>17</v>
      </c>
    </row>
    <row r="15" spans="1:9">
      <c r="B15" s="4" t="s">
        <v>315</v>
      </c>
      <c r="C15" s="10" t="s">
        <v>19</v>
      </c>
      <c r="D15" s="4" t="s">
        <v>245</v>
      </c>
      <c r="E15" s="4" t="s">
        <v>316</v>
      </c>
      <c r="F15" s="3">
        <v>4518139</v>
      </c>
      <c r="G15" s="3">
        <v>19999.54</v>
      </c>
      <c r="H15" s="3">
        <v>3.2</v>
      </c>
    </row>
    <row r="16" spans="1:9">
      <c r="B16" s="4" t="s">
        <v>317</v>
      </c>
      <c r="C16" s="10" t="s">
        <v>19</v>
      </c>
      <c r="D16" s="4" t="s">
        <v>60</v>
      </c>
      <c r="E16" s="4" t="s">
        <v>318</v>
      </c>
      <c r="F16" s="3">
        <v>800000</v>
      </c>
      <c r="G16" s="3">
        <v>19353.599999999999</v>
      </c>
      <c r="H16" s="3">
        <v>3.1</v>
      </c>
    </row>
    <row r="17" spans="2:8">
      <c r="B17" s="4" t="s">
        <v>319</v>
      </c>
      <c r="C17" s="10" t="s">
        <v>19</v>
      </c>
      <c r="D17" s="4" t="s">
        <v>20</v>
      </c>
      <c r="E17" s="4" t="s">
        <v>320</v>
      </c>
      <c r="F17" s="3">
        <v>1900000</v>
      </c>
      <c r="G17" s="3">
        <v>19315.400000000001</v>
      </c>
      <c r="H17" s="3">
        <v>3.1</v>
      </c>
    </row>
    <row r="18" spans="2:8">
      <c r="B18" s="4" t="s">
        <v>321</v>
      </c>
      <c r="C18" s="10" t="s">
        <v>19</v>
      </c>
      <c r="D18" s="4" t="s">
        <v>322</v>
      </c>
      <c r="E18" s="4" t="s">
        <v>323</v>
      </c>
      <c r="F18" s="3">
        <v>1100000</v>
      </c>
      <c r="G18" s="3">
        <v>18888.099999999999</v>
      </c>
      <c r="H18" s="3">
        <v>3.03</v>
      </c>
    </row>
    <row r="19" spans="2:8">
      <c r="B19" s="4" t="s">
        <v>324</v>
      </c>
      <c r="C19" s="10" t="s">
        <v>19</v>
      </c>
      <c r="D19" s="4" t="s">
        <v>129</v>
      </c>
      <c r="E19" s="4" t="s">
        <v>325</v>
      </c>
      <c r="F19" s="3">
        <v>1200000</v>
      </c>
      <c r="G19" s="3">
        <v>18877.2</v>
      </c>
      <c r="H19" s="3">
        <v>3.03</v>
      </c>
    </row>
    <row r="20" spans="2:8">
      <c r="B20" s="4" t="s">
        <v>326</v>
      </c>
      <c r="C20" s="10" t="s">
        <v>19</v>
      </c>
      <c r="D20" s="4" t="s">
        <v>20</v>
      </c>
      <c r="E20" s="4" t="s">
        <v>327</v>
      </c>
      <c r="F20" s="3">
        <v>5000000</v>
      </c>
      <c r="G20" s="3">
        <v>17835</v>
      </c>
      <c r="H20" s="3">
        <v>2.86</v>
      </c>
    </row>
    <row r="21" spans="2:8">
      <c r="B21" s="4" t="s">
        <v>328</v>
      </c>
      <c r="C21" s="10" t="s">
        <v>19</v>
      </c>
      <c r="D21" s="4" t="s">
        <v>46</v>
      </c>
      <c r="E21" s="4" t="s">
        <v>329</v>
      </c>
      <c r="F21" s="3">
        <v>5500000</v>
      </c>
      <c r="G21" s="3">
        <v>17655</v>
      </c>
      <c r="H21" s="3">
        <v>2.83</v>
      </c>
    </row>
    <row r="22" spans="2:8">
      <c r="B22" s="4" t="s">
        <v>330</v>
      </c>
      <c r="C22" s="10" t="s">
        <v>19</v>
      </c>
      <c r="D22" s="4" t="s">
        <v>257</v>
      </c>
      <c r="E22" s="4" t="s">
        <v>331</v>
      </c>
      <c r="F22" s="3">
        <v>500000</v>
      </c>
      <c r="G22" s="3">
        <v>17000</v>
      </c>
      <c r="H22" s="3">
        <v>2.72</v>
      </c>
    </row>
    <row r="23" spans="2:8">
      <c r="B23" s="4" t="s">
        <v>332</v>
      </c>
      <c r="C23" s="10" t="s">
        <v>19</v>
      </c>
      <c r="D23" s="4" t="s">
        <v>20</v>
      </c>
      <c r="E23" s="4" t="s">
        <v>333</v>
      </c>
      <c r="F23" s="3">
        <v>1500000</v>
      </c>
      <c r="G23" s="3">
        <v>16293</v>
      </c>
      <c r="H23" s="3">
        <v>2.61</v>
      </c>
    </row>
    <row r="24" spans="2:8">
      <c r="B24" s="4" t="s">
        <v>334</v>
      </c>
      <c r="C24" s="10" t="s">
        <v>19</v>
      </c>
      <c r="D24" s="4" t="s">
        <v>28</v>
      </c>
      <c r="E24" s="4" t="s">
        <v>335</v>
      </c>
      <c r="F24" s="3">
        <v>1020000</v>
      </c>
      <c r="G24" s="3">
        <v>15764.1</v>
      </c>
      <c r="H24" s="3">
        <v>2.5299999999999998</v>
      </c>
    </row>
    <row r="25" spans="2:8">
      <c r="B25" s="4" t="s">
        <v>131</v>
      </c>
      <c r="C25" s="10" t="s">
        <v>19</v>
      </c>
      <c r="D25" s="4" t="s">
        <v>116</v>
      </c>
      <c r="E25" s="4" t="s">
        <v>132</v>
      </c>
      <c r="F25" s="3">
        <v>1500000</v>
      </c>
      <c r="G25" s="3">
        <v>15631.5</v>
      </c>
      <c r="H25" s="3">
        <v>2.5</v>
      </c>
    </row>
    <row r="26" spans="2:8">
      <c r="B26" s="4" t="s">
        <v>261</v>
      </c>
      <c r="C26" s="10" t="s">
        <v>19</v>
      </c>
      <c r="D26" s="4" t="s">
        <v>136</v>
      </c>
      <c r="E26" s="4" t="s">
        <v>262</v>
      </c>
      <c r="F26" s="3">
        <v>1900000</v>
      </c>
      <c r="G26" s="3">
        <v>15580</v>
      </c>
      <c r="H26" s="3">
        <v>2.5</v>
      </c>
    </row>
    <row r="27" spans="2:8">
      <c r="B27" s="4" t="s">
        <v>336</v>
      </c>
      <c r="C27" s="10" t="s">
        <v>19</v>
      </c>
      <c r="D27" s="4" t="s">
        <v>60</v>
      </c>
      <c r="E27" s="4" t="s">
        <v>337</v>
      </c>
      <c r="F27" s="3">
        <v>600000</v>
      </c>
      <c r="G27" s="3">
        <v>14880</v>
      </c>
      <c r="H27" s="3">
        <v>2.38</v>
      </c>
    </row>
    <row r="28" spans="2:8">
      <c r="B28" s="4" t="s">
        <v>338</v>
      </c>
      <c r="C28" s="10" t="s">
        <v>19</v>
      </c>
      <c r="D28" s="4" t="s">
        <v>28</v>
      </c>
      <c r="E28" s="4" t="s">
        <v>339</v>
      </c>
      <c r="F28" s="3">
        <v>3500000</v>
      </c>
      <c r="G28" s="3">
        <v>13608</v>
      </c>
      <c r="H28" s="3">
        <v>2.1800000000000002</v>
      </c>
    </row>
    <row r="29" spans="2:8">
      <c r="B29" s="4" t="s">
        <v>282</v>
      </c>
      <c r="C29" s="10" t="s">
        <v>19</v>
      </c>
      <c r="D29" s="4" t="s">
        <v>60</v>
      </c>
      <c r="E29" s="4" t="s">
        <v>283</v>
      </c>
      <c r="F29" s="3">
        <v>50000</v>
      </c>
      <c r="G29" s="3">
        <v>12925</v>
      </c>
      <c r="H29" s="3">
        <v>2.0699999999999998</v>
      </c>
    </row>
    <row r="30" spans="2:8">
      <c r="B30" s="4" t="s">
        <v>340</v>
      </c>
      <c r="C30" s="10" t="s">
        <v>19</v>
      </c>
      <c r="D30" s="4" t="s">
        <v>341</v>
      </c>
      <c r="E30" s="4" t="s">
        <v>342</v>
      </c>
      <c r="F30" s="3">
        <v>1001126</v>
      </c>
      <c r="G30" s="3">
        <v>12774.37</v>
      </c>
      <c r="H30" s="3">
        <v>2.0499999999999998</v>
      </c>
    </row>
    <row r="31" spans="2:8">
      <c r="B31" s="4" t="s">
        <v>343</v>
      </c>
      <c r="C31" s="10" t="s">
        <v>19</v>
      </c>
      <c r="D31" s="4" t="s">
        <v>36</v>
      </c>
      <c r="E31" s="4" t="s">
        <v>344</v>
      </c>
      <c r="F31" s="3">
        <v>501148</v>
      </c>
      <c r="G31" s="3">
        <v>12164.87</v>
      </c>
      <c r="H31" s="3">
        <v>1.95</v>
      </c>
    </row>
    <row r="32" spans="2:8">
      <c r="B32" s="4" t="s">
        <v>345</v>
      </c>
      <c r="C32" s="10" t="s">
        <v>19</v>
      </c>
      <c r="D32" s="4" t="s">
        <v>83</v>
      </c>
      <c r="E32" s="4" t="s">
        <v>346</v>
      </c>
      <c r="F32" s="3">
        <v>235773</v>
      </c>
      <c r="G32" s="3">
        <v>12102.23</v>
      </c>
      <c r="H32" s="3">
        <v>1.94</v>
      </c>
    </row>
    <row r="33" spans="2:8">
      <c r="B33" s="4" t="s">
        <v>347</v>
      </c>
      <c r="C33" s="10" t="s">
        <v>19</v>
      </c>
      <c r="D33" s="4" t="s">
        <v>348</v>
      </c>
      <c r="E33" s="4" t="s">
        <v>349</v>
      </c>
      <c r="F33" s="3">
        <v>250000</v>
      </c>
      <c r="G33" s="3">
        <v>11733.75</v>
      </c>
      <c r="H33" s="3">
        <v>1.88</v>
      </c>
    </row>
    <row r="34" spans="2:8">
      <c r="B34" s="4" t="s">
        <v>350</v>
      </c>
      <c r="C34" s="10" t="s">
        <v>19</v>
      </c>
      <c r="D34" s="4" t="s">
        <v>341</v>
      </c>
      <c r="E34" s="4" t="s">
        <v>351</v>
      </c>
      <c r="F34" s="3">
        <v>1434901</v>
      </c>
      <c r="G34" s="3">
        <v>11666.46</v>
      </c>
      <c r="H34" s="3">
        <v>1.87</v>
      </c>
    </row>
    <row r="35" spans="2:8">
      <c r="B35" s="4" t="s">
        <v>352</v>
      </c>
      <c r="C35" s="10" t="s">
        <v>19</v>
      </c>
      <c r="D35" s="4" t="s">
        <v>341</v>
      </c>
      <c r="E35" s="4" t="s">
        <v>353</v>
      </c>
      <c r="F35" s="3">
        <v>550000</v>
      </c>
      <c r="G35" s="3">
        <v>11576.95</v>
      </c>
      <c r="H35" s="3">
        <v>1.86</v>
      </c>
    </row>
    <row r="36" spans="2:8">
      <c r="B36" s="4" t="s">
        <v>354</v>
      </c>
      <c r="C36" s="10" t="s">
        <v>19</v>
      </c>
      <c r="D36" s="4" t="s">
        <v>322</v>
      </c>
      <c r="E36" s="4" t="s">
        <v>355</v>
      </c>
      <c r="F36" s="3">
        <v>600000</v>
      </c>
      <c r="G36" s="3">
        <v>11250</v>
      </c>
      <c r="H36" s="3">
        <v>1.8</v>
      </c>
    </row>
    <row r="37" spans="2:8">
      <c r="B37" s="4" t="s">
        <v>356</v>
      </c>
      <c r="C37" s="10" t="s">
        <v>19</v>
      </c>
      <c r="D37" s="4" t="s">
        <v>36</v>
      </c>
      <c r="E37" s="4" t="s">
        <v>357</v>
      </c>
      <c r="F37" s="3">
        <v>200000</v>
      </c>
      <c r="G37" s="3">
        <v>11189</v>
      </c>
      <c r="H37" s="3">
        <v>1.79</v>
      </c>
    </row>
    <row r="38" spans="2:8">
      <c r="B38" s="4" t="s">
        <v>358</v>
      </c>
      <c r="C38" s="10" t="s">
        <v>19</v>
      </c>
      <c r="D38" s="4" t="s">
        <v>20</v>
      </c>
      <c r="E38" s="4" t="s">
        <v>359</v>
      </c>
      <c r="F38" s="3">
        <v>1146031</v>
      </c>
      <c r="G38" s="3">
        <v>10299.950000000001</v>
      </c>
      <c r="H38" s="3">
        <v>1.65</v>
      </c>
    </row>
    <row r="39" spans="2:8">
      <c r="B39" s="4" t="s">
        <v>360</v>
      </c>
      <c r="C39" s="10" t="s">
        <v>19</v>
      </c>
      <c r="D39" s="4" t="s">
        <v>257</v>
      </c>
      <c r="E39" s="4" t="s">
        <v>361</v>
      </c>
      <c r="F39" s="3">
        <v>300000</v>
      </c>
      <c r="G39" s="3">
        <v>9846</v>
      </c>
      <c r="H39" s="3">
        <v>1.58</v>
      </c>
    </row>
    <row r="40" spans="2:8">
      <c r="B40" s="4" t="s">
        <v>133</v>
      </c>
      <c r="C40" s="10" t="s">
        <v>19</v>
      </c>
      <c r="D40" s="4" t="s">
        <v>60</v>
      </c>
      <c r="E40" s="4" t="s">
        <v>134</v>
      </c>
      <c r="F40" s="3">
        <v>828125</v>
      </c>
      <c r="G40" s="3">
        <v>9559.8799999999992</v>
      </c>
      <c r="H40" s="3">
        <v>1.53</v>
      </c>
    </row>
    <row r="41" spans="2:8">
      <c r="B41" s="4" t="s">
        <v>362</v>
      </c>
      <c r="C41" s="10" t="s">
        <v>19</v>
      </c>
      <c r="D41" s="4" t="s">
        <v>99</v>
      </c>
      <c r="E41" s="4" t="s">
        <v>363</v>
      </c>
      <c r="F41" s="3">
        <v>2800000</v>
      </c>
      <c r="G41" s="3">
        <v>9520</v>
      </c>
      <c r="H41" s="3">
        <v>1.53</v>
      </c>
    </row>
    <row r="42" spans="2:8">
      <c r="B42" s="4" t="s">
        <v>364</v>
      </c>
      <c r="C42" s="10" t="s">
        <v>19</v>
      </c>
      <c r="D42" s="4" t="s">
        <v>365</v>
      </c>
      <c r="E42" s="4" t="s">
        <v>366</v>
      </c>
      <c r="F42" s="3">
        <v>500000</v>
      </c>
      <c r="G42" s="3">
        <v>9340</v>
      </c>
      <c r="H42" s="3">
        <v>1.5</v>
      </c>
    </row>
    <row r="43" spans="2:8">
      <c r="B43" s="4" t="s">
        <v>289</v>
      </c>
      <c r="C43" s="10" t="s">
        <v>19</v>
      </c>
      <c r="D43" s="4" t="s">
        <v>245</v>
      </c>
      <c r="E43" s="4" t="s">
        <v>290</v>
      </c>
      <c r="F43" s="3">
        <v>885780</v>
      </c>
      <c r="G43" s="3">
        <v>9179.34</v>
      </c>
      <c r="H43" s="3">
        <v>1.47</v>
      </c>
    </row>
    <row r="44" spans="2:8">
      <c r="B44" s="4" t="s">
        <v>252</v>
      </c>
      <c r="C44" s="10" t="s">
        <v>19</v>
      </c>
      <c r="D44" s="4" t="s">
        <v>57</v>
      </c>
      <c r="E44" s="4" t="s">
        <v>253</v>
      </c>
      <c r="F44" s="3">
        <v>60600</v>
      </c>
      <c r="G44" s="3">
        <v>8999.1</v>
      </c>
      <c r="H44" s="3">
        <v>1.44</v>
      </c>
    </row>
    <row r="45" spans="2:8">
      <c r="B45" s="4" t="s">
        <v>367</v>
      </c>
      <c r="C45" s="10" t="s">
        <v>19</v>
      </c>
      <c r="D45" s="4" t="s">
        <v>285</v>
      </c>
      <c r="E45" s="4" t="s">
        <v>368</v>
      </c>
      <c r="F45" s="3">
        <v>1800000</v>
      </c>
      <c r="G45" s="3">
        <v>8928</v>
      </c>
      <c r="H45" s="3">
        <v>1.43</v>
      </c>
    </row>
    <row r="46" spans="2:8">
      <c r="B46" s="4" t="s">
        <v>369</v>
      </c>
      <c r="C46" s="10" t="s">
        <v>19</v>
      </c>
      <c r="D46" s="4" t="s">
        <v>257</v>
      </c>
      <c r="E46" s="4" t="s">
        <v>370</v>
      </c>
      <c r="F46" s="3">
        <v>4500000</v>
      </c>
      <c r="G46" s="3">
        <v>8642.7000000000007</v>
      </c>
      <c r="H46" s="3">
        <v>1.38</v>
      </c>
    </row>
    <row r="47" spans="2:8">
      <c r="B47" s="4" t="s">
        <v>371</v>
      </c>
      <c r="C47" s="10" t="s">
        <v>19</v>
      </c>
      <c r="D47" s="4" t="s">
        <v>341</v>
      </c>
      <c r="E47" s="4" t="s">
        <v>372</v>
      </c>
      <c r="F47" s="3">
        <v>339306</v>
      </c>
      <c r="G47" s="3">
        <v>8600.0499999999993</v>
      </c>
      <c r="H47" s="3">
        <v>1.38</v>
      </c>
    </row>
    <row r="48" spans="2:8">
      <c r="B48" s="4" t="s">
        <v>373</v>
      </c>
      <c r="C48" s="10" t="s">
        <v>19</v>
      </c>
      <c r="D48" s="4" t="s">
        <v>374</v>
      </c>
      <c r="E48" s="4" t="s">
        <v>375</v>
      </c>
      <c r="F48" s="3">
        <v>1500000</v>
      </c>
      <c r="G48" s="3">
        <v>8433.75</v>
      </c>
      <c r="H48" s="3">
        <v>1.35</v>
      </c>
    </row>
    <row r="49" spans="2:8">
      <c r="B49" s="4" t="s">
        <v>250</v>
      </c>
      <c r="C49" s="10" t="s">
        <v>19</v>
      </c>
      <c r="D49" s="4" t="s">
        <v>43</v>
      </c>
      <c r="E49" s="4" t="s">
        <v>251</v>
      </c>
      <c r="F49" s="3">
        <v>150000</v>
      </c>
      <c r="G49" s="3">
        <v>8175</v>
      </c>
      <c r="H49" s="3">
        <v>1.31</v>
      </c>
    </row>
    <row r="50" spans="2:8">
      <c r="B50" s="4" t="s">
        <v>376</v>
      </c>
      <c r="C50" s="10" t="s">
        <v>19</v>
      </c>
      <c r="D50" s="4" t="s">
        <v>69</v>
      </c>
      <c r="E50" s="4" t="s">
        <v>377</v>
      </c>
      <c r="F50" s="3">
        <v>565833</v>
      </c>
      <c r="G50" s="3">
        <v>8020.12</v>
      </c>
      <c r="H50" s="3">
        <v>1.29</v>
      </c>
    </row>
    <row r="51" spans="2:8">
      <c r="B51" s="4" t="s">
        <v>378</v>
      </c>
      <c r="C51" s="10" t="s">
        <v>19</v>
      </c>
      <c r="D51" s="4" t="s">
        <v>365</v>
      </c>
      <c r="E51" s="4" t="s">
        <v>379</v>
      </c>
      <c r="F51" s="3">
        <v>400000</v>
      </c>
      <c r="G51" s="3">
        <v>7600</v>
      </c>
      <c r="H51" s="3">
        <v>1.22</v>
      </c>
    </row>
    <row r="52" spans="2:8">
      <c r="B52" s="4" t="s">
        <v>380</v>
      </c>
      <c r="C52" s="10" t="s">
        <v>19</v>
      </c>
      <c r="D52" s="4" t="s">
        <v>341</v>
      </c>
      <c r="E52" s="4" t="s">
        <v>381</v>
      </c>
      <c r="F52" s="3">
        <v>14790</v>
      </c>
      <c r="G52" s="3">
        <v>7395</v>
      </c>
      <c r="H52" s="3">
        <v>1.19</v>
      </c>
    </row>
    <row r="53" spans="2:8">
      <c r="B53" s="4" t="s">
        <v>382</v>
      </c>
      <c r="C53" s="10" t="s">
        <v>19</v>
      </c>
      <c r="D53" s="4" t="s">
        <v>57</v>
      </c>
      <c r="E53" s="4" t="s">
        <v>383</v>
      </c>
      <c r="F53" s="3">
        <v>600000</v>
      </c>
      <c r="G53" s="3">
        <v>7166.4</v>
      </c>
      <c r="H53" s="3">
        <v>1.1499999999999999</v>
      </c>
    </row>
    <row r="54" spans="2:8">
      <c r="B54" s="4" t="s">
        <v>384</v>
      </c>
      <c r="C54" s="10" t="s">
        <v>19</v>
      </c>
      <c r="D54" s="4" t="s">
        <v>348</v>
      </c>
      <c r="E54" s="4" t="s">
        <v>385</v>
      </c>
      <c r="F54" s="3">
        <v>35000</v>
      </c>
      <c r="G54" s="3">
        <v>7037.8</v>
      </c>
      <c r="H54" s="3">
        <v>1.1299999999999999</v>
      </c>
    </row>
    <row r="55" spans="2:8">
      <c r="B55" s="4" t="s">
        <v>386</v>
      </c>
      <c r="C55" s="10" t="s">
        <v>19</v>
      </c>
      <c r="D55" s="4" t="s">
        <v>387</v>
      </c>
      <c r="E55" s="4" t="s">
        <v>388</v>
      </c>
      <c r="F55" s="3">
        <v>4000000</v>
      </c>
      <c r="G55" s="3">
        <v>7025.6</v>
      </c>
      <c r="H55" s="3">
        <v>1.1299999999999999</v>
      </c>
    </row>
    <row r="56" spans="2:8">
      <c r="B56" s="4" t="s">
        <v>389</v>
      </c>
      <c r="C56" s="10" t="s">
        <v>19</v>
      </c>
      <c r="D56" s="4" t="s">
        <v>46</v>
      </c>
      <c r="E56" s="4" t="s">
        <v>390</v>
      </c>
      <c r="F56" s="3">
        <v>1027541</v>
      </c>
      <c r="G56" s="3">
        <v>7011.43</v>
      </c>
      <c r="H56" s="3">
        <v>1.1200000000000001</v>
      </c>
    </row>
    <row r="57" spans="2:8">
      <c r="B57" s="4" t="s">
        <v>244</v>
      </c>
      <c r="C57" s="10" t="s">
        <v>19</v>
      </c>
      <c r="D57" s="4" t="s">
        <v>245</v>
      </c>
      <c r="E57" s="4" t="s">
        <v>246</v>
      </c>
      <c r="F57" s="3">
        <v>150000</v>
      </c>
      <c r="G57" s="3">
        <v>6667.8</v>
      </c>
      <c r="H57" s="3">
        <v>1.07</v>
      </c>
    </row>
    <row r="58" spans="2:8">
      <c r="B58" s="4" t="s">
        <v>74</v>
      </c>
      <c r="C58" s="10" t="s">
        <v>19</v>
      </c>
      <c r="D58" s="4" t="s">
        <v>75</v>
      </c>
      <c r="E58" s="4" t="s">
        <v>76</v>
      </c>
      <c r="F58" s="3">
        <v>1600000</v>
      </c>
      <c r="G58" s="3">
        <v>6631.2</v>
      </c>
      <c r="H58" s="3">
        <v>1.06</v>
      </c>
    </row>
    <row r="59" spans="2:8">
      <c r="B59" s="4" t="s">
        <v>391</v>
      </c>
      <c r="C59" s="10" t="s">
        <v>19</v>
      </c>
      <c r="D59" s="4" t="s">
        <v>25</v>
      </c>
      <c r="E59" s="4" t="s">
        <v>392</v>
      </c>
      <c r="F59" s="3">
        <v>1800000</v>
      </c>
      <c r="G59" s="3">
        <v>6583.5</v>
      </c>
      <c r="H59" s="3">
        <v>1.05</v>
      </c>
    </row>
    <row r="60" spans="2:8">
      <c r="B60" s="4" t="s">
        <v>115</v>
      </c>
      <c r="C60" s="10" t="s">
        <v>19</v>
      </c>
      <c r="D60" s="4" t="s">
        <v>116</v>
      </c>
      <c r="E60" s="4" t="s">
        <v>117</v>
      </c>
      <c r="F60" s="3">
        <v>73727</v>
      </c>
      <c r="G60" s="3">
        <v>6560.6</v>
      </c>
      <c r="H60" s="3">
        <v>1.05</v>
      </c>
    </row>
    <row r="61" spans="2:8">
      <c r="B61" s="4" t="s">
        <v>393</v>
      </c>
      <c r="C61" s="10" t="s">
        <v>19</v>
      </c>
      <c r="D61" s="4" t="s">
        <v>20</v>
      </c>
      <c r="E61" s="4" t="s">
        <v>394</v>
      </c>
      <c r="F61" s="3">
        <v>7490400</v>
      </c>
      <c r="G61" s="3">
        <v>6439.5</v>
      </c>
      <c r="H61" s="3">
        <v>1.03</v>
      </c>
    </row>
    <row r="62" spans="2:8">
      <c r="B62" s="4" t="s">
        <v>395</v>
      </c>
      <c r="C62" s="10" t="s">
        <v>19</v>
      </c>
      <c r="D62" s="4" t="s">
        <v>36</v>
      </c>
      <c r="E62" s="4" t="s">
        <v>396</v>
      </c>
      <c r="F62" s="3">
        <v>1129707</v>
      </c>
      <c r="G62" s="3">
        <v>6267.05</v>
      </c>
      <c r="H62" s="3">
        <v>1</v>
      </c>
    </row>
    <row r="63" spans="2:8">
      <c r="B63" s="4" t="s">
        <v>397</v>
      </c>
      <c r="C63" s="10" t="s">
        <v>19</v>
      </c>
      <c r="D63" s="4" t="s">
        <v>348</v>
      </c>
      <c r="E63" s="4" t="s">
        <v>398</v>
      </c>
      <c r="F63" s="3">
        <v>70000</v>
      </c>
      <c r="G63" s="3">
        <v>6072.85</v>
      </c>
      <c r="H63" s="3">
        <v>0.97</v>
      </c>
    </row>
    <row r="64" spans="2:8">
      <c r="B64" s="4" t="s">
        <v>399</v>
      </c>
      <c r="C64" s="10" t="s">
        <v>19</v>
      </c>
      <c r="D64" s="4" t="s">
        <v>72</v>
      </c>
      <c r="E64" s="4" t="s">
        <v>400</v>
      </c>
      <c r="F64" s="3">
        <v>500000</v>
      </c>
      <c r="G64" s="3">
        <v>5964.5</v>
      </c>
      <c r="H64" s="3">
        <v>0.96</v>
      </c>
    </row>
    <row r="65" spans="2:8">
      <c r="B65" s="4" t="s">
        <v>401</v>
      </c>
      <c r="C65" s="10" t="s">
        <v>19</v>
      </c>
      <c r="D65" s="4" t="s">
        <v>46</v>
      </c>
      <c r="E65" s="4" t="s">
        <v>402</v>
      </c>
      <c r="F65" s="3">
        <v>200000</v>
      </c>
      <c r="G65" s="3">
        <v>5956.2</v>
      </c>
      <c r="H65" s="3">
        <v>0.95</v>
      </c>
    </row>
    <row r="66" spans="2:8">
      <c r="B66" s="4" t="s">
        <v>121</v>
      </c>
      <c r="C66" s="10" t="s">
        <v>19</v>
      </c>
      <c r="D66" s="4" t="s">
        <v>122</v>
      </c>
      <c r="E66" s="4" t="s">
        <v>123</v>
      </c>
      <c r="F66" s="3">
        <v>208116</v>
      </c>
      <c r="G66" s="3">
        <v>5950.24</v>
      </c>
      <c r="H66" s="3">
        <v>0.95</v>
      </c>
    </row>
    <row r="67" spans="2:8">
      <c r="B67" s="4" t="s">
        <v>403</v>
      </c>
      <c r="C67" s="10" t="s">
        <v>19</v>
      </c>
      <c r="D67" s="4" t="s">
        <v>268</v>
      </c>
      <c r="E67" s="4" t="s">
        <v>404</v>
      </c>
      <c r="F67" s="3">
        <v>479100</v>
      </c>
      <c r="G67" s="3">
        <v>5641.88</v>
      </c>
      <c r="H67" s="3">
        <v>0.9</v>
      </c>
    </row>
    <row r="68" spans="2:8">
      <c r="B68" s="4" t="s">
        <v>405</v>
      </c>
      <c r="C68" s="10" t="s">
        <v>19</v>
      </c>
      <c r="D68" s="4" t="s">
        <v>245</v>
      </c>
      <c r="E68" s="4" t="s">
        <v>406</v>
      </c>
      <c r="F68" s="3">
        <v>141737</v>
      </c>
      <c r="G68" s="3">
        <v>5530.01</v>
      </c>
      <c r="H68" s="3">
        <v>0.89</v>
      </c>
    </row>
    <row r="69" spans="2:8">
      <c r="B69" s="4" t="s">
        <v>407</v>
      </c>
      <c r="C69" s="10" t="s">
        <v>19</v>
      </c>
      <c r="D69" s="4" t="s">
        <v>31</v>
      </c>
      <c r="E69" s="4" t="s">
        <v>408</v>
      </c>
      <c r="F69" s="3">
        <v>630400</v>
      </c>
      <c r="G69" s="3">
        <v>5523.56</v>
      </c>
      <c r="H69" s="3">
        <v>0.89</v>
      </c>
    </row>
    <row r="70" spans="2:8">
      <c r="B70" s="4" t="s">
        <v>409</v>
      </c>
      <c r="C70" s="10" t="s">
        <v>19</v>
      </c>
      <c r="D70" s="4" t="s">
        <v>374</v>
      </c>
      <c r="E70" s="4" t="s">
        <v>410</v>
      </c>
      <c r="F70" s="3">
        <v>200000</v>
      </c>
      <c r="G70" s="3">
        <v>4740</v>
      </c>
      <c r="H70" s="3">
        <v>0.76</v>
      </c>
    </row>
    <row r="71" spans="2:8">
      <c r="B71" s="4" t="s">
        <v>247</v>
      </c>
      <c r="C71" s="10" t="s">
        <v>19</v>
      </c>
      <c r="D71" s="4" t="s">
        <v>248</v>
      </c>
      <c r="E71" s="4" t="s">
        <v>249</v>
      </c>
      <c r="F71" s="3">
        <v>80000</v>
      </c>
      <c r="G71" s="3">
        <v>4084</v>
      </c>
      <c r="H71" s="3">
        <v>0.65</v>
      </c>
    </row>
    <row r="72" spans="2:8">
      <c r="B72" s="4" t="s">
        <v>411</v>
      </c>
      <c r="C72" s="10" t="s">
        <v>19</v>
      </c>
      <c r="D72" s="4" t="s">
        <v>348</v>
      </c>
      <c r="E72" s="4" t="s">
        <v>412</v>
      </c>
      <c r="F72" s="3">
        <v>60000</v>
      </c>
      <c r="G72" s="3">
        <v>3831.3</v>
      </c>
      <c r="H72" s="3">
        <v>0.61</v>
      </c>
    </row>
    <row r="73" spans="2:8">
      <c r="B73" s="4" t="s">
        <v>267</v>
      </c>
      <c r="C73" s="10" t="s">
        <v>19</v>
      </c>
      <c r="D73" s="4" t="s">
        <v>268</v>
      </c>
      <c r="E73" s="4" t="s">
        <v>269</v>
      </c>
      <c r="F73" s="3">
        <v>10000</v>
      </c>
      <c r="G73" s="3">
        <v>3580</v>
      </c>
      <c r="H73" s="3">
        <v>0.56999999999999995</v>
      </c>
    </row>
    <row r="74" spans="2:8">
      <c r="B74" s="4" t="s">
        <v>413</v>
      </c>
      <c r="C74" s="10" t="s">
        <v>19</v>
      </c>
      <c r="D74" s="4" t="s">
        <v>414</v>
      </c>
      <c r="E74" s="4" t="s">
        <v>415</v>
      </c>
      <c r="F74" s="3">
        <v>10514</v>
      </c>
      <c r="G74" s="3">
        <v>3503.26</v>
      </c>
      <c r="H74" s="3">
        <v>0.56000000000000005</v>
      </c>
    </row>
    <row r="75" spans="2:8" ht="13">
      <c r="B75" s="14" t="s">
        <v>416</v>
      </c>
      <c r="C75" s="10" t="s">
        <v>19</v>
      </c>
      <c r="D75" s="4" t="s">
        <v>83</v>
      </c>
      <c r="E75" s="4" t="s">
        <v>88</v>
      </c>
      <c r="F75" s="3">
        <v>249000</v>
      </c>
      <c r="G75" s="3">
        <v>8306.39</v>
      </c>
      <c r="H75" s="3">
        <v>1.33</v>
      </c>
    </row>
    <row r="76" spans="2:8" ht="13">
      <c r="B76" s="14" t="s">
        <v>144</v>
      </c>
    </row>
    <row r="77" spans="2:8">
      <c r="B77" s="4" t="s">
        <v>145</v>
      </c>
      <c r="C77" s="10" t="s">
        <v>145</v>
      </c>
      <c r="D77" s="4" t="s">
        <v>145</v>
      </c>
      <c r="E77" s="4" t="s">
        <v>145</v>
      </c>
      <c r="F77" s="3" t="s">
        <v>145</v>
      </c>
      <c r="G77" s="3" t="s">
        <v>145</v>
      </c>
      <c r="H77" s="3" t="s">
        <v>145</v>
      </c>
    </row>
    <row r="78" spans="2:8" ht="13">
      <c r="B78" s="14" t="s">
        <v>146</v>
      </c>
      <c r="C78" s="15"/>
      <c r="D78" s="14"/>
      <c r="E78" s="14"/>
      <c r="F78" s="16"/>
      <c r="G78" s="16">
        <f>SUM(G12:G77)</f>
        <v>616677.03</v>
      </c>
      <c r="H78" s="16">
        <f>SUM(H12:H77)</f>
        <v>98.809999999999988</v>
      </c>
    </row>
    <row r="79" spans="2:8" ht="13">
      <c r="B79" s="11" t="s">
        <v>8</v>
      </c>
      <c r="C79" s="12" t="s">
        <v>9</v>
      </c>
      <c r="D79" s="11" t="s">
        <v>147</v>
      </c>
      <c r="E79" s="11" t="s">
        <v>11</v>
      </c>
      <c r="F79" s="13" t="s">
        <v>12</v>
      </c>
      <c r="G79" s="13" t="s">
        <v>13</v>
      </c>
      <c r="H79" s="13" t="s">
        <v>14</v>
      </c>
    </row>
    <row r="80" spans="2:8" ht="13">
      <c r="B80" s="14" t="s">
        <v>148</v>
      </c>
    </row>
    <row r="81" spans="2:8" ht="13">
      <c r="B81" s="14" t="s">
        <v>17</v>
      </c>
    </row>
    <row r="82" spans="2:8" ht="13">
      <c r="B82" s="14" t="s">
        <v>149</v>
      </c>
    </row>
    <row r="83" spans="2:8">
      <c r="B83" s="4" t="s">
        <v>145</v>
      </c>
      <c r="C83" s="10" t="s">
        <v>145</v>
      </c>
      <c r="D83" s="4" t="s">
        <v>145</v>
      </c>
      <c r="E83" s="4" t="s">
        <v>145</v>
      </c>
      <c r="F83" s="3" t="s">
        <v>145</v>
      </c>
      <c r="G83" s="3" t="s">
        <v>145</v>
      </c>
      <c r="H83" s="3" t="s">
        <v>145</v>
      </c>
    </row>
    <row r="84" spans="2:8" ht="13">
      <c r="B84" s="14" t="s">
        <v>150</v>
      </c>
      <c r="C84" s="15"/>
      <c r="D84" s="14"/>
      <c r="E84" s="14"/>
      <c r="F84" s="16"/>
      <c r="G84" s="16">
        <f>SUM(G79:G83)</f>
        <v>0</v>
      </c>
      <c r="H84" s="16">
        <f>SUM(H79:H83)</f>
        <v>0</v>
      </c>
    </row>
    <row r="85" spans="2:8" ht="13">
      <c r="B85" s="14" t="s">
        <v>151</v>
      </c>
    </row>
    <row r="86" spans="2:8">
      <c r="B86" s="4" t="s">
        <v>145</v>
      </c>
      <c r="C86" s="10" t="s">
        <v>145</v>
      </c>
      <c r="D86" s="4" t="s">
        <v>145</v>
      </c>
      <c r="E86" s="4" t="s">
        <v>145</v>
      </c>
      <c r="F86" s="3" t="s">
        <v>145</v>
      </c>
      <c r="G86" s="3" t="s">
        <v>145</v>
      </c>
      <c r="H86" s="3" t="s">
        <v>145</v>
      </c>
    </row>
    <row r="87" spans="2:8" ht="13">
      <c r="B87" s="14" t="s">
        <v>152</v>
      </c>
      <c r="C87" s="15"/>
      <c r="D87" s="14"/>
      <c r="E87" s="14"/>
      <c r="F87" s="16"/>
      <c r="G87" s="16">
        <f>SUM(G85:G86)</f>
        <v>0</v>
      </c>
      <c r="H87" s="16">
        <f>SUM(H85:H86)</f>
        <v>0</v>
      </c>
    </row>
    <row r="88" spans="2:8" ht="13">
      <c r="B88" s="14" t="s">
        <v>153</v>
      </c>
    </row>
    <row r="89" spans="2:8">
      <c r="B89" s="4" t="s">
        <v>145</v>
      </c>
      <c r="C89" s="10" t="s">
        <v>145</v>
      </c>
      <c r="D89" s="4" t="s">
        <v>145</v>
      </c>
      <c r="E89" s="4" t="s">
        <v>145</v>
      </c>
      <c r="F89" s="3" t="s">
        <v>145</v>
      </c>
      <c r="G89" s="3" t="s">
        <v>145</v>
      </c>
      <c r="H89" s="3" t="s">
        <v>145</v>
      </c>
    </row>
    <row r="90" spans="2:8" ht="13">
      <c r="B90" s="14" t="s">
        <v>154</v>
      </c>
      <c r="C90" s="15"/>
      <c r="D90" s="14"/>
      <c r="E90" s="14"/>
      <c r="F90" s="16"/>
      <c r="G90" s="16">
        <f>SUM(G88:G89)</f>
        <v>0</v>
      </c>
      <c r="H90" s="16">
        <f>SUM(H88:H89)</f>
        <v>0</v>
      </c>
    </row>
    <row r="91" spans="2:8" ht="13">
      <c r="B91" s="14" t="s">
        <v>155</v>
      </c>
    </row>
    <row r="92" spans="2:8">
      <c r="B92" s="4" t="s">
        <v>145</v>
      </c>
      <c r="C92" s="10" t="s">
        <v>145</v>
      </c>
      <c r="D92" s="4" t="s">
        <v>145</v>
      </c>
      <c r="E92" s="4" t="s">
        <v>145</v>
      </c>
      <c r="F92" s="3" t="s">
        <v>145</v>
      </c>
      <c r="G92" s="3" t="s">
        <v>145</v>
      </c>
      <c r="H92" s="3" t="s">
        <v>145</v>
      </c>
    </row>
    <row r="93" spans="2:8" ht="13">
      <c r="B93" s="14" t="s">
        <v>156</v>
      </c>
      <c r="C93" s="15"/>
      <c r="D93" s="14"/>
      <c r="E93" s="14"/>
      <c r="F93" s="16"/>
      <c r="G93" s="16">
        <f>SUM(G91:G92)</f>
        <v>0</v>
      </c>
      <c r="H93" s="16">
        <f>SUM(H91:H92)</f>
        <v>0</v>
      </c>
    </row>
    <row r="94" spans="2:8" ht="13">
      <c r="B94" s="14" t="s">
        <v>157</v>
      </c>
    </row>
    <row r="95" spans="2:8">
      <c r="B95" s="4" t="s">
        <v>145</v>
      </c>
      <c r="C95" s="10" t="s">
        <v>145</v>
      </c>
      <c r="D95" s="4" t="s">
        <v>145</v>
      </c>
      <c r="E95" s="4" t="s">
        <v>145</v>
      </c>
      <c r="F95" s="3" t="s">
        <v>145</v>
      </c>
      <c r="G95" s="3" t="s">
        <v>145</v>
      </c>
      <c r="H95" s="3" t="s">
        <v>145</v>
      </c>
    </row>
    <row r="96" spans="2:8" ht="13">
      <c r="B96" s="14" t="s">
        <v>158</v>
      </c>
      <c r="C96" s="15"/>
      <c r="D96" s="14"/>
      <c r="E96" s="14"/>
      <c r="F96" s="16"/>
      <c r="G96" s="16">
        <f>SUM(G94:G95)</f>
        <v>0</v>
      </c>
      <c r="H96" s="16">
        <f>SUM(H94:H95)</f>
        <v>0</v>
      </c>
    </row>
    <row r="97" spans="2:8" ht="13">
      <c r="B97" s="14" t="s">
        <v>159</v>
      </c>
    </row>
    <row r="98" spans="2:8">
      <c r="B98" s="4" t="s">
        <v>145</v>
      </c>
      <c r="C98" s="10" t="s">
        <v>145</v>
      </c>
      <c r="D98" s="4" t="s">
        <v>145</v>
      </c>
      <c r="E98" s="4" t="s">
        <v>145</v>
      </c>
      <c r="F98" s="3" t="s">
        <v>145</v>
      </c>
      <c r="G98" s="3" t="s">
        <v>145</v>
      </c>
      <c r="H98" s="3" t="s">
        <v>145</v>
      </c>
    </row>
    <row r="99" spans="2:8" ht="13">
      <c r="B99" s="14" t="s">
        <v>160</v>
      </c>
      <c r="C99" s="15"/>
      <c r="D99" s="14"/>
      <c r="E99" s="14"/>
      <c r="F99" s="16"/>
      <c r="G99" s="16">
        <f>SUM(G97:G98)</f>
        <v>0</v>
      </c>
      <c r="H99" s="16">
        <f>SUM(H97:H98)</f>
        <v>0</v>
      </c>
    </row>
    <row r="100" spans="2:8" ht="13">
      <c r="B100" s="14" t="s">
        <v>161</v>
      </c>
    </row>
    <row r="101" spans="2:8">
      <c r="B101" s="4" t="s">
        <v>145</v>
      </c>
      <c r="C101" s="10" t="s">
        <v>145</v>
      </c>
      <c r="D101" s="4" t="s">
        <v>145</v>
      </c>
      <c r="E101" s="4" t="s">
        <v>145</v>
      </c>
      <c r="F101" s="3" t="s">
        <v>145</v>
      </c>
      <c r="G101" s="3" t="s">
        <v>145</v>
      </c>
      <c r="H101" s="3" t="s">
        <v>145</v>
      </c>
    </row>
    <row r="102" spans="2:8" ht="13">
      <c r="B102" s="14" t="s">
        <v>162</v>
      </c>
      <c r="C102" s="15"/>
      <c r="D102" s="14"/>
      <c r="E102" s="14"/>
      <c r="F102" s="16"/>
      <c r="G102" s="16">
        <f>SUM(G100:G101)</f>
        <v>0</v>
      </c>
      <c r="H102" s="16">
        <f>SUM(H100:H101)</f>
        <v>0</v>
      </c>
    </row>
    <row r="103" spans="2:8" ht="13">
      <c r="B103" s="14" t="s">
        <v>163</v>
      </c>
    </row>
    <row r="104" spans="2:8">
      <c r="B104" s="4" t="s">
        <v>145</v>
      </c>
      <c r="C104" s="10" t="s">
        <v>145</v>
      </c>
      <c r="D104" s="4" t="s">
        <v>145</v>
      </c>
      <c r="E104" s="4" t="s">
        <v>145</v>
      </c>
      <c r="F104" s="3" t="s">
        <v>145</v>
      </c>
      <c r="G104" s="3" t="s">
        <v>145</v>
      </c>
      <c r="H104" s="3" t="s">
        <v>145</v>
      </c>
    </row>
    <row r="105" spans="2:8" ht="13">
      <c r="B105" s="14" t="s">
        <v>164</v>
      </c>
      <c r="C105" s="15"/>
      <c r="D105" s="14"/>
      <c r="E105" s="14"/>
      <c r="F105" s="16"/>
      <c r="G105" s="16">
        <f>SUM(G103:G104)</f>
        <v>0</v>
      </c>
      <c r="H105" s="16">
        <f>SUM(H103:H104)</f>
        <v>0</v>
      </c>
    </row>
    <row r="106" spans="2:8" ht="13">
      <c r="B106" s="14" t="s">
        <v>165</v>
      </c>
    </row>
    <row r="107" spans="2:8">
      <c r="B107" s="4" t="s">
        <v>145</v>
      </c>
      <c r="C107" s="10" t="s">
        <v>145</v>
      </c>
      <c r="D107" s="4" t="s">
        <v>145</v>
      </c>
      <c r="E107" s="4" t="s">
        <v>145</v>
      </c>
      <c r="F107" s="3" t="s">
        <v>145</v>
      </c>
      <c r="G107" s="3" t="s">
        <v>145</v>
      </c>
      <c r="H107" s="3" t="s">
        <v>145</v>
      </c>
    </row>
    <row r="108" spans="2:8" ht="13">
      <c r="B108" s="14" t="s">
        <v>166</v>
      </c>
      <c r="C108" s="15"/>
      <c r="D108" s="14"/>
      <c r="E108" s="14"/>
      <c r="F108" s="16"/>
      <c r="G108" s="16">
        <f>SUM(G106:G107)</f>
        <v>0</v>
      </c>
      <c r="H108" s="16">
        <f>SUM(H106:H107)</f>
        <v>0</v>
      </c>
    </row>
    <row r="109" spans="2:8" ht="13">
      <c r="B109" s="14" t="s">
        <v>167</v>
      </c>
    </row>
    <row r="110" spans="2:8">
      <c r="B110" s="4" t="s">
        <v>145</v>
      </c>
      <c r="C110" s="10" t="s">
        <v>145</v>
      </c>
      <c r="D110" s="4" t="s">
        <v>145</v>
      </c>
      <c r="E110" s="4" t="s">
        <v>145</v>
      </c>
      <c r="F110" s="3" t="s">
        <v>145</v>
      </c>
      <c r="G110" s="3" t="s">
        <v>145</v>
      </c>
      <c r="H110" s="3" t="s">
        <v>145</v>
      </c>
    </row>
    <row r="111" spans="2:8" ht="13">
      <c r="B111" s="14" t="s">
        <v>168</v>
      </c>
      <c r="C111" s="15"/>
      <c r="D111" s="14"/>
      <c r="E111" s="14"/>
      <c r="F111" s="16"/>
      <c r="G111" s="16">
        <f>SUM(G109:G110)</f>
        <v>0</v>
      </c>
      <c r="H111" s="16">
        <f>SUM(H109:H110)</f>
        <v>0</v>
      </c>
    </row>
    <row r="112" spans="2:8" ht="13">
      <c r="B112" s="14" t="s">
        <v>169</v>
      </c>
      <c r="C112" s="15"/>
      <c r="D112" s="14"/>
      <c r="E112" s="14"/>
      <c r="F112" s="16"/>
      <c r="G112" s="16">
        <v>8134.09</v>
      </c>
      <c r="H112" s="16">
        <v>1.3</v>
      </c>
    </row>
    <row r="113" spans="2:8" ht="13">
      <c r="B113" s="14" t="s">
        <v>170</v>
      </c>
      <c r="C113" s="15"/>
      <c r="D113" s="14"/>
      <c r="E113" s="14"/>
      <c r="F113" s="16"/>
      <c r="G113" s="16">
        <v>624811.12</v>
      </c>
      <c r="H113" s="16">
        <v>100.11</v>
      </c>
    </row>
    <row r="114" spans="2:8" ht="13">
      <c r="B114" s="14" t="s">
        <v>171</v>
      </c>
      <c r="C114" s="15"/>
      <c r="D114" s="14"/>
      <c r="E114" s="14"/>
      <c r="F114" s="16"/>
      <c r="G114" s="16">
        <v>-782.09581199000604</v>
      </c>
      <c r="H114" s="16">
        <v>-0.10999999999999943</v>
      </c>
    </row>
    <row r="115" spans="2:8" ht="13">
      <c r="B115" s="14" t="s">
        <v>172</v>
      </c>
      <c r="C115" s="15"/>
      <c r="D115" s="14"/>
      <c r="E115" s="14"/>
      <c r="F115" s="16"/>
      <c r="G115" s="16">
        <v>624029.02418801002</v>
      </c>
      <c r="H115" s="16">
        <v>100</v>
      </c>
    </row>
    <row r="116" spans="2:8">
      <c r="B116" s="4" t="s">
        <v>173</v>
      </c>
    </row>
    <row r="117" spans="2:8" ht="13">
      <c r="B117" s="14" t="s">
        <v>174</v>
      </c>
    </row>
    <row r="118" spans="2:8" ht="13">
      <c r="B118" s="14" t="s">
        <v>175</v>
      </c>
      <c r="C118" s="10" t="s">
        <v>176</v>
      </c>
    </row>
    <row r="119" spans="2:8" ht="13">
      <c r="B119" s="14" t="s">
        <v>177</v>
      </c>
      <c r="C119" s="10" t="s">
        <v>178</v>
      </c>
    </row>
    <row r="120" spans="2:8" ht="13">
      <c r="B120" s="14" t="s">
        <v>179</v>
      </c>
      <c r="C120" s="10" t="s">
        <v>178</v>
      </c>
    </row>
    <row r="121" spans="2:8" ht="13">
      <c r="B121" s="14" t="s">
        <v>180</v>
      </c>
      <c r="C121" s="10" t="s">
        <v>181</v>
      </c>
    </row>
    <row r="122" spans="2:8" ht="13">
      <c r="B122" s="14" t="s">
        <v>417</v>
      </c>
      <c r="C122" s="15"/>
    </row>
    <row r="123" spans="2:8" ht="13">
      <c r="B123" s="14" t="s">
        <v>418</v>
      </c>
      <c r="C123" s="15"/>
    </row>
    <row r="124" spans="2:8" ht="13">
      <c r="B124" s="14" t="s">
        <v>419</v>
      </c>
      <c r="C124" s="15"/>
    </row>
    <row r="125" spans="2:8" ht="13">
      <c r="B125" s="14" t="s">
        <v>420</v>
      </c>
      <c r="C125" s="15"/>
    </row>
    <row r="126" spans="2:8" ht="13">
      <c r="B126" s="14" t="s">
        <v>421</v>
      </c>
      <c r="C126" s="15"/>
    </row>
    <row r="127" spans="2:8" ht="13">
      <c r="B127" s="14" t="s">
        <v>422</v>
      </c>
      <c r="C127" s="15"/>
    </row>
    <row r="128" spans="2:8" ht="13">
      <c r="B128" s="14" t="s">
        <v>423</v>
      </c>
      <c r="C128" s="15"/>
    </row>
    <row r="129" spans="2:3" ht="13">
      <c r="B129" s="14" t="s">
        <v>424</v>
      </c>
      <c r="C129" s="15"/>
    </row>
    <row r="130" spans="2:3" ht="13">
      <c r="B130" s="14" t="s">
        <v>425</v>
      </c>
      <c r="C130" s="15"/>
    </row>
    <row r="131" spans="2:3">
      <c r="B131" s="4" t="s">
        <v>187</v>
      </c>
    </row>
    <row r="132" spans="2:3">
      <c r="B132" s="4" t="s">
        <v>188</v>
      </c>
    </row>
    <row r="135" spans="2:3" ht="14.5">
      <c r="B135" s="17" t="s">
        <v>189</v>
      </c>
      <c r="C135" s="18"/>
    </row>
    <row r="136" spans="2:3" ht="14.5">
      <c r="B136" s="17" t="s">
        <v>190</v>
      </c>
      <c r="C136" s="19" t="s">
        <v>191</v>
      </c>
    </row>
    <row r="137" spans="2:3" ht="14.5">
      <c r="B137" s="20" t="s">
        <v>192</v>
      </c>
      <c r="C137" s="21">
        <v>2000</v>
      </c>
    </row>
    <row r="138" spans="2:3" ht="14.5">
      <c r="B138" s="20" t="s">
        <v>194</v>
      </c>
      <c r="C138" s="21">
        <v>0</v>
      </c>
    </row>
    <row r="139" spans="2:3" ht="14.5">
      <c r="B139" s="20" t="s">
        <v>195</v>
      </c>
      <c r="C139" s="21">
        <v>0</v>
      </c>
    </row>
    <row r="140" spans="2:3" ht="14.5">
      <c r="B140" s="20" t="s">
        <v>196</v>
      </c>
      <c r="C140" s="21">
        <v>0</v>
      </c>
    </row>
    <row r="141" spans="2:3" ht="14.5">
      <c r="B141" s="20" t="s">
        <v>197</v>
      </c>
      <c r="C141" s="21">
        <v>0</v>
      </c>
    </row>
    <row r="142" spans="2:3" ht="14.5">
      <c r="B142" s="20" t="s">
        <v>198</v>
      </c>
      <c r="C142" s="21">
        <v>0</v>
      </c>
    </row>
    <row r="143" spans="2:3" ht="14.5">
      <c r="B143" s="17" t="s">
        <v>199</v>
      </c>
      <c r="C143" s="18">
        <v>2000</v>
      </c>
    </row>
    <row r="145" spans="2:7" ht="14.5">
      <c r="B145" s="20" t="s">
        <v>200</v>
      </c>
      <c r="C145" s="21"/>
      <c r="D145" s="20"/>
    </row>
    <row r="146" spans="2:7" ht="29">
      <c r="B146" s="22" t="s">
        <v>201</v>
      </c>
      <c r="C146" s="23" t="s">
        <v>202</v>
      </c>
      <c r="D146" s="22" t="s">
        <v>203</v>
      </c>
    </row>
    <row r="147" spans="2:7" ht="14.5">
      <c r="B147" s="20" t="s">
        <v>178</v>
      </c>
      <c r="C147" s="21" t="s">
        <v>178</v>
      </c>
      <c r="D147" s="20" t="s">
        <v>178</v>
      </c>
    </row>
    <row r="149" spans="2:7" ht="13">
      <c r="B149" s="14" t="s">
        <v>204</v>
      </c>
      <c r="C149" s="40">
        <v>46265</v>
      </c>
    </row>
    <row r="150" spans="2:7" ht="13">
      <c r="B150" s="24" t="s">
        <v>205</v>
      </c>
      <c r="C150" s="29" t="s">
        <v>206</v>
      </c>
      <c r="D150" s="24" t="s">
        <v>207</v>
      </c>
      <c r="E150" s="30" t="s">
        <v>208</v>
      </c>
      <c r="F150" s="41" t="s">
        <v>209</v>
      </c>
      <c r="G150" s="16"/>
    </row>
    <row r="151" spans="2:7">
      <c r="B151" s="26" t="s">
        <v>426</v>
      </c>
      <c r="C151" s="36">
        <v>249000</v>
      </c>
      <c r="D151" s="26">
        <v>3264.12</v>
      </c>
      <c r="E151" s="27">
        <v>3335.9</v>
      </c>
      <c r="F151" s="37"/>
    </row>
    <row r="154" spans="2:7" ht="13">
      <c r="B154" s="14" t="s">
        <v>210</v>
      </c>
    </row>
    <row r="155" spans="2:7" ht="13">
      <c r="B155" s="14"/>
    </row>
    <row r="156" spans="2:7" ht="13">
      <c r="B156" s="14" t="s">
        <v>211</v>
      </c>
    </row>
    <row r="157" spans="2:7" ht="13">
      <c r="B157" s="24" t="s">
        <v>212</v>
      </c>
      <c r="C157" s="29" t="s">
        <v>213</v>
      </c>
      <c r="D157" s="14"/>
    </row>
    <row r="158" spans="2:7">
      <c r="B158" s="26" t="s">
        <v>178</v>
      </c>
      <c r="C158" s="36" t="s">
        <v>178</v>
      </c>
    </row>
    <row r="160" spans="2:7" ht="13">
      <c r="B160" s="24" t="s">
        <v>214</v>
      </c>
      <c r="C160" s="29" t="s">
        <v>213</v>
      </c>
    </row>
    <row r="161" spans="2:7">
      <c r="B161" s="26" t="s">
        <v>178</v>
      </c>
      <c r="C161" s="36" t="s">
        <v>178</v>
      </c>
    </row>
    <row r="163" spans="2:7" ht="13">
      <c r="B163" s="24" t="s">
        <v>215</v>
      </c>
      <c r="C163" s="29" t="s">
        <v>216</v>
      </c>
    </row>
    <row r="164" spans="2:7">
      <c r="B164" s="26" t="s">
        <v>178</v>
      </c>
      <c r="C164" s="36" t="s">
        <v>178</v>
      </c>
    </row>
    <row r="166" spans="2:7" ht="13">
      <c r="B166" s="30" t="s">
        <v>217</v>
      </c>
      <c r="C166" s="29" t="s">
        <v>216</v>
      </c>
    </row>
    <row r="167" spans="2:7">
      <c r="B167" s="27" t="s">
        <v>178</v>
      </c>
      <c r="C167" s="36" t="s">
        <v>178</v>
      </c>
    </row>
    <row r="169" spans="2:7" ht="13">
      <c r="B169" s="24" t="s">
        <v>218</v>
      </c>
      <c r="C169" s="29" t="s">
        <v>178</v>
      </c>
    </row>
    <row r="171" spans="2:7" ht="13">
      <c r="B171" s="24" t="s">
        <v>219</v>
      </c>
      <c r="C171" s="25">
        <v>46265</v>
      </c>
      <c r="D171" s="26"/>
      <c r="E171" s="27"/>
      <c r="F171" s="28"/>
    </row>
    <row r="172" spans="2:7" ht="13">
      <c r="B172" s="24" t="s">
        <v>205</v>
      </c>
      <c r="C172" s="29" t="s">
        <v>206</v>
      </c>
      <c r="D172" s="24" t="s">
        <v>207</v>
      </c>
      <c r="E172" s="30" t="s">
        <v>208</v>
      </c>
      <c r="F172" s="31" t="s">
        <v>209</v>
      </c>
      <c r="G172" s="16"/>
    </row>
    <row r="173" spans="2:7">
      <c r="B173" s="32" t="s">
        <v>178</v>
      </c>
      <c r="C173" s="33" t="s">
        <v>178</v>
      </c>
      <c r="D173" s="32" t="s">
        <v>178</v>
      </c>
      <c r="E173" s="34" t="s">
        <v>178</v>
      </c>
      <c r="F173" s="35" t="s">
        <v>178</v>
      </c>
    </row>
    <row r="174" spans="2:7" ht="13">
      <c r="B174" s="14" t="s">
        <v>210</v>
      </c>
    </row>
    <row r="175" spans="2:7" ht="13">
      <c r="B175" s="14"/>
    </row>
    <row r="176" spans="2:7" ht="13">
      <c r="B176" s="14" t="s">
        <v>211</v>
      </c>
    </row>
    <row r="177" spans="2:4" ht="13">
      <c r="B177" s="24" t="s">
        <v>212</v>
      </c>
      <c r="C177" s="29" t="s">
        <v>213</v>
      </c>
      <c r="D177" s="14"/>
    </row>
    <row r="178" spans="2:4">
      <c r="B178" s="26" t="s">
        <v>178</v>
      </c>
      <c r="C178" s="36" t="s">
        <v>178</v>
      </c>
    </row>
    <row r="180" spans="2:4" ht="13">
      <c r="B180" s="24" t="s">
        <v>214</v>
      </c>
      <c r="C180" s="29" t="s">
        <v>213</v>
      </c>
    </row>
    <row r="181" spans="2:4">
      <c r="B181" s="26" t="s">
        <v>178</v>
      </c>
      <c r="C181" s="36" t="s">
        <v>178</v>
      </c>
    </row>
    <row r="183" spans="2:4" ht="13">
      <c r="B183" s="24" t="s">
        <v>215</v>
      </c>
      <c r="C183" s="29" t="s">
        <v>216</v>
      </c>
    </row>
    <row r="184" spans="2:4">
      <c r="B184" s="26" t="s">
        <v>178</v>
      </c>
      <c r="C184" s="36" t="s">
        <v>178</v>
      </c>
    </row>
    <row r="186" spans="2:4" ht="13">
      <c r="B186" s="30" t="s">
        <v>217</v>
      </c>
      <c r="C186" s="29" t="s">
        <v>216</v>
      </c>
    </row>
    <row r="187" spans="2:4">
      <c r="B187" s="27" t="s">
        <v>178</v>
      </c>
      <c r="C187" s="36" t="s">
        <v>178</v>
      </c>
    </row>
    <row r="189" spans="2:4" ht="13">
      <c r="B189" s="24" t="s">
        <v>218</v>
      </c>
      <c r="C189" s="29" t="s">
        <v>178</v>
      </c>
    </row>
    <row r="192" spans="2:4" ht="13">
      <c r="B192" s="14" t="s">
        <v>220</v>
      </c>
    </row>
    <row r="194" spans="2:80" ht="13">
      <c r="B194" s="24" t="s">
        <v>205</v>
      </c>
      <c r="C194" s="29" t="s">
        <v>221</v>
      </c>
      <c r="D194" s="24" t="s">
        <v>222</v>
      </c>
      <c r="E194" s="24" t="s">
        <v>223</v>
      </c>
      <c r="F194" s="16"/>
    </row>
    <row r="195" spans="2:80">
      <c r="B195" s="26" t="s">
        <v>178</v>
      </c>
      <c r="C195" s="36" t="s">
        <v>178</v>
      </c>
      <c r="D195" s="26" t="s">
        <v>178</v>
      </c>
      <c r="E195" s="26" t="s">
        <v>178</v>
      </c>
    </row>
    <row r="198" spans="2:80" ht="13">
      <c r="B198" s="14" t="s">
        <v>224</v>
      </c>
      <c r="C198" s="15" t="s">
        <v>178</v>
      </c>
      <c r="D198" s="14"/>
      <c r="E198" s="14"/>
      <c r="F198" s="16"/>
      <c r="G198" s="16"/>
      <c r="H198" s="16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</row>
    <row r="200" spans="2:80" ht="13">
      <c r="B200" s="14" t="s">
        <v>225</v>
      </c>
    </row>
    <row r="202" spans="2:80" ht="13">
      <c r="B202" s="24" t="s">
        <v>226</v>
      </c>
      <c r="C202" s="29" t="s">
        <v>213</v>
      </c>
      <c r="D202" s="14"/>
    </row>
    <row r="203" spans="2:80">
      <c r="B203" s="26" t="s">
        <v>178</v>
      </c>
      <c r="C203" s="36" t="s">
        <v>178</v>
      </c>
    </row>
    <row r="206" spans="2:80" ht="13">
      <c r="B206" s="24" t="s">
        <v>227</v>
      </c>
      <c r="C206" s="29" t="s">
        <v>228</v>
      </c>
      <c r="D206" s="14"/>
    </row>
    <row r="207" spans="2:80">
      <c r="B207" s="26" t="s">
        <v>178</v>
      </c>
      <c r="C207" s="36" t="s">
        <v>178</v>
      </c>
    </row>
    <row r="210" spans="2:80" ht="13">
      <c r="B210" s="14" t="s">
        <v>229</v>
      </c>
    </row>
    <row r="213" spans="2:80" ht="13">
      <c r="B213" s="14" t="s">
        <v>230</v>
      </c>
    </row>
    <row r="215" spans="2:80" ht="13">
      <c r="B215" s="24" t="s">
        <v>205</v>
      </c>
      <c r="C215" s="29" t="s">
        <v>231</v>
      </c>
      <c r="D215" s="24" t="s">
        <v>221</v>
      </c>
      <c r="E215" s="24" t="s">
        <v>222</v>
      </c>
      <c r="F215" s="31" t="s">
        <v>223</v>
      </c>
      <c r="G215" s="16"/>
    </row>
    <row r="216" spans="2:80">
      <c r="B216" s="26" t="s">
        <v>178</v>
      </c>
      <c r="C216" s="36" t="s">
        <v>178</v>
      </c>
      <c r="D216" s="26" t="s">
        <v>178</v>
      </c>
      <c r="E216" s="26" t="s">
        <v>178</v>
      </c>
      <c r="F216" s="37" t="s">
        <v>178</v>
      </c>
    </row>
    <row r="219" spans="2:80" ht="13">
      <c r="B219" s="14" t="s">
        <v>224</v>
      </c>
      <c r="C219" s="15" t="s">
        <v>178</v>
      </c>
      <c r="D219" s="14"/>
      <c r="E219" s="14"/>
      <c r="F219" s="16"/>
      <c r="G219" s="16"/>
      <c r="H219" s="16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</row>
    <row r="221" spans="2:80" ht="13">
      <c r="B221" s="14" t="s">
        <v>225</v>
      </c>
    </row>
    <row r="223" spans="2:80" ht="13">
      <c r="B223" s="24" t="s">
        <v>226</v>
      </c>
      <c r="C223" s="29" t="s">
        <v>213</v>
      </c>
      <c r="D223" s="14"/>
    </row>
    <row r="224" spans="2:80">
      <c r="B224" s="26" t="s">
        <v>178</v>
      </c>
      <c r="C224" s="36" t="s">
        <v>178</v>
      </c>
    </row>
    <row r="227" spans="2:7" ht="13">
      <c r="B227" s="24" t="s">
        <v>227</v>
      </c>
      <c r="C227" s="29" t="s">
        <v>228</v>
      </c>
      <c r="D227" s="14"/>
    </row>
    <row r="228" spans="2:7">
      <c r="B228" s="26" t="s">
        <v>178</v>
      </c>
      <c r="C228" s="36" t="s">
        <v>178</v>
      </c>
    </row>
    <row r="231" spans="2:7" ht="13">
      <c r="B231" s="14" t="s">
        <v>229</v>
      </c>
    </row>
    <row r="234" spans="2:7" ht="13">
      <c r="B234" s="14" t="s">
        <v>232</v>
      </c>
    </row>
    <row r="235" spans="2:7" ht="13">
      <c r="B235" s="24" t="s">
        <v>205</v>
      </c>
      <c r="C235" s="29" t="s">
        <v>233</v>
      </c>
      <c r="D235" s="24" t="s">
        <v>234</v>
      </c>
      <c r="E235" s="24" t="s">
        <v>235</v>
      </c>
      <c r="F235" s="31" t="s">
        <v>236</v>
      </c>
      <c r="G235" s="16"/>
    </row>
    <row r="236" spans="2:7">
      <c r="B236" s="26" t="s">
        <v>178</v>
      </c>
      <c r="C236" s="36" t="s">
        <v>178</v>
      </c>
      <c r="D236" s="26" t="s">
        <v>178</v>
      </c>
      <c r="E236" s="26" t="s">
        <v>178</v>
      </c>
      <c r="F236" s="37" t="s">
        <v>178</v>
      </c>
    </row>
    <row r="237" spans="2:7">
      <c r="B237" s="4" t="s">
        <v>237</v>
      </c>
    </row>
  </sheetData>
  <mergeCells count="3">
    <mergeCell ref="B1:E1"/>
    <mergeCell ref="C3:C7"/>
    <mergeCell ref="D3:D7"/>
  </mergeCells>
  <hyperlinks>
    <hyperlink ref="A1" location="Index!A1" display="Index" xr:uid="{AA737A7F-D317-4F8A-A274-B38C7685797A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8C3EA-B644-4555-8A03-7D054FBC17EF}">
  <dimension ref="A1:CB212"/>
  <sheetViews>
    <sheetView workbookViewId="0"/>
  </sheetViews>
  <sheetFormatPr defaultColWidth="9.1796875" defaultRowHeight="12.5"/>
  <cols>
    <col min="1" max="1" width="5.453125" style="4" bestFit="1" customWidth="1"/>
    <col min="2" max="2" width="90.81640625" style="4" customWidth="1"/>
    <col min="3" max="3" width="30.7265625" style="10" customWidth="1"/>
    <col min="4" max="4" width="30.7265625" style="4" customWidth="1"/>
    <col min="5" max="5" width="34.1796875" style="4" customWidth="1"/>
    <col min="6" max="6" width="29" style="3" bestFit="1" customWidth="1"/>
    <col min="7" max="7" width="18.1796875" style="3" bestFit="1" customWidth="1"/>
    <col min="8" max="8" width="9.1796875" style="3" bestFit="1"/>
    <col min="9" max="16384" width="9.1796875" style="4"/>
  </cols>
  <sheetData>
    <row r="1" spans="1:9" ht="14.5">
      <c r="A1" s="1" t="s">
        <v>0</v>
      </c>
      <c r="B1" s="2" t="s">
        <v>427</v>
      </c>
      <c r="C1" s="2"/>
      <c r="D1" s="2"/>
      <c r="E1" s="2"/>
    </row>
    <row r="3" spans="1:9" ht="14.5">
      <c r="B3" s="5" t="s">
        <v>428</v>
      </c>
      <c r="C3" s="6"/>
      <c r="D3" s="38"/>
      <c r="E3" s="7"/>
    </row>
    <row r="4" spans="1:9" ht="14.5">
      <c r="B4" s="9" t="s">
        <v>429</v>
      </c>
      <c r="C4" s="6"/>
      <c r="D4" s="38"/>
      <c r="E4" s="7"/>
    </row>
    <row r="5" spans="1:9" ht="14.5">
      <c r="B5" s="9" t="s">
        <v>4</v>
      </c>
      <c r="C5" s="6"/>
      <c r="D5" s="38"/>
      <c r="E5" s="7"/>
    </row>
    <row r="6" spans="1:9" ht="14.5">
      <c r="B6" s="9" t="s">
        <v>430</v>
      </c>
      <c r="C6" s="6"/>
      <c r="D6" s="38"/>
      <c r="E6" s="7"/>
    </row>
    <row r="7" spans="1:9" ht="29">
      <c r="B7" s="9" t="s">
        <v>431</v>
      </c>
      <c r="C7" s="6"/>
      <c r="D7" s="38"/>
      <c r="E7" s="7"/>
    </row>
    <row r="8" spans="1:9" ht="29">
      <c r="B8" s="9" t="s">
        <v>312</v>
      </c>
      <c r="C8" s="39" t="s">
        <v>313</v>
      </c>
      <c r="D8" s="39" t="s">
        <v>314</v>
      </c>
      <c r="E8" s="7"/>
    </row>
    <row r="10" spans="1:9">
      <c r="B10" s="4" t="s">
        <v>7</v>
      </c>
    </row>
    <row r="12" spans="1:9" ht="13">
      <c r="B12" s="11" t="s">
        <v>8</v>
      </c>
      <c r="C12" s="12" t="s">
        <v>9</v>
      </c>
      <c r="D12" s="11" t="s">
        <v>10</v>
      </c>
      <c r="E12" s="11" t="s">
        <v>11</v>
      </c>
      <c r="F12" s="13" t="s">
        <v>12</v>
      </c>
      <c r="G12" s="13" t="s">
        <v>13</v>
      </c>
      <c r="H12" s="13" t="s">
        <v>14</v>
      </c>
      <c r="I12" s="14" t="s">
        <v>15</v>
      </c>
    </row>
    <row r="13" spans="1:9" ht="13">
      <c r="B13" s="14" t="s">
        <v>16</v>
      </c>
    </row>
    <row r="14" spans="1:9" ht="13">
      <c r="B14" s="14" t="s">
        <v>17</v>
      </c>
    </row>
    <row r="15" spans="1:9">
      <c r="B15" s="4" t="s">
        <v>22</v>
      </c>
      <c r="C15" s="10" t="s">
        <v>19</v>
      </c>
      <c r="D15" s="4" t="s">
        <v>20</v>
      </c>
      <c r="E15" s="4" t="s">
        <v>23</v>
      </c>
      <c r="F15" s="3">
        <v>2400000</v>
      </c>
      <c r="G15" s="3">
        <v>34896</v>
      </c>
      <c r="H15" s="3">
        <v>10.57</v>
      </c>
    </row>
    <row r="16" spans="1:9">
      <c r="B16" s="4" t="s">
        <v>18</v>
      </c>
      <c r="C16" s="10" t="s">
        <v>19</v>
      </c>
      <c r="D16" s="4" t="s">
        <v>20</v>
      </c>
      <c r="E16" s="4" t="s">
        <v>21</v>
      </c>
      <c r="F16" s="3">
        <v>4260000</v>
      </c>
      <c r="G16" s="3">
        <v>30203.4</v>
      </c>
      <c r="H16" s="3">
        <v>9.15</v>
      </c>
    </row>
    <row r="17" spans="2:8">
      <c r="B17" s="4" t="s">
        <v>33</v>
      </c>
      <c r="C17" s="10" t="s">
        <v>19</v>
      </c>
      <c r="D17" s="4" t="s">
        <v>20</v>
      </c>
      <c r="E17" s="4" t="s">
        <v>34</v>
      </c>
      <c r="F17" s="3">
        <v>2742000</v>
      </c>
      <c r="G17" s="3">
        <v>29065.200000000001</v>
      </c>
      <c r="H17" s="3">
        <v>8.81</v>
      </c>
    </row>
    <row r="18" spans="2:8">
      <c r="B18" s="4" t="s">
        <v>38</v>
      </c>
      <c r="C18" s="10" t="s">
        <v>19</v>
      </c>
      <c r="D18" s="4" t="s">
        <v>20</v>
      </c>
      <c r="E18" s="4" t="s">
        <v>39</v>
      </c>
      <c r="F18" s="3">
        <v>2085000</v>
      </c>
      <c r="G18" s="3">
        <v>27105</v>
      </c>
      <c r="H18" s="3">
        <v>8.2100000000000009</v>
      </c>
    </row>
    <row r="19" spans="2:8">
      <c r="B19" s="4" t="s">
        <v>40</v>
      </c>
      <c r="C19" s="10" t="s">
        <v>19</v>
      </c>
      <c r="D19" s="4" t="s">
        <v>20</v>
      </c>
      <c r="E19" s="4" t="s">
        <v>41</v>
      </c>
      <c r="F19" s="3">
        <v>4110000</v>
      </c>
      <c r="G19" s="3">
        <v>17237.34</v>
      </c>
      <c r="H19" s="3">
        <v>5.22</v>
      </c>
    </row>
    <row r="20" spans="2:8">
      <c r="B20" s="4" t="s">
        <v>66</v>
      </c>
      <c r="C20" s="10" t="s">
        <v>19</v>
      </c>
      <c r="D20" s="4" t="s">
        <v>46</v>
      </c>
      <c r="E20" s="4" t="s">
        <v>67</v>
      </c>
      <c r="F20" s="3">
        <v>1464000</v>
      </c>
      <c r="G20" s="3">
        <v>16248.94</v>
      </c>
      <c r="H20" s="3">
        <v>4.92</v>
      </c>
    </row>
    <row r="21" spans="2:8">
      <c r="B21" s="4" t="s">
        <v>354</v>
      </c>
      <c r="C21" s="10" t="s">
        <v>19</v>
      </c>
      <c r="D21" s="4" t="s">
        <v>322</v>
      </c>
      <c r="E21" s="4" t="s">
        <v>355</v>
      </c>
      <c r="F21" s="3">
        <v>807000</v>
      </c>
      <c r="G21" s="3">
        <v>15131.25</v>
      </c>
      <c r="H21" s="3">
        <v>4.58</v>
      </c>
    </row>
    <row r="22" spans="2:8">
      <c r="B22" s="4" t="s">
        <v>128</v>
      </c>
      <c r="C22" s="10" t="s">
        <v>19</v>
      </c>
      <c r="D22" s="4" t="s">
        <v>129</v>
      </c>
      <c r="E22" s="4" t="s">
        <v>130</v>
      </c>
      <c r="F22" s="3">
        <v>672000</v>
      </c>
      <c r="G22" s="3">
        <v>11696.16</v>
      </c>
      <c r="H22" s="3">
        <v>3.54</v>
      </c>
    </row>
    <row r="23" spans="2:8">
      <c r="B23" s="4" t="s">
        <v>256</v>
      </c>
      <c r="C23" s="10" t="s">
        <v>19</v>
      </c>
      <c r="D23" s="4" t="s">
        <v>257</v>
      </c>
      <c r="E23" s="4" t="s">
        <v>258</v>
      </c>
      <c r="F23" s="3">
        <v>375000</v>
      </c>
      <c r="G23" s="3">
        <v>9832.8799999999992</v>
      </c>
      <c r="H23" s="3">
        <v>2.98</v>
      </c>
    </row>
    <row r="24" spans="2:8">
      <c r="B24" s="4" t="s">
        <v>45</v>
      </c>
      <c r="C24" s="10" t="s">
        <v>19</v>
      </c>
      <c r="D24" s="4" t="s">
        <v>46</v>
      </c>
      <c r="E24" s="4" t="s">
        <v>47</v>
      </c>
      <c r="F24" s="3">
        <v>906000</v>
      </c>
      <c r="G24" s="3">
        <v>9576.42</v>
      </c>
      <c r="H24" s="3">
        <v>2.9</v>
      </c>
    </row>
    <row r="25" spans="2:8">
      <c r="B25" s="4" t="s">
        <v>321</v>
      </c>
      <c r="C25" s="10" t="s">
        <v>19</v>
      </c>
      <c r="D25" s="4" t="s">
        <v>322</v>
      </c>
      <c r="E25" s="4" t="s">
        <v>323</v>
      </c>
      <c r="F25" s="3">
        <v>510000</v>
      </c>
      <c r="G25" s="3">
        <v>8757.2099999999991</v>
      </c>
      <c r="H25" s="3">
        <v>2.65</v>
      </c>
    </row>
    <row r="26" spans="2:8">
      <c r="B26" s="4" t="s">
        <v>432</v>
      </c>
      <c r="C26" s="10" t="s">
        <v>19</v>
      </c>
      <c r="D26" s="4" t="s">
        <v>46</v>
      </c>
      <c r="E26" s="4" t="s">
        <v>433</v>
      </c>
      <c r="F26" s="3">
        <v>699000</v>
      </c>
      <c r="G26" s="3">
        <v>8029.41</v>
      </c>
      <c r="H26" s="3">
        <v>2.4300000000000002</v>
      </c>
    </row>
    <row r="27" spans="2:8">
      <c r="B27" s="4" t="s">
        <v>330</v>
      </c>
      <c r="C27" s="10" t="s">
        <v>19</v>
      </c>
      <c r="D27" s="4" t="s">
        <v>257</v>
      </c>
      <c r="E27" s="4" t="s">
        <v>331</v>
      </c>
      <c r="F27" s="3">
        <v>226500</v>
      </c>
      <c r="G27" s="3">
        <v>7701</v>
      </c>
      <c r="H27" s="3">
        <v>2.33</v>
      </c>
    </row>
    <row r="28" spans="2:8">
      <c r="B28" s="4" t="s">
        <v>434</v>
      </c>
      <c r="C28" s="10" t="s">
        <v>19</v>
      </c>
      <c r="D28" s="4" t="s">
        <v>129</v>
      </c>
      <c r="E28" s="4" t="s">
        <v>435</v>
      </c>
      <c r="F28" s="3">
        <v>1284000</v>
      </c>
      <c r="G28" s="3">
        <v>7289.91</v>
      </c>
      <c r="H28" s="3">
        <v>2.21</v>
      </c>
    </row>
    <row r="29" spans="2:8">
      <c r="B29" s="4" t="s">
        <v>436</v>
      </c>
      <c r="C29" s="10" t="s">
        <v>19</v>
      </c>
      <c r="D29" s="4" t="s">
        <v>46</v>
      </c>
      <c r="E29" s="4" t="s">
        <v>437</v>
      </c>
      <c r="F29" s="3">
        <v>309500</v>
      </c>
      <c r="G29" s="3">
        <v>7119.74</v>
      </c>
      <c r="H29" s="3">
        <v>2.16</v>
      </c>
    </row>
    <row r="30" spans="2:8">
      <c r="B30" s="4" t="s">
        <v>438</v>
      </c>
      <c r="C30" s="10" t="s">
        <v>19</v>
      </c>
      <c r="D30" s="4" t="s">
        <v>257</v>
      </c>
      <c r="E30" s="4" t="s">
        <v>439</v>
      </c>
      <c r="F30" s="3">
        <v>573000</v>
      </c>
      <c r="G30" s="3">
        <v>6732.75</v>
      </c>
      <c r="H30" s="3">
        <v>2.04</v>
      </c>
    </row>
    <row r="31" spans="2:8">
      <c r="B31" s="4" t="s">
        <v>440</v>
      </c>
      <c r="C31" s="10" t="s">
        <v>19</v>
      </c>
      <c r="D31" s="4" t="s">
        <v>20</v>
      </c>
      <c r="E31" s="4" t="s">
        <v>441</v>
      </c>
      <c r="F31" s="3">
        <v>2800000</v>
      </c>
      <c r="G31" s="3">
        <v>6417.32</v>
      </c>
      <c r="H31" s="3">
        <v>1.94</v>
      </c>
    </row>
    <row r="32" spans="2:8">
      <c r="B32" s="4" t="s">
        <v>442</v>
      </c>
      <c r="C32" s="10" t="s">
        <v>19</v>
      </c>
      <c r="D32" s="4" t="s">
        <v>20</v>
      </c>
      <c r="E32" s="4" t="s">
        <v>443</v>
      </c>
      <c r="F32" s="3">
        <v>2880022</v>
      </c>
      <c r="G32" s="3">
        <v>6284.21</v>
      </c>
      <c r="H32" s="3">
        <v>1.9</v>
      </c>
    </row>
    <row r="33" spans="2:8">
      <c r="B33" s="4" t="s">
        <v>444</v>
      </c>
      <c r="C33" s="10" t="s">
        <v>19</v>
      </c>
      <c r="D33" s="4" t="s">
        <v>46</v>
      </c>
      <c r="E33" s="4" t="s">
        <v>445</v>
      </c>
      <c r="F33" s="3">
        <v>1095000</v>
      </c>
      <c r="G33" s="3">
        <v>5858.8</v>
      </c>
      <c r="H33" s="3">
        <v>1.77</v>
      </c>
    </row>
    <row r="34" spans="2:8">
      <c r="B34" s="4" t="s">
        <v>324</v>
      </c>
      <c r="C34" s="10" t="s">
        <v>19</v>
      </c>
      <c r="D34" s="4" t="s">
        <v>129</v>
      </c>
      <c r="E34" s="4" t="s">
        <v>325</v>
      </c>
      <c r="F34" s="3">
        <v>357000</v>
      </c>
      <c r="G34" s="3">
        <v>5615.97</v>
      </c>
      <c r="H34" s="3">
        <v>1.7</v>
      </c>
    </row>
    <row r="35" spans="2:8">
      <c r="B35" s="4" t="s">
        <v>446</v>
      </c>
      <c r="C35" s="10" t="s">
        <v>19</v>
      </c>
      <c r="D35" s="4" t="s">
        <v>46</v>
      </c>
      <c r="E35" s="4" t="s">
        <v>447</v>
      </c>
      <c r="F35" s="3">
        <v>1680000</v>
      </c>
      <c r="G35" s="3">
        <v>5160.12</v>
      </c>
      <c r="H35" s="3">
        <v>1.56</v>
      </c>
    </row>
    <row r="36" spans="2:8">
      <c r="B36" s="4" t="s">
        <v>448</v>
      </c>
      <c r="C36" s="10" t="s">
        <v>19</v>
      </c>
      <c r="D36" s="4" t="s">
        <v>129</v>
      </c>
      <c r="E36" s="4" t="s">
        <v>449</v>
      </c>
      <c r="F36" s="3">
        <v>3300000</v>
      </c>
      <c r="G36" s="3">
        <v>5152.62</v>
      </c>
      <c r="H36" s="3">
        <v>1.56</v>
      </c>
    </row>
    <row r="37" spans="2:8">
      <c r="B37" s="4" t="s">
        <v>450</v>
      </c>
      <c r="C37" s="10" t="s">
        <v>19</v>
      </c>
      <c r="D37" s="4" t="s">
        <v>129</v>
      </c>
      <c r="E37" s="4" t="s">
        <v>451</v>
      </c>
      <c r="F37" s="3">
        <v>1209000</v>
      </c>
      <c r="G37" s="3">
        <v>5053.62</v>
      </c>
      <c r="H37" s="3">
        <v>1.53</v>
      </c>
    </row>
    <row r="38" spans="2:8">
      <c r="B38" s="4" t="s">
        <v>452</v>
      </c>
      <c r="C38" s="10" t="s">
        <v>19</v>
      </c>
      <c r="D38" s="4" t="s">
        <v>20</v>
      </c>
      <c r="E38" s="4" t="s">
        <v>453</v>
      </c>
      <c r="F38" s="3">
        <v>1380000</v>
      </c>
      <c r="G38" s="3">
        <v>4796.88</v>
      </c>
      <c r="H38" s="3">
        <v>1.45</v>
      </c>
    </row>
    <row r="39" spans="2:8">
      <c r="B39" s="4" t="s">
        <v>454</v>
      </c>
      <c r="C39" s="10" t="s">
        <v>19</v>
      </c>
      <c r="D39" s="4" t="s">
        <v>20</v>
      </c>
      <c r="E39" s="4" t="s">
        <v>455</v>
      </c>
      <c r="F39" s="3">
        <v>1230000</v>
      </c>
      <c r="G39" s="3">
        <v>4678.3100000000004</v>
      </c>
      <c r="H39" s="3">
        <v>1.42</v>
      </c>
    </row>
    <row r="40" spans="2:8">
      <c r="B40" s="4" t="s">
        <v>319</v>
      </c>
      <c r="C40" s="10" t="s">
        <v>19</v>
      </c>
      <c r="D40" s="4" t="s">
        <v>20</v>
      </c>
      <c r="E40" s="4" t="s">
        <v>320</v>
      </c>
      <c r="F40" s="3">
        <v>456000</v>
      </c>
      <c r="G40" s="3">
        <v>4635.7</v>
      </c>
      <c r="H40" s="3">
        <v>1.4</v>
      </c>
    </row>
    <row r="41" spans="2:8">
      <c r="B41" s="4" t="s">
        <v>456</v>
      </c>
      <c r="C41" s="10" t="s">
        <v>19</v>
      </c>
      <c r="D41" s="4" t="s">
        <v>46</v>
      </c>
      <c r="E41" s="4" t="s">
        <v>457</v>
      </c>
      <c r="F41" s="3">
        <v>3300000</v>
      </c>
      <c r="G41" s="3">
        <v>4505.49</v>
      </c>
      <c r="H41" s="3">
        <v>1.36</v>
      </c>
    </row>
    <row r="42" spans="2:8">
      <c r="B42" s="4" t="s">
        <v>458</v>
      </c>
      <c r="C42" s="10" t="s">
        <v>19</v>
      </c>
      <c r="D42" s="4" t="s">
        <v>46</v>
      </c>
      <c r="E42" s="4" t="s">
        <v>459</v>
      </c>
      <c r="F42" s="3">
        <v>1140000</v>
      </c>
      <c r="G42" s="3">
        <v>4252.2</v>
      </c>
      <c r="H42" s="3">
        <v>1.29</v>
      </c>
    </row>
    <row r="43" spans="2:8">
      <c r="B43" s="4" t="s">
        <v>460</v>
      </c>
      <c r="C43" s="10" t="s">
        <v>19</v>
      </c>
      <c r="D43" s="4" t="s">
        <v>20</v>
      </c>
      <c r="E43" s="4" t="s">
        <v>461</v>
      </c>
      <c r="F43" s="3">
        <v>5100000</v>
      </c>
      <c r="G43" s="3">
        <v>3524.61</v>
      </c>
      <c r="H43" s="3">
        <v>1.07</v>
      </c>
    </row>
    <row r="44" spans="2:8">
      <c r="B44" s="4" t="s">
        <v>462</v>
      </c>
      <c r="C44" s="10" t="s">
        <v>19</v>
      </c>
      <c r="D44" s="4" t="s">
        <v>257</v>
      </c>
      <c r="E44" s="4" t="s">
        <v>463</v>
      </c>
      <c r="F44" s="3">
        <v>329148</v>
      </c>
      <c r="G44" s="3">
        <v>3461.98</v>
      </c>
      <c r="H44" s="3">
        <v>1.05</v>
      </c>
    </row>
    <row r="45" spans="2:8">
      <c r="B45" s="4" t="s">
        <v>464</v>
      </c>
      <c r="C45" s="10" t="s">
        <v>19</v>
      </c>
      <c r="D45" s="4" t="s">
        <v>46</v>
      </c>
      <c r="E45" s="4" t="s">
        <v>465</v>
      </c>
      <c r="F45" s="3">
        <v>420000</v>
      </c>
      <c r="G45" s="3">
        <v>3340.26</v>
      </c>
      <c r="H45" s="3">
        <v>1.01</v>
      </c>
    </row>
    <row r="46" spans="2:8">
      <c r="B46" s="4" t="s">
        <v>466</v>
      </c>
      <c r="C46" s="10" t="s">
        <v>19</v>
      </c>
      <c r="D46" s="4" t="s">
        <v>46</v>
      </c>
      <c r="E46" s="4" t="s">
        <v>467</v>
      </c>
      <c r="F46" s="3">
        <v>177000</v>
      </c>
      <c r="G46" s="3">
        <v>3287.6</v>
      </c>
      <c r="H46" s="3">
        <v>1</v>
      </c>
    </row>
    <row r="47" spans="2:8">
      <c r="B47" s="4" t="s">
        <v>468</v>
      </c>
      <c r="C47" s="10" t="s">
        <v>19</v>
      </c>
      <c r="D47" s="4" t="s">
        <v>257</v>
      </c>
      <c r="E47" s="4" t="s">
        <v>469</v>
      </c>
      <c r="F47" s="3">
        <v>546000</v>
      </c>
      <c r="G47" s="3">
        <v>3153.15</v>
      </c>
      <c r="H47" s="3">
        <v>0.96</v>
      </c>
    </row>
    <row r="48" spans="2:8">
      <c r="B48" s="4" t="s">
        <v>470</v>
      </c>
      <c r="C48" s="10" t="s">
        <v>19</v>
      </c>
      <c r="D48" s="4" t="s">
        <v>46</v>
      </c>
      <c r="E48" s="4" t="s">
        <v>471</v>
      </c>
      <c r="F48" s="3">
        <v>600000</v>
      </c>
      <c r="G48" s="3">
        <v>2808.6</v>
      </c>
      <c r="H48" s="3">
        <v>0.85</v>
      </c>
    </row>
    <row r="49" spans="2:8">
      <c r="B49" s="4" t="s">
        <v>472</v>
      </c>
      <c r="C49" s="10" t="s">
        <v>19</v>
      </c>
      <c r="D49" s="4" t="s">
        <v>257</v>
      </c>
      <c r="E49" s="4" t="s">
        <v>473</v>
      </c>
      <c r="F49" s="3">
        <v>12000</v>
      </c>
      <c r="G49" s="3">
        <v>440.93</v>
      </c>
      <c r="H49" s="3">
        <v>0.13</v>
      </c>
    </row>
    <row r="50" spans="2:8">
      <c r="B50" s="4" t="s">
        <v>332</v>
      </c>
      <c r="C50" s="10" t="s">
        <v>19</v>
      </c>
      <c r="D50" s="4" t="s">
        <v>20</v>
      </c>
      <c r="E50" s="4" t="s">
        <v>333</v>
      </c>
      <c r="F50" s="3">
        <v>25771</v>
      </c>
      <c r="G50" s="3">
        <v>279.92</v>
      </c>
      <c r="H50" s="3">
        <v>0.08</v>
      </c>
    </row>
    <row r="51" spans="2:8" ht="13">
      <c r="B51" s="14" t="s">
        <v>144</v>
      </c>
    </row>
    <row r="52" spans="2:8">
      <c r="B52" s="4" t="s">
        <v>145</v>
      </c>
      <c r="C52" s="10" t="s">
        <v>145</v>
      </c>
      <c r="D52" s="4" t="s">
        <v>145</v>
      </c>
      <c r="E52" s="4" t="s">
        <v>145</v>
      </c>
      <c r="F52" s="3" t="s">
        <v>145</v>
      </c>
      <c r="G52" s="3" t="s">
        <v>145</v>
      </c>
      <c r="H52" s="3" t="s">
        <v>145</v>
      </c>
    </row>
    <row r="53" spans="2:8" ht="13">
      <c r="B53" s="14" t="s">
        <v>146</v>
      </c>
      <c r="C53" s="15"/>
      <c r="D53" s="14"/>
      <c r="E53" s="14"/>
      <c r="F53" s="16"/>
      <c r="G53" s="16">
        <f>SUM(G12:G52)</f>
        <v>329330.89999999991</v>
      </c>
      <c r="H53" s="16">
        <f>SUM(H12:H52)</f>
        <v>99.72999999999999</v>
      </c>
    </row>
    <row r="54" spans="2:8" ht="13">
      <c r="B54" s="11" t="s">
        <v>8</v>
      </c>
      <c r="C54" s="12" t="s">
        <v>9</v>
      </c>
      <c r="D54" s="11" t="s">
        <v>147</v>
      </c>
      <c r="E54" s="11" t="s">
        <v>11</v>
      </c>
      <c r="F54" s="13" t="s">
        <v>12</v>
      </c>
      <c r="G54" s="13" t="s">
        <v>13</v>
      </c>
      <c r="H54" s="13" t="s">
        <v>14</v>
      </c>
    </row>
    <row r="55" spans="2:8" ht="13">
      <c r="B55" s="14" t="s">
        <v>148</v>
      </c>
    </row>
    <row r="56" spans="2:8" ht="13">
      <c r="B56" s="14" t="s">
        <v>17</v>
      </c>
    </row>
    <row r="57" spans="2:8" ht="13">
      <c r="B57" s="14" t="s">
        <v>149</v>
      </c>
    </row>
    <row r="58" spans="2:8">
      <c r="B58" s="4" t="s">
        <v>145</v>
      </c>
      <c r="C58" s="10" t="s">
        <v>145</v>
      </c>
      <c r="D58" s="4" t="s">
        <v>145</v>
      </c>
      <c r="E58" s="4" t="s">
        <v>145</v>
      </c>
      <c r="F58" s="3" t="s">
        <v>145</v>
      </c>
      <c r="G58" s="3" t="s">
        <v>145</v>
      </c>
      <c r="H58" s="3" t="s">
        <v>145</v>
      </c>
    </row>
    <row r="59" spans="2:8" ht="13">
      <c r="B59" s="14" t="s">
        <v>150</v>
      </c>
      <c r="C59" s="15"/>
      <c r="D59" s="14"/>
      <c r="E59" s="14"/>
      <c r="F59" s="16"/>
      <c r="G59" s="16">
        <f>SUM(G54:G58)</f>
        <v>0</v>
      </c>
      <c r="H59" s="16">
        <f>SUM(H54:H58)</f>
        <v>0</v>
      </c>
    </row>
    <row r="60" spans="2:8" ht="13">
      <c r="B60" s="14" t="s">
        <v>151</v>
      </c>
    </row>
    <row r="61" spans="2:8">
      <c r="B61" s="4" t="s">
        <v>145</v>
      </c>
      <c r="C61" s="10" t="s">
        <v>145</v>
      </c>
      <c r="D61" s="4" t="s">
        <v>145</v>
      </c>
      <c r="E61" s="4" t="s">
        <v>145</v>
      </c>
      <c r="F61" s="3" t="s">
        <v>145</v>
      </c>
      <c r="G61" s="3" t="s">
        <v>145</v>
      </c>
      <c r="H61" s="3" t="s">
        <v>145</v>
      </c>
    </row>
    <row r="62" spans="2:8" ht="13">
      <c r="B62" s="14" t="s">
        <v>152</v>
      </c>
      <c r="C62" s="15"/>
      <c r="D62" s="14"/>
      <c r="E62" s="14"/>
      <c r="F62" s="16"/>
      <c r="G62" s="16">
        <f>SUM(G60:G61)</f>
        <v>0</v>
      </c>
      <c r="H62" s="16">
        <f>SUM(H60:H61)</f>
        <v>0</v>
      </c>
    </row>
    <row r="63" spans="2:8" ht="13">
      <c r="B63" s="14" t="s">
        <v>153</v>
      </c>
    </row>
    <row r="64" spans="2:8">
      <c r="B64" s="4" t="s">
        <v>145</v>
      </c>
      <c r="C64" s="10" t="s">
        <v>145</v>
      </c>
      <c r="D64" s="4" t="s">
        <v>145</v>
      </c>
      <c r="E64" s="4" t="s">
        <v>145</v>
      </c>
      <c r="F64" s="3" t="s">
        <v>145</v>
      </c>
      <c r="G64" s="3" t="s">
        <v>145</v>
      </c>
      <c r="H64" s="3" t="s">
        <v>145</v>
      </c>
    </row>
    <row r="65" spans="2:8" ht="13">
      <c r="B65" s="14" t="s">
        <v>154</v>
      </c>
      <c r="C65" s="15"/>
      <c r="D65" s="14"/>
      <c r="E65" s="14"/>
      <c r="F65" s="16"/>
      <c r="G65" s="16">
        <f>SUM(G63:G64)</f>
        <v>0</v>
      </c>
      <c r="H65" s="16">
        <f>SUM(H63:H64)</f>
        <v>0</v>
      </c>
    </row>
    <row r="66" spans="2:8" ht="13">
      <c r="B66" s="14" t="s">
        <v>155</v>
      </c>
    </row>
    <row r="67" spans="2:8">
      <c r="B67" s="4" t="s">
        <v>145</v>
      </c>
      <c r="C67" s="10" t="s">
        <v>145</v>
      </c>
      <c r="D67" s="4" t="s">
        <v>145</v>
      </c>
      <c r="E67" s="4" t="s">
        <v>145</v>
      </c>
      <c r="F67" s="3" t="s">
        <v>145</v>
      </c>
      <c r="G67" s="3" t="s">
        <v>145</v>
      </c>
      <c r="H67" s="3" t="s">
        <v>145</v>
      </c>
    </row>
    <row r="68" spans="2:8" ht="13">
      <c r="B68" s="14" t="s">
        <v>156</v>
      </c>
      <c r="C68" s="15"/>
      <c r="D68" s="14"/>
      <c r="E68" s="14"/>
      <c r="F68" s="16"/>
      <c r="G68" s="16">
        <f>SUM(G66:G67)</f>
        <v>0</v>
      </c>
      <c r="H68" s="16">
        <f>SUM(H66:H67)</f>
        <v>0</v>
      </c>
    </row>
    <row r="69" spans="2:8" ht="13">
      <c r="B69" s="14" t="s">
        <v>157</v>
      </c>
    </row>
    <row r="70" spans="2:8">
      <c r="B70" s="4" t="s">
        <v>145</v>
      </c>
      <c r="C70" s="10" t="s">
        <v>145</v>
      </c>
      <c r="D70" s="4" t="s">
        <v>145</v>
      </c>
      <c r="E70" s="4" t="s">
        <v>145</v>
      </c>
      <c r="F70" s="3" t="s">
        <v>145</v>
      </c>
      <c r="G70" s="3" t="s">
        <v>145</v>
      </c>
      <c r="H70" s="3" t="s">
        <v>145</v>
      </c>
    </row>
    <row r="71" spans="2:8" ht="13">
      <c r="B71" s="14" t="s">
        <v>158</v>
      </c>
      <c r="C71" s="15"/>
      <c r="D71" s="14"/>
      <c r="E71" s="14"/>
      <c r="F71" s="16"/>
      <c r="G71" s="16">
        <f>SUM(G69:G70)</f>
        <v>0</v>
      </c>
      <c r="H71" s="16">
        <f>SUM(H69:H70)</f>
        <v>0</v>
      </c>
    </row>
    <row r="72" spans="2:8" ht="13">
      <c r="B72" s="14" t="s">
        <v>159</v>
      </c>
    </row>
    <row r="73" spans="2:8">
      <c r="B73" s="4" t="s">
        <v>145</v>
      </c>
      <c r="C73" s="10" t="s">
        <v>145</v>
      </c>
      <c r="D73" s="4" t="s">
        <v>145</v>
      </c>
      <c r="E73" s="4" t="s">
        <v>145</v>
      </c>
      <c r="F73" s="3" t="s">
        <v>145</v>
      </c>
      <c r="G73" s="3" t="s">
        <v>145</v>
      </c>
      <c r="H73" s="3" t="s">
        <v>145</v>
      </c>
    </row>
    <row r="74" spans="2:8" ht="13">
      <c r="B74" s="14" t="s">
        <v>160</v>
      </c>
      <c r="C74" s="15"/>
      <c r="D74" s="14"/>
      <c r="E74" s="14"/>
      <c r="F74" s="16"/>
      <c r="G74" s="16">
        <f>SUM(G72:G73)</f>
        <v>0</v>
      </c>
      <c r="H74" s="16">
        <f>SUM(H72:H73)</f>
        <v>0</v>
      </c>
    </row>
    <row r="75" spans="2:8" ht="13">
      <c r="B75" s="14" t="s">
        <v>161</v>
      </c>
    </row>
    <row r="76" spans="2:8">
      <c r="B76" s="4" t="s">
        <v>145</v>
      </c>
      <c r="C76" s="10" t="s">
        <v>145</v>
      </c>
      <c r="D76" s="4" t="s">
        <v>145</v>
      </c>
      <c r="E76" s="4" t="s">
        <v>145</v>
      </c>
      <c r="F76" s="3" t="s">
        <v>145</v>
      </c>
      <c r="G76" s="3" t="s">
        <v>145</v>
      </c>
      <c r="H76" s="3" t="s">
        <v>145</v>
      </c>
    </row>
    <row r="77" spans="2:8" ht="13">
      <c r="B77" s="14" t="s">
        <v>162</v>
      </c>
      <c r="C77" s="15"/>
      <c r="D77" s="14"/>
      <c r="E77" s="14"/>
      <c r="F77" s="16"/>
      <c r="G77" s="16">
        <f>SUM(G75:G76)</f>
        <v>0</v>
      </c>
      <c r="H77" s="16">
        <f>SUM(H75:H76)</f>
        <v>0</v>
      </c>
    </row>
    <row r="78" spans="2:8" ht="13">
      <c r="B78" s="14" t="s">
        <v>163</v>
      </c>
    </row>
    <row r="79" spans="2:8">
      <c r="B79" s="4" t="s">
        <v>145</v>
      </c>
      <c r="C79" s="10" t="s">
        <v>145</v>
      </c>
      <c r="D79" s="4" t="s">
        <v>145</v>
      </c>
      <c r="E79" s="4" t="s">
        <v>145</v>
      </c>
      <c r="F79" s="3" t="s">
        <v>145</v>
      </c>
      <c r="G79" s="3" t="s">
        <v>145</v>
      </c>
      <c r="H79" s="3" t="s">
        <v>145</v>
      </c>
    </row>
    <row r="80" spans="2:8" ht="13">
      <c r="B80" s="14" t="s">
        <v>164</v>
      </c>
      <c r="C80" s="15"/>
      <c r="D80" s="14"/>
      <c r="E80" s="14"/>
      <c r="F80" s="16"/>
      <c r="G80" s="16">
        <f>SUM(G78:G79)</f>
        <v>0</v>
      </c>
      <c r="H80" s="16">
        <f>SUM(H78:H79)</f>
        <v>0</v>
      </c>
    </row>
    <row r="81" spans="2:8" ht="13">
      <c r="B81" s="14" t="s">
        <v>165</v>
      </c>
    </row>
    <row r="82" spans="2:8">
      <c r="B82" s="4" t="s">
        <v>145</v>
      </c>
      <c r="C82" s="10" t="s">
        <v>145</v>
      </c>
      <c r="D82" s="4" t="s">
        <v>145</v>
      </c>
      <c r="E82" s="4" t="s">
        <v>145</v>
      </c>
      <c r="F82" s="3" t="s">
        <v>145</v>
      </c>
      <c r="G82" s="3" t="s">
        <v>145</v>
      </c>
      <c r="H82" s="3" t="s">
        <v>145</v>
      </c>
    </row>
    <row r="83" spans="2:8" ht="13">
      <c r="B83" s="14" t="s">
        <v>166</v>
      </c>
      <c r="C83" s="15"/>
      <c r="D83" s="14"/>
      <c r="E83" s="14"/>
      <c r="F83" s="16"/>
      <c r="G83" s="16">
        <f>SUM(G81:G82)</f>
        <v>0</v>
      </c>
      <c r="H83" s="16">
        <f>SUM(H81:H82)</f>
        <v>0</v>
      </c>
    </row>
    <row r="84" spans="2:8" ht="13">
      <c r="B84" s="14" t="s">
        <v>167</v>
      </c>
    </row>
    <row r="85" spans="2:8">
      <c r="B85" s="4" t="s">
        <v>145</v>
      </c>
      <c r="C85" s="10" t="s">
        <v>145</v>
      </c>
      <c r="D85" s="4" t="s">
        <v>145</v>
      </c>
      <c r="E85" s="4" t="s">
        <v>145</v>
      </c>
      <c r="F85" s="3" t="s">
        <v>145</v>
      </c>
      <c r="G85" s="3" t="s">
        <v>145</v>
      </c>
      <c r="H85" s="3" t="s">
        <v>145</v>
      </c>
    </row>
    <row r="86" spans="2:8" ht="13">
      <c r="B86" s="14" t="s">
        <v>168</v>
      </c>
      <c r="C86" s="15"/>
      <c r="D86" s="14"/>
      <c r="E86" s="14"/>
      <c r="F86" s="16"/>
      <c r="G86" s="16">
        <f>SUM(G84:G85)</f>
        <v>0</v>
      </c>
      <c r="H86" s="16">
        <f>SUM(H84:H85)</f>
        <v>0</v>
      </c>
    </row>
    <row r="87" spans="2:8" ht="13">
      <c r="B87" s="14" t="s">
        <v>169</v>
      </c>
      <c r="C87" s="15"/>
      <c r="D87" s="14"/>
      <c r="E87" s="14"/>
      <c r="F87" s="16"/>
      <c r="G87" s="16">
        <v>505.46</v>
      </c>
      <c r="H87" s="16">
        <v>0.15</v>
      </c>
    </row>
    <row r="88" spans="2:8" ht="13">
      <c r="B88" s="14" t="s">
        <v>170</v>
      </c>
      <c r="C88" s="15"/>
      <c r="D88" s="14"/>
      <c r="E88" s="14"/>
      <c r="F88" s="16"/>
      <c r="G88" s="16">
        <v>329836.36000000004</v>
      </c>
      <c r="H88" s="16">
        <v>99.88</v>
      </c>
    </row>
    <row r="89" spans="2:8" ht="13">
      <c r="B89" s="14" t="s">
        <v>474</v>
      </c>
      <c r="C89" s="15"/>
      <c r="D89" s="14"/>
      <c r="E89" s="14"/>
      <c r="F89" s="16"/>
      <c r="G89" s="16">
        <v>252.08064959997779</v>
      </c>
      <c r="H89" s="16">
        <v>0.12000000000000455</v>
      </c>
    </row>
    <row r="90" spans="2:8" ht="13">
      <c r="B90" s="14" t="s">
        <v>172</v>
      </c>
      <c r="C90" s="15"/>
      <c r="D90" s="14"/>
      <c r="E90" s="14"/>
      <c r="F90" s="16"/>
      <c r="G90" s="16">
        <v>330088.4406496</v>
      </c>
      <c r="H90" s="16">
        <v>100</v>
      </c>
    </row>
    <row r="91" spans="2:8">
      <c r="B91" s="4" t="s">
        <v>173</v>
      </c>
    </row>
    <row r="92" spans="2:8" ht="13">
      <c r="B92" s="14" t="s">
        <v>174</v>
      </c>
    </row>
    <row r="93" spans="2:8" ht="13">
      <c r="B93" s="14" t="s">
        <v>175</v>
      </c>
      <c r="C93" s="10" t="s">
        <v>176</v>
      </c>
    </row>
    <row r="94" spans="2:8" ht="13">
      <c r="B94" s="14" t="s">
        <v>177</v>
      </c>
      <c r="C94" s="10" t="s">
        <v>178</v>
      </c>
    </row>
    <row r="95" spans="2:8" ht="13">
      <c r="B95" s="14" t="s">
        <v>179</v>
      </c>
      <c r="C95" s="10" t="s">
        <v>178</v>
      </c>
    </row>
    <row r="96" spans="2:8" ht="13">
      <c r="B96" s="14" t="s">
        <v>180</v>
      </c>
      <c r="C96" s="10" t="s">
        <v>181</v>
      </c>
    </row>
    <row r="97" spans="2:3" ht="13">
      <c r="B97" s="14" t="s">
        <v>475</v>
      </c>
      <c r="C97" s="15"/>
    </row>
    <row r="98" spans="2:3" ht="13">
      <c r="B98" s="14" t="s">
        <v>476</v>
      </c>
      <c r="C98" s="15"/>
    </row>
    <row r="99" spans="2:3" ht="13">
      <c r="B99" s="14" t="s">
        <v>477</v>
      </c>
      <c r="C99" s="15"/>
    </row>
    <row r="100" spans="2:3" ht="13">
      <c r="B100" s="14" t="s">
        <v>478</v>
      </c>
      <c r="C100" s="15"/>
    </row>
    <row r="101" spans="2:3" ht="13">
      <c r="B101" s="14" t="s">
        <v>479</v>
      </c>
      <c r="C101" s="15"/>
    </row>
    <row r="102" spans="2:3" ht="13">
      <c r="B102" s="14" t="s">
        <v>480</v>
      </c>
      <c r="C102" s="15"/>
    </row>
    <row r="103" spans="2:3" ht="13">
      <c r="B103" s="14" t="s">
        <v>481</v>
      </c>
      <c r="C103" s="15"/>
    </row>
    <row r="104" spans="2:3" ht="13">
      <c r="B104" s="14" t="s">
        <v>482</v>
      </c>
      <c r="C104" s="15"/>
    </row>
    <row r="105" spans="2:3" ht="13">
      <c r="B105" s="14" t="s">
        <v>483</v>
      </c>
      <c r="C105" s="15"/>
    </row>
    <row r="106" spans="2:3">
      <c r="B106" s="4" t="s">
        <v>187</v>
      </c>
    </row>
    <row r="107" spans="2:3">
      <c r="B107" s="4" t="s">
        <v>188</v>
      </c>
    </row>
    <row r="110" spans="2:3" ht="14.5">
      <c r="B110" s="17" t="s">
        <v>189</v>
      </c>
      <c r="C110" s="18"/>
    </row>
    <row r="111" spans="2:3" ht="14.5">
      <c r="B111" s="17" t="s">
        <v>190</v>
      </c>
      <c r="C111" s="19" t="s">
        <v>191</v>
      </c>
    </row>
    <row r="112" spans="2:3" ht="14.5">
      <c r="B112" s="20" t="s">
        <v>192</v>
      </c>
      <c r="C112" s="21" t="s">
        <v>193</v>
      </c>
    </row>
    <row r="113" spans="2:7" ht="14.5">
      <c r="B113" s="20" t="s">
        <v>194</v>
      </c>
      <c r="C113" s="21" t="s">
        <v>193</v>
      </c>
    </row>
    <row r="114" spans="2:7" ht="14.5">
      <c r="B114" s="20" t="s">
        <v>195</v>
      </c>
      <c r="C114" s="21" t="s">
        <v>193</v>
      </c>
    </row>
    <row r="115" spans="2:7" ht="14.5">
      <c r="B115" s="20" t="s">
        <v>196</v>
      </c>
      <c r="C115" s="21" t="s">
        <v>193</v>
      </c>
    </row>
    <row r="116" spans="2:7" ht="14.5">
      <c r="B116" s="20" t="s">
        <v>197</v>
      </c>
      <c r="C116" s="21" t="s">
        <v>193</v>
      </c>
    </row>
    <row r="117" spans="2:7" ht="14.5">
      <c r="B117" s="20" t="s">
        <v>198</v>
      </c>
      <c r="C117" s="21" t="s">
        <v>193</v>
      </c>
    </row>
    <row r="118" spans="2:7" ht="14.5">
      <c r="B118" s="17" t="s">
        <v>199</v>
      </c>
      <c r="C118" s="18" t="s">
        <v>193</v>
      </c>
    </row>
    <row r="120" spans="2:7" ht="14.5">
      <c r="B120" s="20" t="s">
        <v>200</v>
      </c>
      <c r="C120" s="21"/>
      <c r="D120" s="20"/>
    </row>
    <row r="121" spans="2:7" ht="29">
      <c r="B121" s="22" t="s">
        <v>201</v>
      </c>
      <c r="C121" s="23" t="s">
        <v>202</v>
      </c>
      <c r="D121" s="22" t="s">
        <v>203</v>
      </c>
    </row>
    <row r="122" spans="2:7" ht="14.5">
      <c r="B122" s="20" t="s">
        <v>178</v>
      </c>
      <c r="C122" s="21" t="s">
        <v>178</v>
      </c>
      <c r="D122" s="20" t="s">
        <v>178</v>
      </c>
    </row>
    <row r="124" spans="2:7" ht="13">
      <c r="B124" s="24" t="s">
        <v>204</v>
      </c>
      <c r="C124" s="25">
        <v>46265</v>
      </c>
      <c r="D124" s="26"/>
      <c r="E124" s="27"/>
      <c r="F124" s="28"/>
    </row>
    <row r="125" spans="2:7" ht="13">
      <c r="B125" s="24" t="s">
        <v>205</v>
      </c>
      <c r="C125" s="29" t="s">
        <v>206</v>
      </c>
      <c r="D125" s="24" t="s">
        <v>207</v>
      </c>
      <c r="E125" s="30" t="s">
        <v>208</v>
      </c>
      <c r="F125" s="31" t="s">
        <v>209</v>
      </c>
      <c r="G125" s="16"/>
    </row>
    <row r="126" spans="2:7">
      <c r="B126" s="32" t="s">
        <v>178</v>
      </c>
      <c r="C126" s="33" t="s">
        <v>178</v>
      </c>
      <c r="D126" s="32" t="s">
        <v>178</v>
      </c>
      <c r="E126" s="34" t="s">
        <v>178</v>
      </c>
      <c r="F126" s="35" t="s">
        <v>178</v>
      </c>
    </row>
    <row r="129" spans="2:4" ht="13">
      <c r="B129" s="14" t="s">
        <v>210</v>
      </c>
    </row>
    <row r="130" spans="2:4" ht="13">
      <c r="B130" s="14"/>
    </row>
    <row r="131" spans="2:4" ht="13">
      <c r="B131" s="14" t="s">
        <v>211</v>
      </c>
    </row>
    <row r="132" spans="2:4" ht="13">
      <c r="B132" s="24" t="s">
        <v>212</v>
      </c>
      <c r="C132" s="29" t="s">
        <v>213</v>
      </c>
      <c r="D132" s="14"/>
    </row>
    <row r="133" spans="2:4">
      <c r="B133" s="26" t="s">
        <v>178</v>
      </c>
      <c r="C133" s="36" t="s">
        <v>178</v>
      </c>
    </row>
    <row r="135" spans="2:4" ht="13">
      <c r="B135" s="24" t="s">
        <v>214</v>
      </c>
      <c r="C135" s="29" t="s">
        <v>213</v>
      </c>
    </row>
    <row r="136" spans="2:4">
      <c r="B136" s="26" t="s">
        <v>178</v>
      </c>
      <c r="C136" s="36" t="s">
        <v>178</v>
      </c>
    </row>
    <row r="138" spans="2:4" ht="13">
      <c r="B138" s="24" t="s">
        <v>215</v>
      </c>
      <c r="C138" s="29" t="s">
        <v>216</v>
      </c>
    </row>
    <row r="139" spans="2:4">
      <c r="B139" s="26" t="s">
        <v>178</v>
      </c>
      <c r="C139" s="36" t="s">
        <v>178</v>
      </c>
    </row>
    <row r="141" spans="2:4" ht="13">
      <c r="B141" s="30" t="s">
        <v>217</v>
      </c>
      <c r="C141" s="29" t="s">
        <v>216</v>
      </c>
    </row>
    <row r="142" spans="2:4">
      <c r="B142" s="27" t="s">
        <v>178</v>
      </c>
      <c r="C142" s="36" t="s">
        <v>178</v>
      </c>
    </row>
    <row r="144" spans="2:4" ht="13">
      <c r="B144" s="24" t="s">
        <v>218</v>
      </c>
      <c r="C144" s="29" t="s">
        <v>178</v>
      </c>
    </row>
    <row r="146" spans="2:7" ht="13">
      <c r="B146" s="24" t="s">
        <v>219</v>
      </c>
      <c r="C146" s="25">
        <v>46265</v>
      </c>
      <c r="D146" s="26"/>
      <c r="E146" s="27"/>
      <c r="F146" s="28"/>
    </row>
    <row r="147" spans="2:7" ht="13">
      <c r="B147" s="24" t="s">
        <v>205</v>
      </c>
      <c r="C147" s="29" t="s">
        <v>206</v>
      </c>
      <c r="D147" s="24" t="s">
        <v>207</v>
      </c>
      <c r="E147" s="30" t="s">
        <v>208</v>
      </c>
      <c r="F147" s="31" t="s">
        <v>209</v>
      </c>
      <c r="G147" s="16"/>
    </row>
    <row r="148" spans="2:7">
      <c r="B148" s="32" t="s">
        <v>178</v>
      </c>
      <c r="C148" s="33" t="s">
        <v>178</v>
      </c>
      <c r="D148" s="32" t="s">
        <v>178</v>
      </c>
      <c r="E148" s="34" t="s">
        <v>178</v>
      </c>
      <c r="F148" s="35" t="s">
        <v>178</v>
      </c>
    </row>
    <row r="149" spans="2:7" ht="13">
      <c r="B149" s="14" t="s">
        <v>210</v>
      </c>
    </row>
    <row r="150" spans="2:7" ht="13">
      <c r="B150" s="14"/>
    </row>
    <row r="151" spans="2:7" ht="13">
      <c r="B151" s="14" t="s">
        <v>211</v>
      </c>
    </row>
    <row r="152" spans="2:7" ht="13">
      <c r="B152" s="24" t="s">
        <v>212</v>
      </c>
      <c r="C152" s="29" t="s">
        <v>213</v>
      </c>
      <c r="D152" s="14"/>
    </row>
    <row r="153" spans="2:7">
      <c r="B153" s="26" t="s">
        <v>178</v>
      </c>
      <c r="C153" s="36" t="s">
        <v>178</v>
      </c>
    </row>
    <row r="155" spans="2:7" ht="13">
      <c r="B155" s="24" t="s">
        <v>214</v>
      </c>
      <c r="C155" s="29" t="s">
        <v>213</v>
      </c>
    </row>
    <row r="156" spans="2:7">
      <c r="B156" s="26" t="s">
        <v>178</v>
      </c>
      <c r="C156" s="36" t="s">
        <v>178</v>
      </c>
    </row>
    <row r="158" spans="2:7" ht="13">
      <c r="B158" s="24" t="s">
        <v>215</v>
      </c>
      <c r="C158" s="29" t="s">
        <v>216</v>
      </c>
    </row>
    <row r="159" spans="2:7">
      <c r="B159" s="26" t="s">
        <v>178</v>
      </c>
      <c r="C159" s="36" t="s">
        <v>178</v>
      </c>
    </row>
    <row r="161" spans="2:80" ht="13">
      <c r="B161" s="30" t="s">
        <v>217</v>
      </c>
      <c r="C161" s="29" t="s">
        <v>216</v>
      </c>
    </row>
    <row r="162" spans="2:80">
      <c r="B162" s="27" t="s">
        <v>178</v>
      </c>
      <c r="C162" s="36" t="s">
        <v>178</v>
      </c>
    </row>
    <row r="164" spans="2:80" ht="13">
      <c r="B164" s="24" t="s">
        <v>218</v>
      </c>
      <c r="C164" s="29" t="s">
        <v>178</v>
      </c>
    </row>
    <row r="167" spans="2:80" ht="13">
      <c r="B167" s="14" t="s">
        <v>220</v>
      </c>
    </row>
    <row r="169" spans="2:80" ht="13">
      <c r="B169" s="24" t="s">
        <v>205</v>
      </c>
      <c r="C169" s="29" t="s">
        <v>221</v>
      </c>
      <c r="D169" s="24" t="s">
        <v>222</v>
      </c>
      <c r="E169" s="24" t="s">
        <v>223</v>
      </c>
      <c r="F169" s="16"/>
    </row>
    <row r="170" spans="2:80">
      <c r="B170" s="26" t="s">
        <v>178</v>
      </c>
      <c r="C170" s="36" t="s">
        <v>178</v>
      </c>
      <c r="D170" s="26" t="s">
        <v>178</v>
      </c>
      <c r="E170" s="26" t="s">
        <v>178</v>
      </c>
    </row>
    <row r="173" spans="2:80" ht="13">
      <c r="B173" s="14" t="s">
        <v>224</v>
      </c>
      <c r="C173" s="15" t="s">
        <v>178</v>
      </c>
      <c r="D173" s="14"/>
      <c r="E173" s="14"/>
      <c r="F173" s="16"/>
      <c r="G173" s="16"/>
      <c r="H173" s="16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</row>
    <row r="175" spans="2:80" ht="13">
      <c r="B175" s="14" t="s">
        <v>225</v>
      </c>
    </row>
    <row r="177" spans="2:7" ht="13">
      <c r="B177" s="24" t="s">
        <v>226</v>
      </c>
      <c r="C177" s="29" t="s">
        <v>213</v>
      </c>
      <c r="D177" s="14"/>
    </row>
    <row r="178" spans="2:7">
      <c r="B178" s="26" t="s">
        <v>178</v>
      </c>
      <c r="C178" s="36" t="s">
        <v>178</v>
      </c>
    </row>
    <row r="181" spans="2:7" ht="13">
      <c r="B181" s="24" t="s">
        <v>227</v>
      </c>
      <c r="C181" s="29" t="s">
        <v>228</v>
      </c>
      <c r="D181" s="14"/>
    </row>
    <row r="182" spans="2:7">
      <c r="B182" s="26" t="s">
        <v>178</v>
      </c>
      <c r="C182" s="36" t="s">
        <v>178</v>
      </c>
    </row>
    <row r="185" spans="2:7" ht="13">
      <c r="B185" s="14" t="s">
        <v>229</v>
      </c>
    </row>
    <row r="188" spans="2:7" ht="13">
      <c r="B188" s="14" t="s">
        <v>230</v>
      </c>
    </row>
    <row r="190" spans="2:7" ht="13">
      <c r="B190" s="24" t="s">
        <v>205</v>
      </c>
      <c r="C190" s="29" t="s">
        <v>231</v>
      </c>
      <c r="D190" s="24" t="s">
        <v>221</v>
      </c>
      <c r="E190" s="24" t="s">
        <v>222</v>
      </c>
      <c r="F190" s="31" t="s">
        <v>223</v>
      </c>
      <c r="G190" s="16"/>
    </row>
    <row r="191" spans="2:7">
      <c r="B191" s="26" t="s">
        <v>178</v>
      </c>
      <c r="C191" s="36" t="s">
        <v>178</v>
      </c>
      <c r="D191" s="26" t="s">
        <v>178</v>
      </c>
      <c r="E191" s="26" t="s">
        <v>178</v>
      </c>
      <c r="F191" s="37" t="s">
        <v>178</v>
      </c>
    </row>
    <row r="194" spans="2:80" ht="13">
      <c r="B194" s="14" t="s">
        <v>224</v>
      </c>
      <c r="C194" s="15" t="s">
        <v>178</v>
      </c>
      <c r="D194" s="14"/>
      <c r="E194" s="14"/>
      <c r="F194" s="16"/>
      <c r="G194" s="16"/>
      <c r="H194" s="16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</row>
    <row r="196" spans="2:80" ht="13">
      <c r="B196" s="14" t="s">
        <v>225</v>
      </c>
    </row>
    <row r="198" spans="2:80" ht="13">
      <c r="B198" s="24" t="s">
        <v>226</v>
      </c>
      <c r="C198" s="29" t="s">
        <v>213</v>
      </c>
      <c r="D198" s="14"/>
    </row>
    <row r="199" spans="2:80">
      <c r="B199" s="26" t="s">
        <v>178</v>
      </c>
      <c r="C199" s="36" t="s">
        <v>178</v>
      </c>
    </row>
    <row r="202" spans="2:80" ht="13">
      <c r="B202" s="24" t="s">
        <v>227</v>
      </c>
      <c r="C202" s="29" t="s">
        <v>228</v>
      </c>
      <c r="D202" s="14"/>
    </row>
    <row r="203" spans="2:80">
      <c r="B203" s="26" t="s">
        <v>178</v>
      </c>
      <c r="C203" s="36" t="s">
        <v>178</v>
      </c>
    </row>
    <row r="206" spans="2:80" ht="13">
      <c r="B206" s="14" t="s">
        <v>229</v>
      </c>
    </row>
    <row r="209" spans="2:7" ht="13">
      <c r="B209" s="14" t="s">
        <v>232</v>
      </c>
    </row>
    <row r="210" spans="2:7" ht="13">
      <c r="B210" s="24" t="s">
        <v>205</v>
      </c>
      <c r="C210" s="29" t="s">
        <v>233</v>
      </c>
      <c r="D210" s="24" t="s">
        <v>234</v>
      </c>
      <c r="E210" s="24" t="s">
        <v>235</v>
      </c>
      <c r="F210" s="31" t="s">
        <v>236</v>
      </c>
      <c r="G210" s="16"/>
    </row>
    <row r="211" spans="2:7">
      <c r="B211" s="26" t="s">
        <v>178</v>
      </c>
      <c r="C211" s="36" t="s">
        <v>178</v>
      </c>
      <c r="D211" s="26" t="s">
        <v>178</v>
      </c>
      <c r="E211" s="26" t="s">
        <v>178</v>
      </c>
      <c r="F211" s="37" t="s">
        <v>178</v>
      </c>
    </row>
    <row r="212" spans="2:7">
      <c r="B212" s="4" t="s">
        <v>237</v>
      </c>
    </row>
  </sheetData>
  <mergeCells count="3">
    <mergeCell ref="B1:E1"/>
    <mergeCell ref="C3:C7"/>
    <mergeCell ref="D3:D7"/>
  </mergeCells>
  <hyperlinks>
    <hyperlink ref="A1" location="Index!A1" display="Index" xr:uid="{07108F69-BAD2-47DD-B6B1-4461EB99EA8D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E5CA2-0A53-4AD1-A1DB-6BF9967891EC}">
  <dimension ref="A1:CB212"/>
  <sheetViews>
    <sheetView workbookViewId="0">
      <selection sqref="A1:XFD1048576"/>
    </sheetView>
  </sheetViews>
  <sheetFormatPr defaultColWidth="9.1796875" defaultRowHeight="12.5"/>
  <cols>
    <col min="1" max="1" width="5.453125" style="4" bestFit="1" customWidth="1"/>
    <col min="2" max="2" width="90.81640625" style="4" customWidth="1"/>
    <col min="3" max="3" width="30.7265625" style="10" customWidth="1"/>
    <col min="4" max="4" width="30.7265625" style="4" customWidth="1"/>
    <col min="5" max="5" width="34.1796875" style="4" customWidth="1"/>
    <col min="6" max="6" width="29" style="3" bestFit="1" customWidth="1"/>
    <col min="7" max="7" width="18.1796875" style="3" bestFit="1" customWidth="1"/>
    <col min="8" max="8" width="9.1796875" style="3" bestFit="1"/>
    <col min="9" max="16384" width="9.1796875" style="4"/>
  </cols>
  <sheetData>
    <row r="1" spans="1:9" ht="14.5">
      <c r="A1" s="1" t="s">
        <v>0</v>
      </c>
      <c r="B1" s="2" t="s">
        <v>484</v>
      </c>
      <c r="C1" s="2"/>
      <c r="D1" s="2"/>
      <c r="E1" s="2"/>
    </row>
    <row r="3" spans="1:9" ht="14.5">
      <c r="B3" s="5" t="s">
        <v>485</v>
      </c>
      <c r="C3" s="6"/>
      <c r="D3" s="38"/>
      <c r="E3" s="7"/>
    </row>
    <row r="4" spans="1:9" ht="14.5">
      <c r="B4" s="9" t="s">
        <v>486</v>
      </c>
      <c r="C4" s="6"/>
      <c r="D4" s="38"/>
      <c r="E4" s="7"/>
    </row>
    <row r="5" spans="1:9" ht="14.5">
      <c r="B5" s="9" t="s">
        <v>4</v>
      </c>
      <c r="C5" s="6"/>
      <c r="D5" s="38"/>
      <c r="E5" s="7"/>
    </row>
    <row r="6" spans="1:9" ht="14.5">
      <c r="B6" s="9" t="s">
        <v>430</v>
      </c>
      <c r="C6" s="6"/>
      <c r="D6" s="38"/>
      <c r="E6" s="7"/>
    </row>
    <row r="7" spans="1:9" ht="29">
      <c r="B7" s="9" t="s">
        <v>487</v>
      </c>
      <c r="C7" s="6"/>
      <c r="D7" s="38"/>
      <c r="E7" s="7"/>
    </row>
    <row r="8" spans="1:9" ht="29">
      <c r="B8" s="9" t="s">
        <v>312</v>
      </c>
      <c r="C8" s="39" t="s">
        <v>313</v>
      </c>
      <c r="D8" s="39" t="s">
        <v>314</v>
      </c>
      <c r="E8" s="7"/>
    </row>
    <row r="10" spans="1:9">
      <c r="B10" s="4" t="s">
        <v>7</v>
      </c>
    </row>
    <row r="12" spans="1:9" ht="13">
      <c r="B12" s="11" t="s">
        <v>8</v>
      </c>
      <c r="C12" s="12" t="s">
        <v>9</v>
      </c>
      <c r="D12" s="11" t="s">
        <v>10</v>
      </c>
      <c r="E12" s="11" t="s">
        <v>11</v>
      </c>
      <c r="F12" s="13" t="s">
        <v>12</v>
      </c>
      <c r="G12" s="13" t="s">
        <v>13</v>
      </c>
      <c r="H12" s="13" t="s">
        <v>14</v>
      </c>
      <c r="I12" s="14" t="s">
        <v>15</v>
      </c>
    </row>
    <row r="13" spans="1:9" ht="13">
      <c r="B13" s="14" t="s">
        <v>16</v>
      </c>
    </row>
    <row r="14" spans="1:9" ht="13">
      <c r="B14" s="14" t="s">
        <v>17</v>
      </c>
    </row>
    <row r="15" spans="1:9">
      <c r="B15" s="4" t="s">
        <v>53</v>
      </c>
      <c r="C15" s="10" t="s">
        <v>19</v>
      </c>
      <c r="D15" s="4" t="s">
        <v>54</v>
      </c>
      <c r="E15" s="4" t="s">
        <v>55</v>
      </c>
      <c r="F15" s="3">
        <v>8280000</v>
      </c>
      <c r="G15" s="3">
        <v>27166.68</v>
      </c>
      <c r="H15" s="3">
        <v>9.36</v>
      </c>
    </row>
    <row r="16" spans="1:9">
      <c r="B16" s="4" t="s">
        <v>56</v>
      </c>
      <c r="C16" s="10" t="s">
        <v>19</v>
      </c>
      <c r="D16" s="4" t="s">
        <v>57</v>
      </c>
      <c r="E16" s="4" t="s">
        <v>58</v>
      </c>
      <c r="F16" s="3">
        <v>396000</v>
      </c>
      <c r="G16" s="3">
        <v>20205.5</v>
      </c>
      <c r="H16" s="3">
        <v>6.97</v>
      </c>
    </row>
    <row r="17" spans="2:8">
      <c r="B17" s="4" t="s">
        <v>105</v>
      </c>
      <c r="C17" s="10" t="s">
        <v>19</v>
      </c>
      <c r="D17" s="4" t="s">
        <v>106</v>
      </c>
      <c r="E17" s="4" t="s">
        <v>107</v>
      </c>
      <c r="F17" s="3">
        <v>1143000</v>
      </c>
      <c r="G17" s="3">
        <v>17105</v>
      </c>
      <c r="H17" s="3">
        <v>5.9</v>
      </c>
    </row>
    <row r="18" spans="2:8">
      <c r="B18" s="4" t="s">
        <v>488</v>
      </c>
      <c r="C18" s="10" t="s">
        <v>19</v>
      </c>
      <c r="D18" s="4" t="s">
        <v>489</v>
      </c>
      <c r="E18" s="4" t="s">
        <v>490</v>
      </c>
      <c r="F18" s="3">
        <v>345300</v>
      </c>
      <c r="G18" s="3">
        <v>15486.71</v>
      </c>
      <c r="H18" s="3">
        <v>5.34</v>
      </c>
    </row>
    <row r="19" spans="2:8">
      <c r="B19" s="4" t="s">
        <v>491</v>
      </c>
      <c r="C19" s="10" t="s">
        <v>19</v>
      </c>
      <c r="D19" s="4" t="s">
        <v>54</v>
      </c>
      <c r="E19" s="4" t="s">
        <v>492</v>
      </c>
      <c r="F19" s="3">
        <v>459888</v>
      </c>
      <c r="G19" s="3">
        <v>13757.55</v>
      </c>
      <c r="H19" s="3">
        <v>4.74</v>
      </c>
    </row>
    <row r="20" spans="2:8">
      <c r="B20" s="4" t="s">
        <v>493</v>
      </c>
      <c r="C20" s="10" t="s">
        <v>19</v>
      </c>
      <c r="D20" s="4" t="s">
        <v>43</v>
      </c>
      <c r="E20" s="4" t="s">
        <v>494</v>
      </c>
      <c r="F20" s="3">
        <v>720000</v>
      </c>
      <c r="G20" s="3">
        <v>12367.44</v>
      </c>
      <c r="H20" s="3">
        <v>4.26</v>
      </c>
    </row>
    <row r="21" spans="2:8">
      <c r="B21" s="4" t="s">
        <v>135</v>
      </c>
      <c r="C21" s="10" t="s">
        <v>19</v>
      </c>
      <c r="D21" s="4" t="s">
        <v>136</v>
      </c>
      <c r="E21" s="4" t="s">
        <v>137</v>
      </c>
      <c r="F21" s="3">
        <v>1053533</v>
      </c>
      <c r="G21" s="3">
        <v>10930.4</v>
      </c>
      <c r="H21" s="3">
        <v>3.77</v>
      </c>
    </row>
    <row r="22" spans="2:8">
      <c r="B22" s="4" t="s">
        <v>495</v>
      </c>
      <c r="C22" s="10" t="s">
        <v>19</v>
      </c>
      <c r="D22" s="4" t="s">
        <v>489</v>
      </c>
      <c r="E22" s="4" t="s">
        <v>496</v>
      </c>
      <c r="F22" s="3">
        <v>2619000</v>
      </c>
      <c r="G22" s="3">
        <v>10487.79</v>
      </c>
      <c r="H22" s="3">
        <v>3.62</v>
      </c>
    </row>
    <row r="23" spans="2:8">
      <c r="B23" s="4" t="s">
        <v>497</v>
      </c>
      <c r="C23" s="10" t="s">
        <v>19</v>
      </c>
      <c r="D23" s="4" t="s">
        <v>489</v>
      </c>
      <c r="E23" s="4" t="s">
        <v>498</v>
      </c>
      <c r="F23" s="3">
        <v>702000</v>
      </c>
      <c r="G23" s="3">
        <v>10459.799999999999</v>
      </c>
      <c r="H23" s="3">
        <v>3.61</v>
      </c>
    </row>
    <row r="24" spans="2:8">
      <c r="B24" s="4" t="s">
        <v>85</v>
      </c>
      <c r="C24" s="10" t="s">
        <v>19</v>
      </c>
      <c r="D24" s="4" t="s">
        <v>43</v>
      </c>
      <c r="E24" s="4" t="s">
        <v>86</v>
      </c>
      <c r="F24" s="3">
        <v>72000</v>
      </c>
      <c r="G24" s="3">
        <v>8733.6</v>
      </c>
      <c r="H24" s="3">
        <v>3.01</v>
      </c>
    </row>
    <row r="25" spans="2:8">
      <c r="B25" s="4" t="s">
        <v>499</v>
      </c>
      <c r="C25" s="10" t="s">
        <v>19</v>
      </c>
      <c r="D25" s="4" t="s">
        <v>106</v>
      </c>
      <c r="E25" s="4" t="s">
        <v>500</v>
      </c>
      <c r="F25" s="3">
        <v>1305000</v>
      </c>
      <c r="G25" s="3">
        <v>8165.39</v>
      </c>
      <c r="H25" s="3">
        <v>2.81</v>
      </c>
    </row>
    <row r="26" spans="2:8">
      <c r="B26" s="4" t="s">
        <v>113</v>
      </c>
      <c r="C26" s="10" t="s">
        <v>19</v>
      </c>
      <c r="D26" s="4" t="s">
        <v>54</v>
      </c>
      <c r="E26" s="4" t="s">
        <v>114</v>
      </c>
      <c r="F26" s="3">
        <v>283500</v>
      </c>
      <c r="G26" s="3">
        <v>8164.52</v>
      </c>
      <c r="H26" s="3">
        <v>2.81</v>
      </c>
    </row>
    <row r="27" spans="2:8">
      <c r="B27" s="4" t="s">
        <v>501</v>
      </c>
      <c r="C27" s="10" t="s">
        <v>19</v>
      </c>
      <c r="D27" s="4" t="s">
        <v>57</v>
      </c>
      <c r="E27" s="4" t="s">
        <v>502</v>
      </c>
      <c r="F27" s="3">
        <v>471000</v>
      </c>
      <c r="G27" s="3">
        <v>7996.64</v>
      </c>
      <c r="H27" s="3">
        <v>2.76</v>
      </c>
    </row>
    <row r="28" spans="2:8">
      <c r="B28" s="4" t="s">
        <v>62</v>
      </c>
      <c r="C28" s="10" t="s">
        <v>19</v>
      </c>
      <c r="D28" s="4" t="s">
        <v>43</v>
      </c>
      <c r="E28" s="4" t="s">
        <v>63</v>
      </c>
      <c r="F28" s="3">
        <v>58500</v>
      </c>
      <c r="G28" s="3">
        <v>7925</v>
      </c>
      <c r="H28" s="3">
        <v>2.73</v>
      </c>
    </row>
    <row r="29" spans="2:8">
      <c r="B29" s="4" t="s">
        <v>48</v>
      </c>
      <c r="C29" s="10" t="s">
        <v>19</v>
      </c>
      <c r="D29" s="4" t="s">
        <v>49</v>
      </c>
      <c r="E29" s="4" t="s">
        <v>50</v>
      </c>
      <c r="F29" s="3">
        <v>2637000</v>
      </c>
      <c r="G29" s="3">
        <v>6737.54</v>
      </c>
      <c r="H29" s="3">
        <v>2.3199999999999998</v>
      </c>
    </row>
    <row r="30" spans="2:8">
      <c r="B30" s="4" t="s">
        <v>330</v>
      </c>
      <c r="C30" s="10" t="s">
        <v>19</v>
      </c>
      <c r="D30" s="4" t="s">
        <v>257</v>
      </c>
      <c r="E30" s="4" t="s">
        <v>331</v>
      </c>
      <c r="F30" s="3">
        <v>191250</v>
      </c>
      <c r="G30" s="3">
        <v>6502.5</v>
      </c>
      <c r="H30" s="3">
        <v>2.2400000000000002</v>
      </c>
    </row>
    <row r="31" spans="2:8">
      <c r="B31" s="4" t="s">
        <v>115</v>
      </c>
      <c r="C31" s="10" t="s">
        <v>19</v>
      </c>
      <c r="D31" s="4" t="s">
        <v>116</v>
      </c>
      <c r="E31" s="4" t="s">
        <v>117</v>
      </c>
      <c r="F31" s="3">
        <v>72000</v>
      </c>
      <c r="G31" s="3">
        <v>6406.92</v>
      </c>
      <c r="H31" s="3">
        <v>2.21</v>
      </c>
    </row>
    <row r="32" spans="2:8">
      <c r="B32" s="4" t="s">
        <v>503</v>
      </c>
      <c r="C32" s="10" t="s">
        <v>19</v>
      </c>
      <c r="D32" s="4" t="s">
        <v>504</v>
      </c>
      <c r="E32" s="4" t="s">
        <v>505</v>
      </c>
      <c r="F32" s="3">
        <v>278570</v>
      </c>
      <c r="G32" s="3">
        <v>6219.08</v>
      </c>
      <c r="H32" s="3">
        <v>2.14</v>
      </c>
    </row>
    <row r="33" spans="2:8">
      <c r="B33" s="4" t="s">
        <v>252</v>
      </c>
      <c r="C33" s="10" t="s">
        <v>19</v>
      </c>
      <c r="D33" s="4" t="s">
        <v>57</v>
      </c>
      <c r="E33" s="4" t="s">
        <v>253</v>
      </c>
      <c r="F33" s="3">
        <v>40500</v>
      </c>
      <c r="G33" s="3">
        <v>6014.25</v>
      </c>
      <c r="H33" s="3">
        <v>2.0699999999999998</v>
      </c>
    </row>
    <row r="34" spans="2:8">
      <c r="B34" s="4" t="s">
        <v>506</v>
      </c>
      <c r="C34" s="10" t="s">
        <v>19</v>
      </c>
      <c r="D34" s="4" t="s">
        <v>341</v>
      </c>
      <c r="E34" s="4" t="s">
        <v>507</v>
      </c>
      <c r="F34" s="3">
        <v>202500</v>
      </c>
      <c r="G34" s="3">
        <v>5814.18</v>
      </c>
      <c r="H34" s="3">
        <v>2</v>
      </c>
    </row>
    <row r="35" spans="2:8">
      <c r="B35" s="4" t="s">
        <v>508</v>
      </c>
      <c r="C35" s="10" t="s">
        <v>19</v>
      </c>
      <c r="D35" s="4" t="s">
        <v>57</v>
      </c>
      <c r="E35" s="4" t="s">
        <v>509</v>
      </c>
      <c r="F35" s="3">
        <v>1036288</v>
      </c>
      <c r="G35" s="3">
        <v>5560.2</v>
      </c>
      <c r="H35" s="3">
        <v>1.92</v>
      </c>
    </row>
    <row r="36" spans="2:8">
      <c r="B36" s="4" t="s">
        <v>360</v>
      </c>
      <c r="C36" s="10" t="s">
        <v>19</v>
      </c>
      <c r="D36" s="4" t="s">
        <v>257</v>
      </c>
      <c r="E36" s="4" t="s">
        <v>361</v>
      </c>
      <c r="F36" s="3">
        <v>162000</v>
      </c>
      <c r="G36" s="3">
        <v>5316.84</v>
      </c>
      <c r="H36" s="3">
        <v>1.83</v>
      </c>
    </row>
    <row r="37" spans="2:8">
      <c r="B37" s="4" t="s">
        <v>27</v>
      </c>
      <c r="C37" s="10" t="s">
        <v>19</v>
      </c>
      <c r="D37" s="4" t="s">
        <v>28</v>
      </c>
      <c r="E37" s="4" t="s">
        <v>29</v>
      </c>
      <c r="F37" s="3">
        <v>288000</v>
      </c>
      <c r="G37" s="3">
        <v>5218.2700000000004</v>
      </c>
      <c r="H37" s="3">
        <v>1.8</v>
      </c>
    </row>
    <row r="38" spans="2:8">
      <c r="B38" s="4" t="s">
        <v>369</v>
      </c>
      <c r="C38" s="10" t="s">
        <v>19</v>
      </c>
      <c r="D38" s="4" t="s">
        <v>257</v>
      </c>
      <c r="E38" s="4" t="s">
        <v>370</v>
      </c>
      <c r="F38" s="3">
        <v>2610000</v>
      </c>
      <c r="G38" s="3">
        <v>5012.7700000000004</v>
      </c>
      <c r="H38" s="3">
        <v>1.73</v>
      </c>
    </row>
    <row r="39" spans="2:8">
      <c r="B39" s="4" t="s">
        <v>510</v>
      </c>
      <c r="C39" s="10" t="s">
        <v>19</v>
      </c>
      <c r="D39" s="4" t="s">
        <v>54</v>
      </c>
      <c r="E39" s="4" t="s">
        <v>511</v>
      </c>
      <c r="F39" s="3">
        <v>1530000</v>
      </c>
      <c r="G39" s="3">
        <v>4313.07</v>
      </c>
      <c r="H39" s="3">
        <v>1.49</v>
      </c>
    </row>
    <row r="40" spans="2:8">
      <c r="B40" s="4" t="s">
        <v>512</v>
      </c>
      <c r="C40" s="10" t="s">
        <v>19</v>
      </c>
      <c r="D40" s="4" t="s">
        <v>57</v>
      </c>
      <c r="E40" s="4" t="s">
        <v>513</v>
      </c>
      <c r="F40" s="3">
        <v>74700</v>
      </c>
      <c r="G40" s="3">
        <v>4280.68</v>
      </c>
      <c r="H40" s="3">
        <v>1.48</v>
      </c>
    </row>
    <row r="41" spans="2:8">
      <c r="B41" s="4" t="s">
        <v>42</v>
      </c>
      <c r="C41" s="10" t="s">
        <v>19</v>
      </c>
      <c r="D41" s="4" t="s">
        <v>43</v>
      </c>
      <c r="E41" s="4" t="s">
        <v>44</v>
      </c>
      <c r="F41" s="3">
        <v>126000</v>
      </c>
      <c r="G41" s="3">
        <v>4135.32</v>
      </c>
      <c r="H41" s="3">
        <v>1.43</v>
      </c>
    </row>
    <row r="42" spans="2:8">
      <c r="B42" s="4" t="s">
        <v>514</v>
      </c>
      <c r="C42" s="10" t="s">
        <v>19</v>
      </c>
      <c r="D42" s="4" t="s">
        <v>57</v>
      </c>
      <c r="E42" s="4" t="s">
        <v>515</v>
      </c>
      <c r="F42" s="3">
        <v>406797</v>
      </c>
      <c r="G42" s="3">
        <v>3740.91</v>
      </c>
      <c r="H42" s="3">
        <v>1.29</v>
      </c>
    </row>
    <row r="43" spans="2:8">
      <c r="B43" s="4" t="s">
        <v>516</v>
      </c>
      <c r="C43" s="10" t="s">
        <v>19</v>
      </c>
      <c r="D43" s="4" t="s">
        <v>341</v>
      </c>
      <c r="E43" s="4" t="s">
        <v>517</v>
      </c>
      <c r="F43" s="3">
        <v>462000</v>
      </c>
      <c r="G43" s="3">
        <v>3711.02</v>
      </c>
      <c r="H43" s="3">
        <v>1.28</v>
      </c>
    </row>
    <row r="44" spans="2:8">
      <c r="B44" s="4" t="s">
        <v>518</v>
      </c>
      <c r="C44" s="10" t="s">
        <v>19</v>
      </c>
      <c r="D44" s="4" t="s">
        <v>116</v>
      </c>
      <c r="E44" s="4" t="s">
        <v>519</v>
      </c>
      <c r="F44" s="3">
        <v>180000</v>
      </c>
      <c r="G44" s="3">
        <v>3482.28</v>
      </c>
      <c r="H44" s="3">
        <v>1.2</v>
      </c>
    </row>
    <row r="45" spans="2:8">
      <c r="B45" s="4" t="s">
        <v>520</v>
      </c>
      <c r="C45" s="10" t="s">
        <v>19</v>
      </c>
      <c r="D45" s="4" t="s">
        <v>57</v>
      </c>
      <c r="E45" s="4" t="s">
        <v>521</v>
      </c>
      <c r="F45" s="3">
        <v>111615</v>
      </c>
      <c r="G45" s="3">
        <v>3235.38</v>
      </c>
      <c r="H45" s="3">
        <v>1.1200000000000001</v>
      </c>
    </row>
    <row r="46" spans="2:8">
      <c r="B46" s="4" t="s">
        <v>522</v>
      </c>
      <c r="C46" s="10" t="s">
        <v>19</v>
      </c>
      <c r="D46" s="4" t="s">
        <v>136</v>
      </c>
      <c r="E46" s="4" t="s">
        <v>523</v>
      </c>
      <c r="F46" s="3">
        <v>1422022</v>
      </c>
      <c r="G46" s="3">
        <v>2738.1</v>
      </c>
      <c r="H46" s="3">
        <v>0.94</v>
      </c>
    </row>
    <row r="47" spans="2:8">
      <c r="B47" s="4" t="s">
        <v>371</v>
      </c>
      <c r="C47" s="10" t="s">
        <v>19</v>
      </c>
      <c r="D47" s="4" t="s">
        <v>341</v>
      </c>
      <c r="E47" s="4" t="s">
        <v>372</v>
      </c>
      <c r="F47" s="3">
        <v>99000</v>
      </c>
      <c r="G47" s="3">
        <v>2509.25</v>
      </c>
      <c r="H47" s="3">
        <v>0.86</v>
      </c>
    </row>
    <row r="48" spans="2:8">
      <c r="B48" s="4" t="s">
        <v>297</v>
      </c>
      <c r="C48" s="10" t="s">
        <v>19</v>
      </c>
      <c r="D48" s="4" t="s">
        <v>275</v>
      </c>
      <c r="E48" s="4" t="s">
        <v>298</v>
      </c>
      <c r="F48" s="3">
        <v>25119</v>
      </c>
      <c r="G48" s="3">
        <v>1840.97</v>
      </c>
      <c r="H48" s="3">
        <v>0.63</v>
      </c>
    </row>
    <row r="49" spans="2:8">
      <c r="B49" s="4" t="s">
        <v>524</v>
      </c>
      <c r="C49" s="10" t="s">
        <v>19</v>
      </c>
      <c r="D49" s="4" t="s">
        <v>245</v>
      </c>
      <c r="E49" s="4" t="s">
        <v>525</v>
      </c>
      <c r="F49" s="3">
        <v>515419</v>
      </c>
      <c r="G49" s="3">
        <v>1790.05</v>
      </c>
      <c r="H49" s="3">
        <v>0.62</v>
      </c>
    </row>
    <row r="50" spans="2:8">
      <c r="B50" s="4" t="s">
        <v>526</v>
      </c>
      <c r="C50" s="10" t="s">
        <v>19</v>
      </c>
      <c r="D50" s="4" t="s">
        <v>60</v>
      </c>
      <c r="E50" s="4" t="s">
        <v>527</v>
      </c>
      <c r="F50" s="3">
        <v>14067</v>
      </c>
      <c r="G50" s="3">
        <v>811.38</v>
      </c>
      <c r="H50" s="3">
        <v>0.28000000000000003</v>
      </c>
    </row>
    <row r="51" spans="2:8" ht="13">
      <c r="B51" s="14" t="s">
        <v>144</v>
      </c>
    </row>
    <row r="52" spans="2:8">
      <c r="B52" s="4" t="s">
        <v>145</v>
      </c>
      <c r="C52" s="10" t="s">
        <v>145</v>
      </c>
      <c r="D52" s="4" t="s">
        <v>145</v>
      </c>
      <c r="E52" s="4" t="s">
        <v>145</v>
      </c>
      <c r="F52" s="3" t="s">
        <v>145</v>
      </c>
      <c r="G52" s="3" t="s">
        <v>145</v>
      </c>
      <c r="H52" s="3" t="s">
        <v>145</v>
      </c>
    </row>
    <row r="53" spans="2:8" ht="13">
      <c r="B53" s="14" t="s">
        <v>146</v>
      </c>
      <c r="C53" s="15"/>
      <c r="D53" s="14"/>
      <c r="E53" s="14"/>
      <c r="F53" s="16"/>
      <c r="G53" s="16">
        <f>SUM(G12:G52)</f>
        <v>274342.97999999992</v>
      </c>
      <c r="H53" s="16">
        <f>SUM(H12:H52)</f>
        <v>94.57</v>
      </c>
    </row>
    <row r="54" spans="2:8" ht="13">
      <c r="B54" s="11" t="s">
        <v>8</v>
      </c>
      <c r="C54" s="12" t="s">
        <v>9</v>
      </c>
      <c r="D54" s="11" t="s">
        <v>147</v>
      </c>
      <c r="E54" s="11" t="s">
        <v>11</v>
      </c>
      <c r="F54" s="13" t="s">
        <v>12</v>
      </c>
      <c r="G54" s="13" t="s">
        <v>13</v>
      </c>
      <c r="H54" s="13" t="s">
        <v>14</v>
      </c>
    </row>
    <row r="55" spans="2:8" ht="13">
      <c r="B55" s="14" t="s">
        <v>148</v>
      </c>
    </row>
    <row r="56" spans="2:8" ht="13">
      <c r="B56" s="14" t="s">
        <v>17</v>
      </c>
    </row>
    <row r="57" spans="2:8" ht="13">
      <c r="B57" s="14" t="s">
        <v>149</v>
      </c>
    </row>
    <row r="58" spans="2:8">
      <c r="B58" s="4" t="s">
        <v>145</v>
      </c>
      <c r="C58" s="10" t="s">
        <v>145</v>
      </c>
      <c r="D58" s="4" t="s">
        <v>145</v>
      </c>
      <c r="E58" s="4" t="s">
        <v>145</v>
      </c>
      <c r="F58" s="3" t="s">
        <v>145</v>
      </c>
      <c r="G58" s="3" t="s">
        <v>145</v>
      </c>
      <c r="H58" s="3" t="s">
        <v>145</v>
      </c>
    </row>
    <row r="59" spans="2:8" ht="13">
      <c r="B59" s="14" t="s">
        <v>150</v>
      </c>
      <c r="C59" s="15"/>
      <c r="D59" s="14"/>
      <c r="E59" s="14"/>
      <c r="F59" s="16"/>
      <c r="G59" s="16">
        <f>SUM(G54:G58)</f>
        <v>0</v>
      </c>
      <c r="H59" s="16">
        <f>SUM(H54:H58)</f>
        <v>0</v>
      </c>
    </row>
    <row r="60" spans="2:8" ht="13">
      <c r="B60" s="14" t="s">
        <v>151</v>
      </c>
    </row>
    <row r="61" spans="2:8">
      <c r="B61" s="4" t="s">
        <v>145</v>
      </c>
      <c r="C61" s="10" t="s">
        <v>145</v>
      </c>
      <c r="D61" s="4" t="s">
        <v>145</v>
      </c>
      <c r="E61" s="4" t="s">
        <v>145</v>
      </c>
      <c r="F61" s="3" t="s">
        <v>145</v>
      </c>
      <c r="G61" s="3" t="s">
        <v>145</v>
      </c>
      <c r="H61" s="3" t="s">
        <v>145</v>
      </c>
    </row>
    <row r="62" spans="2:8" ht="13">
      <c r="B62" s="14" t="s">
        <v>152</v>
      </c>
      <c r="C62" s="15"/>
      <c r="D62" s="14"/>
      <c r="E62" s="14"/>
      <c r="F62" s="16"/>
      <c r="G62" s="16">
        <f>SUM(G60:G61)</f>
        <v>0</v>
      </c>
      <c r="H62" s="16">
        <f>SUM(H60:H61)</f>
        <v>0</v>
      </c>
    </row>
    <row r="63" spans="2:8" ht="13">
      <c r="B63" s="14" t="s">
        <v>153</v>
      </c>
    </row>
    <row r="64" spans="2:8">
      <c r="B64" s="4" t="s">
        <v>145</v>
      </c>
      <c r="C64" s="10" t="s">
        <v>145</v>
      </c>
      <c r="D64" s="4" t="s">
        <v>145</v>
      </c>
      <c r="E64" s="4" t="s">
        <v>145</v>
      </c>
      <c r="F64" s="3" t="s">
        <v>145</v>
      </c>
      <c r="G64" s="3" t="s">
        <v>145</v>
      </c>
      <c r="H64" s="3" t="s">
        <v>145</v>
      </c>
    </row>
    <row r="65" spans="2:8" ht="13">
      <c r="B65" s="14" t="s">
        <v>154</v>
      </c>
      <c r="C65" s="15"/>
      <c r="D65" s="14"/>
      <c r="E65" s="14"/>
      <c r="F65" s="16"/>
      <c r="G65" s="16">
        <f>SUM(G63:G64)</f>
        <v>0</v>
      </c>
      <c r="H65" s="16">
        <f>SUM(H63:H64)</f>
        <v>0</v>
      </c>
    </row>
    <row r="66" spans="2:8" ht="13">
      <c r="B66" s="14" t="s">
        <v>155</v>
      </c>
    </row>
    <row r="67" spans="2:8">
      <c r="B67" s="4" t="s">
        <v>145</v>
      </c>
      <c r="C67" s="10" t="s">
        <v>145</v>
      </c>
      <c r="D67" s="4" t="s">
        <v>145</v>
      </c>
      <c r="E67" s="4" t="s">
        <v>145</v>
      </c>
      <c r="F67" s="3" t="s">
        <v>145</v>
      </c>
      <c r="G67" s="3" t="s">
        <v>145</v>
      </c>
      <c r="H67" s="3" t="s">
        <v>145</v>
      </c>
    </row>
    <row r="68" spans="2:8" ht="13">
      <c r="B68" s="14" t="s">
        <v>156</v>
      </c>
      <c r="C68" s="15"/>
      <c r="D68" s="14"/>
      <c r="E68" s="14"/>
      <c r="F68" s="16"/>
      <c r="G68" s="16">
        <f>SUM(G66:G67)</f>
        <v>0</v>
      </c>
      <c r="H68" s="16">
        <f>SUM(H66:H67)</f>
        <v>0</v>
      </c>
    </row>
    <row r="69" spans="2:8" ht="13">
      <c r="B69" s="14" t="s">
        <v>157</v>
      </c>
    </row>
    <row r="70" spans="2:8">
      <c r="B70" s="4" t="s">
        <v>145</v>
      </c>
      <c r="C70" s="10" t="s">
        <v>145</v>
      </c>
      <c r="D70" s="4" t="s">
        <v>145</v>
      </c>
      <c r="E70" s="4" t="s">
        <v>145</v>
      </c>
      <c r="F70" s="3" t="s">
        <v>145</v>
      </c>
      <c r="G70" s="3" t="s">
        <v>145</v>
      </c>
      <c r="H70" s="3" t="s">
        <v>145</v>
      </c>
    </row>
    <row r="71" spans="2:8" ht="13">
      <c r="B71" s="14" t="s">
        <v>158</v>
      </c>
      <c r="C71" s="15"/>
      <c r="D71" s="14"/>
      <c r="E71" s="14"/>
      <c r="F71" s="16"/>
      <c r="G71" s="16">
        <f>SUM(G69:G70)</f>
        <v>0</v>
      </c>
      <c r="H71" s="16">
        <f>SUM(H69:H70)</f>
        <v>0</v>
      </c>
    </row>
    <row r="72" spans="2:8" ht="13">
      <c r="B72" s="14" t="s">
        <v>159</v>
      </c>
    </row>
    <row r="73" spans="2:8">
      <c r="B73" s="4" t="s">
        <v>145</v>
      </c>
      <c r="C73" s="10" t="s">
        <v>145</v>
      </c>
      <c r="D73" s="4" t="s">
        <v>145</v>
      </c>
      <c r="E73" s="4" t="s">
        <v>145</v>
      </c>
      <c r="F73" s="3" t="s">
        <v>145</v>
      </c>
      <c r="G73" s="3" t="s">
        <v>145</v>
      </c>
      <c r="H73" s="3" t="s">
        <v>145</v>
      </c>
    </row>
    <row r="74" spans="2:8" ht="13">
      <c r="B74" s="14" t="s">
        <v>160</v>
      </c>
      <c r="C74" s="15"/>
      <c r="D74" s="14"/>
      <c r="E74" s="14"/>
      <c r="F74" s="16"/>
      <c r="G74" s="16">
        <f>SUM(G72:G73)</f>
        <v>0</v>
      </c>
      <c r="H74" s="16">
        <f>SUM(H72:H73)</f>
        <v>0</v>
      </c>
    </row>
    <row r="75" spans="2:8" ht="13">
      <c r="B75" s="14" t="s">
        <v>161</v>
      </c>
    </row>
    <row r="76" spans="2:8">
      <c r="B76" s="4" t="s">
        <v>145</v>
      </c>
      <c r="C76" s="10" t="s">
        <v>145</v>
      </c>
      <c r="D76" s="4" t="s">
        <v>145</v>
      </c>
      <c r="E76" s="4" t="s">
        <v>145</v>
      </c>
      <c r="F76" s="3" t="s">
        <v>145</v>
      </c>
      <c r="G76" s="3" t="s">
        <v>145</v>
      </c>
      <c r="H76" s="3" t="s">
        <v>145</v>
      </c>
    </row>
    <row r="77" spans="2:8" ht="13">
      <c r="B77" s="14" t="s">
        <v>162</v>
      </c>
      <c r="C77" s="15"/>
      <c r="D77" s="14"/>
      <c r="E77" s="14"/>
      <c r="F77" s="16"/>
      <c r="G77" s="16">
        <f>SUM(G75:G76)</f>
        <v>0</v>
      </c>
      <c r="H77" s="16">
        <f>SUM(H75:H76)</f>
        <v>0</v>
      </c>
    </row>
    <row r="78" spans="2:8" ht="13">
      <c r="B78" s="14" t="s">
        <v>163</v>
      </c>
    </row>
    <row r="79" spans="2:8">
      <c r="B79" s="4" t="s">
        <v>145</v>
      </c>
      <c r="C79" s="10" t="s">
        <v>145</v>
      </c>
      <c r="D79" s="4" t="s">
        <v>145</v>
      </c>
      <c r="E79" s="4" t="s">
        <v>145</v>
      </c>
      <c r="F79" s="3" t="s">
        <v>145</v>
      </c>
      <c r="G79" s="3" t="s">
        <v>145</v>
      </c>
      <c r="H79" s="3" t="s">
        <v>145</v>
      </c>
    </row>
    <row r="80" spans="2:8" ht="13">
      <c r="B80" s="14" t="s">
        <v>164</v>
      </c>
      <c r="C80" s="15"/>
      <c r="D80" s="14"/>
      <c r="E80" s="14"/>
      <c r="F80" s="16"/>
      <c r="G80" s="16">
        <f>SUM(G78:G79)</f>
        <v>0</v>
      </c>
      <c r="H80" s="16">
        <f>SUM(H78:H79)</f>
        <v>0</v>
      </c>
    </row>
    <row r="81" spans="2:8" ht="13">
      <c r="B81" s="14" t="s">
        <v>165</v>
      </c>
    </row>
    <row r="82" spans="2:8">
      <c r="B82" s="4" t="s">
        <v>145</v>
      </c>
      <c r="C82" s="10" t="s">
        <v>145</v>
      </c>
      <c r="D82" s="4" t="s">
        <v>145</v>
      </c>
      <c r="E82" s="4" t="s">
        <v>145</v>
      </c>
      <c r="F82" s="3" t="s">
        <v>145</v>
      </c>
      <c r="G82" s="3" t="s">
        <v>145</v>
      </c>
      <c r="H82" s="3" t="s">
        <v>145</v>
      </c>
    </row>
    <row r="83" spans="2:8" ht="13">
      <c r="B83" s="14" t="s">
        <v>166</v>
      </c>
      <c r="C83" s="15"/>
      <c r="D83" s="14"/>
      <c r="E83" s="14"/>
      <c r="F83" s="16"/>
      <c r="G83" s="16">
        <f>SUM(G81:G82)</f>
        <v>0</v>
      </c>
      <c r="H83" s="16">
        <f>SUM(H81:H82)</f>
        <v>0</v>
      </c>
    </row>
    <row r="84" spans="2:8" ht="13">
      <c r="B84" s="14" t="s">
        <v>167</v>
      </c>
    </row>
    <row r="85" spans="2:8">
      <c r="B85" s="4" t="s">
        <v>145</v>
      </c>
      <c r="C85" s="10" t="s">
        <v>145</v>
      </c>
      <c r="D85" s="4" t="s">
        <v>145</v>
      </c>
      <c r="E85" s="4" t="s">
        <v>145</v>
      </c>
      <c r="F85" s="3" t="s">
        <v>145</v>
      </c>
      <c r="G85" s="3" t="s">
        <v>145</v>
      </c>
      <c r="H85" s="3" t="s">
        <v>145</v>
      </c>
    </row>
    <row r="86" spans="2:8" ht="13">
      <c r="B86" s="14" t="s">
        <v>168</v>
      </c>
      <c r="C86" s="15"/>
      <c r="D86" s="14"/>
      <c r="E86" s="14"/>
      <c r="F86" s="16"/>
      <c r="G86" s="16">
        <f>SUM(G84:G85)</f>
        <v>0</v>
      </c>
      <c r="H86" s="16">
        <f>SUM(H84:H85)</f>
        <v>0</v>
      </c>
    </row>
    <row r="87" spans="2:8" ht="13">
      <c r="B87" s="14" t="s">
        <v>169</v>
      </c>
      <c r="C87" s="15"/>
      <c r="D87" s="14"/>
      <c r="E87" s="14"/>
      <c r="F87" s="16"/>
      <c r="G87" s="16">
        <v>197.5</v>
      </c>
      <c r="H87" s="16">
        <v>7.0000000000000007E-2</v>
      </c>
    </row>
    <row r="88" spans="2:8" ht="13">
      <c r="B88" s="14" t="s">
        <v>170</v>
      </c>
      <c r="C88" s="15"/>
      <c r="D88" s="14"/>
      <c r="E88" s="14"/>
      <c r="F88" s="16"/>
      <c r="G88" s="16">
        <v>274540.48</v>
      </c>
      <c r="H88" s="16">
        <v>94.64</v>
      </c>
    </row>
    <row r="89" spans="2:8" ht="13">
      <c r="B89" s="14" t="s">
        <v>474</v>
      </c>
      <c r="C89" s="15"/>
      <c r="D89" s="14"/>
      <c r="E89" s="14"/>
      <c r="F89" s="16"/>
      <c r="G89" s="16">
        <v>15552.160810269997</v>
      </c>
      <c r="H89" s="16">
        <v>5.3599999999999994</v>
      </c>
    </row>
    <row r="90" spans="2:8" ht="13">
      <c r="B90" s="14" t="s">
        <v>172</v>
      </c>
      <c r="C90" s="15"/>
      <c r="D90" s="14"/>
      <c r="E90" s="14"/>
      <c r="F90" s="16"/>
      <c r="G90" s="16">
        <v>290092.64081026998</v>
      </c>
      <c r="H90" s="16">
        <v>100</v>
      </c>
    </row>
    <row r="91" spans="2:8">
      <c r="B91" s="4" t="s">
        <v>173</v>
      </c>
    </row>
    <row r="92" spans="2:8" ht="13">
      <c r="B92" s="14" t="s">
        <v>174</v>
      </c>
    </row>
    <row r="93" spans="2:8" ht="13">
      <c r="B93" s="14" t="s">
        <v>175</v>
      </c>
      <c r="C93" s="10" t="s">
        <v>176</v>
      </c>
    </row>
    <row r="94" spans="2:8" ht="13">
      <c r="B94" s="14" t="s">
        <v>177</v>
      </c>
      <c r="C94" s="10" t="s">
        <v>178</v>
      </c>
    </row>
    <row r="95" spans="2:8" ht="13">
      <c r="B95" s="14" t="s">
        <v>179</v>
      </c>
      <c r="C95" s="10" t="s">
        <v>178</v>
      </c>
    </row>
    <row r="96" spans="2:8" ht="13">
      <c r="B96" s="14" t="s">
        <v>180</v>
      </c>
      <c r="C96" s="10" t="s">
        <v>181</v>
      </c>
    </row>
    <row r="97" spans="2:3" ht="13">
      <c r="B97" s="14" t="s">
        <v>528</v>
      </c>
      <c r="C97" s="15"/>
    </row>
    <row r="98" spans="2:3" ht="13">
      <c r="B98" s="14" t="s">
        <v>529</v>
      </c>
      <c r="C98" s="15"/>
    </row>
    <row r="99" spans="2:3" ht="13">
      <c r="B99" s="14" t="s">
        <v>530</v>
      </c>
      <c r="C99" s="15"/>
    </row>
    <row r="100" spans="2:3" ht="13">
      <c r="B100" s="14" t="s">
        <v>531</v>
      </c>
      <c r="C100" s="15"/>
    </row>
    <row r="101" spans="2:3" ht="13">
      <c r="B101" s="14" t="s">
        <v>532</v>
      </c>
      <c r="C101" s="15"/>
    </row>
    <row r="102" spans="2:3" ht="13">
      <c r="B102" s="14" t="s">
        <v>533</v>
      </c>
      <c r="C102" s="15"/>
    </row>
    <row r="103" spans="2:3" ht="13">
      <c r="B103" s="14" t="s">
        <v>534</v>
      </c>
      <c r="C103" s="15"/>
    </row>
    <row r="104" spans="2:3" ht="13">
      <c r="B104" s="14" t="s">
        <v>535</v>
      </c>
      <c r="C104" s="15"/>
    </row>
    <row r="105" spans="2:3" ht="13">
      <c r="B105" s="14" t="s">
        <v>307</v>
      </c>
      <c r="C105" s="15"/>
    </row>
    <row r="106" spans="2:3">
      <c r="B106" s="4" t="s">
        <v>187</v>
      </c>
    </row>
    <row r="107" spans="2:3">
      <c r="B107" s="4" t="s">
        <v>188</v>
      </c>
    </row>
    <row r="110" spans="2:3" ht="14.5">
      <c r="B110" s="17" t="s">
        <v>189</v>
      </c>
      <c r="C110" s="18"/>
    </row>
    <row r="111" spans="2:3" ht="14.5">
      <c r="B111" s="17" t="s">
        <v>190</v>
      </c>
      <c r="C111" s="19" t="s">
        <v>191</v>
      </c>
    </row>
    <row r="112" spans="2:3" ht="14.5">
      <c r="B112" s="20" t="s">
        <v>192</v>
      </c>
      <c r="C112" s="21" t="s">
        <v>193</v>
      </c>
    </row>
    <row r="113" spans="2:7" ht="14.5">
      <c r="B113" s="20" t="s">
        <v>194</v>
      </c>
      <c r="C113" s="21" t="s">
        <v>193</v>
      </c>
    </row>
    <row r="114" spans="2:7" ht="14.5">
      <c r="B114" s="20" t="s">
        <v>195</v>
      </c>
      <c r="C114" s="21" t="s">
        <v>193</v>
      </c>
    </row>
    <row r="115" spans="2:7" ht="14.5">
      <c r="B115" s="20" t="s">
        <v>196</v>
      </c>
      <c r="C115" s="21" t="s">
        <v>193</v>
      </c>
    </row>
    <row r="116" spans="2:7" ht="14.5">
      <c r="B116" s="20" t="s">
        <v>197</v>
      </c>
      <c r="C116" s="21" t="s">
        <v>193</v>
      </c>
    </row>
    <row r="117" spans="2:7" ht="14.5">
      <c r="B117" s="20" t="s">
        <v>198</v>
      </c>
      <c r="C117" s="21" t="s">
        <v>193</v>
      </c>
    </row>
    <row r="118" spans="2:7" ht="14.5">
      <c r="B118" s="17" t="s">
        <v>199</v>
      </c>
      <c r="C118" s="18" t="s">
        <v>193</v>
      </c>
    </row>
    <row r="120" spans="2:7" ht="14.5">
      <c r="B120" s="20" t="s">
        <v>200</v>
      </c>
      <c r="C120" s="21"/>
      <c r="D120" s="20"/>
    </row>
    <row r="121" spans="2:7" ht="29">
      <c r="B121" s="22" t="s">
        <v>201</v>
      </c>
      <c r="C121" s="23" t="s">
        <v>202</v>
      </c>
      <c r="D121" s="22" t="s">
        <v>203</v>
      </c>
    </row>
    <row r="122" spans="2:7" ht="14.5">
      <c r="B122" s="20" t="s">
        <v>178</v>
      </c>
      <c r="C122" s="21" t="s">
        <v>178</v>
      </c>
      <c r="D122" s="20" t="s">
        <v>178</v>
      </c>
    </row>
    <row r="124" spans="2:7" ht="13">
      <c r="B124" s="24" t="s">
        <v>204</v>
      </c>
      <c r="C124" s="25">
        <v>46265</v>
      </c>
      <c r="D124" s="26"/>
      <c r="E124" s="27"/>
      <c r="F124" s="28"/>
    </row>
    <row r="125" spans="2:7" ht="13">
      <c r="B125" s="24" t="s">
        <v>205</v>
      </c>
      <c r="C125" s="29" t="s">
        <v>206</v>
      </c>
      <c r="D125" s="24" t="s">
        <v>207</v>
      </c>
      <c r="E125" s="30" t="s">
        <v>208</v>
      </c>
      <c r="F125" s="31" t="s">
        <v>209</v>
      </c>
      <c r="G125" s="16"/>
    </row>
    <row r="126" spans="2:7">
      <c r="B126" s="32" t="s">
        <v>178</v>
      </c>
      <c r="C126" s="33" t="s">
        <v>178</v>
      </c>
      <c r="D126" s="32" t="s">
        <v>178</v>
      </c>
      <c r="E126" s="34" t="s">
        <v>178</v>
      </c>
      <c r="F126" s="35" t="s">
        <v>178</v>
      </c>
    </row>
    <row r="129" spans="2:4" ht="13">
      <c r="B129" s="14" t="s">
        <v>210</v>
      </c>
    </row>
    <row r="130" spans="2:4" ht="13">
      <c r="B130" s="14"/>
    </row>
    <row r="131" spans="2:4" ht="13">
      <c r="B131" s="14" t="s">
        <v>211</v>
      </c>
    </row>
    <row r="132" spans="2:4" ht="13">
      <c r="B132" s="24" t="s">
        <v>212</v>
      </c>
      <c r="C132" s="29" t="s">
        <v>213</v>
      </c>
      <c r="D132" s="14"/>
    </row>
    <row r="133" spans="2:4">
      <c r="B133" s="26" t="s">
        <v>178</v>
      </c>
      <c r="C133" s="36" t="s">
        <v>178</v>
      </c>
    </row>
    <row r="135" spans="2:4" ht="13">
      <c r="B135" s="24" t="s">
        <v>214</v>
      </c>
      <c r="C135" s="29" t="s">
        <v>213</v>
      </c>
    </row>
    <row r="136" spans="2:4">
      <c r="B136" s="26" t="s">
        <v>178</v>
      </c>
      <c r="C136" s="36" t="s">
        <v>178</v>
      </c>
    </row>
    <row r="138" spans="2:4" ht="13">
      <c r="B138" s="24" t="s">
        <v>215</v>
      </c>
      <c r="C138" s="29" t="s">
        <v>216</v>
      </c>
    </row>
    <row r="139" spans="2:4">
      <c r="B139" s="26" t="s">
        <v>178</v>
      </c>
      <c r="C139" s="36" t="s">
        <v>178</v>
      </c>
    </row>
    <row r="141" spans="2:4" ht="13">
      <c r="B141" s="30" t="s">
        <v>217</v>
      </c>
      <c r="C141" s="29" t="s">
        <v>216</v>
      </c>
    </row>
    <row r="142" spans="2:4">
      <c r="B142" s="27" t="s">
        <v>178</v>
      </c>
      <c r="C142" s="36" t="s">
        <v>178</v>
      </c>
    </row>
    <row r="144" spans="2:4" ht="13">
      <c r="B144" s="24" t="s">
        <v>218</v>
      </c>
      <c r="C144" s="29" t="s">
        <v>178</v>
      </c>
    </row>
    <row r="146" spans="2:7" ht="13">
      <c r="B146" s="24" t="s">
        <v>219</v>
      </c>
      <c r="C146" s="25">
        <v>46265</v>
      </c>
      <c r="D146" s="26"/>
      <c r="E146" s="27"/>
      <c r="F146" s="28"/>
    </row>
    <row r="147" spans="2:7" ht="13">
      <c r="B147" s="24" t="s">
        <v>205</v>
      </c>
      <c r="C147" s="29" t="s">
        <v>206</v>
      </c>
      <c r="D147" s="24" t="s">
        <v>207</v>
      </c>
      <c r="E147" s="30" t="s">
        <v>208</v>
      </c>
      <c r="F147" s="31" t="s">
        <v>209</v>
      </c>
      <c r="G147" s="16"/>
    </row>
    <row r="148" spans="2:7">
      <c r="B148" s="32" t="s">
        <v>178</v>
      </c>
      <c r="C148" s="33" t="s">
        <v>178</v>
      </c>
      <c r="D148" s="32" t="s">
        <v>178</v>
      </c>
      <c r="E148" s="34" t="s">
        <v>178</v>
      </c>
      <c r="F148" s="35" t="s">
        <v>178</v>
      </c>
    </row>
    <row r="149" spans="2:7" ht="13">
      <c r="B149" s="14" t="s">
        <v>210</v>
      </c>
    </row>
    <row r="150" spans="2:7" ht="13">
      <c r="B150" s="14"/>
    </row>
    <row r="151" spans="2:7" ht="13">
      <c r="B151" s="14" t="s">
        <v>211</v>
      </c>
    </row>
    <row r="152" spans="2:7" ht="13">
      <c r="B152" s="24" t="s">
        <v>212</v>
      </c>
      <c r="C152" s="29" t="s">
        <v>213</v>
      </c>
      <c r="D152" s="14"/>
    </row>
    <row r="153" spans="2:7">
      <c r="B153" s="26" t="s">
        <v>178</v>
      </c>
      <c r="C153" s="36" t="s">
        <v>178</v>
      </c>
    </row>
    <row r="155" spans="2:7" ht="13">
      <c r="B155" s="24" t="s">
        <v>214</v>
      </c>
      <c r="C155" s="29" t="s">
        <v>213</v>
      </c>
    </row>
    <row r="156" spans="2:7">
      <c r="B156" s="26" t="s">
        <v>178</v>
      </c>
      <c r="C156" s="36" t="s">
        <v>178</v>
      </c>
    </row>
    <row r="158" spans="2:7" ht="13">
      <c r="B158" s="24" t="s">
        <v>215</v>
      </c>
      <c r="C158" s="29" t="s">
        <v>216</v>
      </c>
    </row>
    <row r="159" spans="2:7">
      <c r="B159" s="26" t="s">
        <v>178</v>
      </c>
      <c r="C159" s="36" t="s">
        <v>178</v>
      </c>
    </row>
    <row r="161" spans="2:80" ht="13">
      <c r="B161" s="30" t="s">
        <v>217</v>
      </c>
      <c r="C161" s="29" t="s">
        <v>216</v>
      </c>
    </row>
    <row r="162" spans="2:80">
      <c r="B162" s="27" t="s">
        <v>178</v>
      </c>
      <c r="C162" s="36" t="s">
        <v>178</v>
      </c>
    </row>
    <row r="164" spans="2:80" ht="13">
      <c r="B164" s="24" t="s">
        <v>218</v>
      </c>
      <c r="C164" s="29" t="s">
        <v>178</v>
      </c>
    </row>
    <row r="167" spans="2:80" ht="13">
      <c r="B167" s="14" t="s">
        <v>220</v>
      </c>
    </row>
    <row r="169" spans="2:80" ht="13">
      <c r="B169" s="24" t="s">
        <v>205</v>
      </c>
      <c r="C169" s="29" t="s">
        <v>221</v>
      </c>
      <c r="D169" s="24" t="s">
        <v>222</v>
      </c>
      <c r="E169" s="24" t="s">
        <v>223</v>
      </c>
      <c r="F169" s="16"/>
    </row>
    <row r="170" spans="2:80">
      <c r="B170" s="26" t="s">
        <v>178</v>
      </c>
      <c r="C170" s="36" t="s">
        <v>178</v>
      </c>
      <c r="D170" s="26" t="s">
        <v>178</v>
      </c>
      <c r="E170" s="26" t="s">
        <v>178</v>
      </c>
    </row>
    <row r="173" spans="2:80" ht="13">
      <c r="B173" s="14" t="s">
        <v>224</v>
      </c>
      <c r="C173" s="15" t="s">
        <v>178</v>
      </c>
      <c r="D173" s="14"/>
      <c r="E173" s="14"/>
      <c r="F173" s="16"/>
      <c r="G173" s="16"/>
      <c r="H173" s="16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</row>
    <row r="175" spans="2:80" ht="13">
      <c r="B175" s="14" t="s">
        <v>225</v>
      </c>
    </row>
    <row r="177" spans="2:7" ht="13">
      <c r="B177" s="24" t="s">
        <v>226</v>
      </c>
      <c r="C177" s="29" t="s">
        <v>213</v>
      </c>
      <c r="D177" s="14"/>
    </row>
    <row r="178" spans="2:7">
      <c r="B178" s="26" t="s">
        <v>178</v>
      </c>
      <c r="C178" s="36" t="s">
        <v>178</v>
      </c>
    </row>
    <row r="181" spans="2:7" ht="13">
      <c r="B181" s="24" t="s">
        <v>227</v>
      </c>
      <c r="C181" s="29" t="s">
        <v>228</v>
      </c>
      <c r="D181" s="14"/>
    </row>
    <row r="182" spans="2:7">
      <c r="B182" s="26" t="s">
        <v>178</v>
      </c>
      <c r="C182" s="36" t="s">
        <v>178</v>
      </c>
    </row>
    <row r="185" spans="2:7" ht="13">
      <c r="B185" s="14" t="s">
        <v>229</v>
      </c>
    </row>
    <row r="188" spans="2:7" ht="13">
      <c r="B188" s="14" t="s">
        <v>230</v>
      </c>
    </row>
    <row r="190" spans="2:7" ht="13">
      <c r="B190" s="24" t="s">
        <v>205</v>
      </c>
      <c r="C190" s="29" t="s">
        <v>231</v>
      </c>
      <c r="D190" s="24" t="s">
        <v>221</v>
      </c>
      <c r="E190" s="24" t="s">
        <v>222</v>
      </c>
      <c r="F190" s="31" t="s">
        <v>223</v>
      </c>
      <c r="G190" s="16"/>
    </row>
    <row r="191" spans="2:7">
      <c r="B191" s="26" t="s">
        <v>178</v>
      </c>
      <c r="C191" s="36" t="s">
        <v>178</v>
      </c>
      <c r="D191" s="26" t="s">
        <v>178</v>
      </c>
      <c r="E191" s="26" t="s">
        <v>178</v>
      </c>
      <c r="F191" s="37" t="s">
        <v>178</v>
      </c>
    </row>
    <row r="194" spans="2:80" ht="13">
      <c r="B194" s="14" t="s">
        <v>224</v>
      </c>
      <c r="C194" s="15" t="s">
        <v>178</v>
      </c>
      <c r="D194" s="14"/>
      <c r="E194" s="14"/>
      <c r="F194" s="16"/>
      <c r="G194" s="16"/>
      <c r="H194" s="16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</row>
    <row r="196" spans="2:80" ht="13">
      <c r="B196" s="14" t="s">
        <v>225</v>
      </c>
    </row>
    <row r="198" spans="2:80" ht="13">
      <c r="B198" s="24" t="s">
        <v>226</v>
      </c>
      <c r="C198" s="29" t="s">
        <v>213</v>
      </c>
      <c r="D198" s="14"/>
    </row>
    <row r="199" spans="2:80">
      <c r="B199" s="26" t="s">
        <v>178</v>
      </c>
      <c r="C199" s="36" t="s">
        <v>178</v>
      </c>
    </row>
    <row r="202" spans="2:80" ht="13">
      <c r="B202" s="24" t="s">
        <v>227</v>
      </c>
      <c r="C202" s="29" t="s">
        <v>228</v>
      </c>
      <c r="D202" s="14"/>
    </row>
    <row r="203" spans="2:80">
      <c r="B203" s="26" t="s">
        <v>178</v>
      </c>
      <c r="C203" s="36" t="s">
        <v>178</v>
      </c>
    </row>
    <row r="206" spans="2:80" ht="13">
      <c r="B206" s="14" t="s">
        <v>229</v>
      </c>
    </row>
    <row r="209" spans="2:7" ht="13">
      <c r="B209" s="14" t="s">
        <v>232</v>
      </c>
    </row>
    <row r="210" spans="2:7" ht="13">
      <c r="B210" s="24" t="s">
        <v>205</v>
      </c>
      <c r="C210" s="29" t="s">
        <v>233</v>
      </c>
      <c r="D210" s="24" t="s">
        <v>234</v>
      </c>
      <c r="E210" s="24" t="s">
        <v>235</v>
      </c>
      <c r="F210" s="31" t="s">
        <v>236</v>
      </c>
      <c r="G210" s="16"/>
    </row>
    <row r="211" spans="2:7">
      <c r="B211" s="26" t="s">
        <v>178</v>
      </c>
      <c r="C211" s="36" t="s">
        <v>178</v>
      </c>
      <c r="D211" s="26" t="s">
        <v>178</v>
      </c>
      <c r="E211" s="26" t="s">
        <v>178</v>
      </c>
      <c r="F211" s="37" t="s">
        <v>178</v>
      </c>
    </row>
    <row r="212" spans="2:7">
      <c r="B212" s="4" t="s">
        <v>237</v>
      </c>
    </row>
  </sheetData>
  <mergeCells count="3">
    <mergeCell ref="B1:E1"/>
    <mergeCell ref="C3:C7"/>
    <mergeCell ref="D3:D7"/>
  </mergeCells>
  <hyperlinks>
    <hyperlink ref="A1" location="Index!A1" display="Index" xr:uid="{A00F76EC-DD24-474E-8DB7-8D2BD7C8ED47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44D8F-142A-476B-A4BC-CCE800F0A388}">
  <dimension ref="A1:CB240"/>
  <sheetViews>
    <sheetView workbookViewId="0"/>
  </sheetViews>
  <sheetFormatPr defaultColWidth="9.1796875" defaultRowHeight="12.5"/>
  <cols>
    <col min="1" max="1" width="5.453125" style="4" bestFit="1" customWidth="1"/>
    <col min="2" max="2" width="90.81640625" style="4" customWidth="1"/>
    <col min="3" max="3" width="30.7265625" style="10" customWidth="1"/>
    <col min="4" max="4" width="30.7265625" style="4" customWidth="1"/>
    <col min="5" max="5" width="34.1796875" style="4" customWidth="1"/>
    <col min="6" max="6" width="29" style="3" bestFit="1" customWidth="1"/>
    <col min="7" max="7" width="18.1796875" style="3" bestFit="1" customWidth="1"/>
    <col min="8" max="8" width="9.1796875" style="3" bestFit="1"/>
    <col min="9" max="16384" width="9.1796875" style="4"/>
  </cols>
  <sheetData>
    <row r="1" spans="1:9" ht="14.5">
      <c r="A1" s="1" t="s">
        <v>0</v>
      </c>
      <c r="B1" s="2" t="s">
        <v>536</v>
      </c>
      <c r="C1" s="2"/>
      <c r="D1" s="2"/>
      <c r="E1" s="2"/>
    </row>
    <row r="3" spans="1:9" ht="14.5">
      <c r="B3" s="5" t="s">
        <v>537</v>
      </c>
      <c r="C3" s="42"/>
      <c r="D3" s="43"/>
      <c r="E3" s="7"/>
    </row>
    <row r="4" spans="1:9" ht="14.5">
      <c r="B4" s="9" t="s">
        <v>538</v>
      </c>
      <c r="C4" s="42"/>
      <c r="D4" s="43"/>
      <c r="E4" s="7"/>
    </row>
    <row r="5" spans="1:9" ht="14.5">
      <c r="B5" s="9" t="s">
        <v>4</v>
      </c>
      <c r="C5" s="42"/>
      <c r="D5" s="43"/>
      <c r="E5" s="7"/>
    </row>
    <row r="6" spans="1:9" ht="14.5">
      <c r="B6" s="9" t="s">
        <v>240</v>
      </c>
      <c r="C6" s="42"/>
      <c r="D6" s="43"/>
      <c r="E6" s="7"/>
    </row>
    <row r="7" spans="1:9" ht="14.5">
      <c r="B7" s="9" t="s">
        <v>539</v>
      </c>
      <c r="C7" s="42"/>
      <c r="D7" s="43"/>
      <c r="E7" s="7"/>
    </row>
    <row r="8" spans="1:9" ht="29">
      <c r="B8" s="9" t="s">
        <v>312</v>
      </c>
      <c r="C8" s="44" t="s">
        <v>313</v>
      </c>
      <c r="D8" s="44" t="s">
        <v>314</v>
      </c>
      <c r="E8" s="7"/>
    </row>
    <row r="10" spans="1:9">
      <c r="B10" s="4" t="s">
        <v>7</v>
      </c>
    </row>
    <row r="12" spans="1:9" ht="13">
      <c r="B12" s="11" t="s">
        <v>8</v>
      </c>
      <c r="C12" s="12" t="s">
        <v>9</v>
      </c>
      <c r="D12" s="11" t="s">
        <v>10</v>
      </c>
      <c r="E12" s="11" t="s">
        <v>11</v>
      </c>
      <c r="F12" s="13" t="s">
        <v>12</v>
      </c>
      <c r="G12" s="13" t="s">
        <v>13</v>
      </c>
      <c r="H12" s="13" t="s">
        <v>14</v>
      </c>
      <c r="I12" s="14" t="s">
        <v>15</v>
      </c>
    </row>
    <row r="13" spans="1:9" ht="13">
      <c r="B13" s="14" t="s">
        <v>16</v>
      </c>
    </row>
    <row r="14" spans="1:9" ht="13">
      <c r="B14" s="14" t="s">
        <v>17</v>
      </c>
    </row>
    <row r="15" spans="1:9">
      <c r="B15" s="4" t="s">
        <v>540</v>
      </c>
      <c r="C15" s="10" t="s">
        <v>19</v>
      </c>
      <c r="D15" s="4" t="s">
        <v>348</v>
      </c>
      <c r="E15" s="4" t="s">
        <v>541</v>
      </c>
      <c r="F15" s="3">
        <v>4987897</v>
      </c>
      <c r="G15" s="3">
        <v>63186.68</v>
      </c>
      <c r="H15" s="3">
        <v>4.83</v>
      </c>
    </row>
    <row r="16" spans="1:9">
      <c r="B16" s="4" t="s">
        <v>542</v>
      </c>
      <c r="C16" s="10" t="s">
        <v>19</v>
      </c>
      <c r="D16" s="4" t="s">
        <v>248</v>
      </c>
      <c r="E16" s="4" t="s">
        <v>543</v>
      </c>
      <c r="F16" s="3">
        <v>8400000</v>
      </c>
      <c r="G16" s="3">
        <v>60026.400000000001</v>
      </c>
      <c r="H16" s="3">
        <v>4.58</v>
      </c>
    </row>
    <row r="17" spans="2:8">
      <c r="B17" s="4" t="s">
        <v>544</v>
      </c>
      <c r="C17" s="10" t="s">
        <v>19</v>
      </c>
      <c r="D17" s="4" t="s">
        <v>248</v>
      </c>
      <c r="E17" s="4" t="s">
        <v>545</v>
      </c>
      <c r="F17" s="3">
        <v>11609989</v>
      </c>
      <c r="G17" s="3">
        <v>57928.04</v>
      </c>
      <c r="H17" s="3">
        <v>4.42</v>
      </c>
    </row>
    <row r="18" spans="2:8">
      <c r="B18" s="4" t="s">
        <v>393</v>
      </c>
      <c r="C18" s="10" t="s">
        <v>19</v>
      </c>
      <c r="D18" s="4" t="s">
        <v>20</v>
      </c>
      <c r="E18" s="4" t="s">
        <v>394</v>
      </c>
      <c r="F18" s="3">
        <v>59774540</v>
      </c>
      <c r="G18" s="3">
        <v>51388.17</v>
      </c>
      <c r="H18" s="3">
        <v>3.92</v>
      </c>
    </row>
    <row r="19" spans="2:8">
      <c r="B19" s="4" t="s">
        <v>546</v>
      </c>
      <c r="C19" s="10" t="s">
        <v>19</v>
      </c>
      <c r="D19" s="4" t="s">
        <v>414</v>
      </c>
      <c r="E19" s="4" t="s">
        <v>547</v>
      </c>
      <c r="F19" s="3">
        <v>3950000</v>
      </c>
      <c r="G19" s="3">
        <v>44812.75</v>
      </c>
      <c r="H19" s="3">
        <v>3.42</v>
      </c>
    </row>
    <row r="20" spans="2:8">
      <c r="B20" s="4" t="s">
        <v>548</v>
      </c>
      <c r="C20" s="10" t="s">
        <v>19</v>
      </c>
      <c r="D20" s="4" t="s">
        <v>278</v>
      </c>
      <c r="E20" s="4" t="s">
        <v>549</v>
      </c>
      <c r="F20" s="3">
        <v>2600000</v>
      </c>
      <c r="G20" s="3">
        <v>41243.800000000003</v>
      </c>
      <c r="H20" s="3">
        <v>3.15</v>
      </c>
    </row>
    <row r="21" spans="2:8">
      <c r="B21" s="4" t="s">
        <v>550</v>
      </c>
      <c r="C21" s="10" t="s">
        <v>19</v>
      </c>
      <c r="D21" s="4" t="s">
        <v>60</v>
      </c>
      <c r="E21" s="4" t="s">
        <v>551</v>
      </c>
      <c r="F21" s="3">
        <v>2100000</v>
      </c>
      <c r="G21" s="3">
        <v>39557.699999999997</v>
      </c>
      <c r="H21" s="3">
        <v>3.02</v>
      </c>
    </row>
    <row r="22" spans="2:8">
      <c r="B22" s="4" t="s">
        <v>552</v>
      </c>
      <c r="C22" s="10" t="s">
        <v>19</v>
      </c>
      <c r="D22" s="4" t="s">
        <v>57</v>
      </c>
      <c r="E22" s="4" t="s">
        <v>553</v>
      </c>
      <c r="F22" s="3">
        <v>10116230</v>
      </c>
      <c r="G22" s="3">
        <v>35639.480000000003</v>
      </c>
      <c r="H22" s="3">
        <v>2.72</v>
      </c>
    </row>
    <row r="23" spans="2:8">
      <c r="B23" s="4" t="s">
        <v>554</v>
      </c>
      <c r="C23" s="10" t="s">
        <v>19</v>
      </c>
      <c r="D23" s="4" t="s">
        <v>555</v>
      </c>
      <c r="E23" s="4" t="s">
        <v>556</v>
      </c>
      <c r="F23" s="3">
        <v>9215000</v>
      </c>
      <c r="G23" s="3">
        <v>35178.26</v>
      </c>
      <c r="H23" s="3">
        <v>2.69</v>
      </c>
    </row>
    <row r="24" spans="2:8">
      <c r="B24" s="4" t="s">
        <v>491</v>
      </c>
      <c r="C24" s="10" t="s">
        <v>19</v>
      </c>
      <c r="D24" s="4" t="s">
        <v>54</v>
      </c>
      <c r="E24" s="4" t="s">
        <v>492</v>
      </c>
      <c r="F24" s="3">
        <v>1059932</v>
      </c>
      <c r="G24" s="3">
        <v>31707.87</v>
      </c>
      <c r="H24" s="3">
        <v>2.42</v>
      </c>
    </row>
    <row r="25" spans="2:8">
      <c r="B25" s="4" t="s">
        <v>557</v>
      </c>
      <c r="C25" s="10" t="s">
        <v>19</v>
      </c>
      <c r="D25" s="4" t="s">
        <v>136</v>
      </c>
      <c r="E25" s="4" t="s">
        <v>558</v>
      </c>
      <c r="F25" s="3">
        <v>4257121</v>
      </c>
      <c r="G25" s="3">
        <v>29523.13</v>
      </c>
      <c r="H25" s="3">
        <v>2.25</v>
      </c>
    </row>
    <row r="26" spans="2:8">
      <c r="B26" s="4" t="s">
        <v>559</v>
      </c>
      <c r="C26" s="10" t="s">
        <v>19</v>
      </c>
      <c r="D26" s="4" t="s">
        <v>348</v>
      </c>
      <c r="E26" s="4" t="s">
        <v>560</v>
      </c>
      <c r="F26" s="3">
        <v>763051</v>
      </c>
      <c r="G26" s="3">
        <v>28902.85</v>
      </c>
      <c r="H26" s="3">
        <v>2.21</v>
      </c>
    </row>
    <row r="27" spans="2:8">
      <c r="B27" s="4" t="s">
        <v>561</v>
      </c>
      <c r="C27" s="10" t="s">
        <v>19</v>
      </c>
      <c r="D27" s="4" t="s">
        <v>36</v>
      </c>
      <c r="E27" s="4" t="s">
        <v>562</v>
      </c>
      <c r="F27" s="3">
        <v>2800000</v>
      </c>
      <c r="G27" s="3">
        <v>28375.200000000001</v>
      </c>
      <c r="H27" s="3">
        <v>2.17</v>
      </c>
    </row>
    <row r="28" spans="2:8">
      <c r="B28" s="4" t="s">
        <v>563</v>
      </c>
      <c r="C28" s="10" t="s">
        <v>19</v>
      </c>
      <c r="D28" s="4" t="s">
        <v>83</v>
      </c>
      <c r="E28" s="4" t="s">
        <v>564</v>
      </c>
      <c r="F28" s="3">
        <v>3200000</v>
      </c>
      <c r="G28" s="3">
        <v>28145.599999999999</v>
      </c>
      <c r="H28" s="3">
        <v>2.15</v>
      </c>
    </row>
    <row r="29" spans="2:8">
      <c r="B29" s="4" t="s">
        <v>565</v>
      </c>
      <c r="C29" s="10" t="s">
        <v>19</v>
      </c>
      <c r="D29" s="4" t="s">
        <v>248</v>
      </c>
      <c r="E29" s="4" t="s">
        <v>566</v>
      </c>
      <c r="F29" s="3">
        <v>14203058</v>
      </c>
      <c r="G29" s="3">
        <v>26586.7</v>
      </c>
      <c r="H29" s="3">
        <v>2.0299999999999998</v>
      </c>
    </row>
    <row r="30" spans="2:8">
      <c r="B30" s="4" t="s">
        <v>567</v>
      </c>
      <c r="C30" s="10" t="s">
        <v>19</v>
      </c>
      <c r="D30" s="4" t="s">
        <v>248</v>
      </c>
      <c r="E30" s="4" t="s">
        <v>568</v>
      </c>
      <c r="F30" s="3">
        <v>2389281</v>
      </c>
      <c r="G30" s="3">
        <v>26439.78</v>
      </c>
      <c r="H30" s="3">
        <v>2.02</v>
      </c>
    </row>
    <row r="31" spans="2:8">
      <c r="B31" s="4" t="s">
        <v>569</v>
      </c>
      <c r="C31" s="10" t="s">
        <v>19</v>
      </c>
      <c r="D31" s="4" t="s">
        <v>248</v>
      </c>
      <c r="E31" s="4" t="s">
        <v>570</v>
      </c>
      <c r="F31" s="3">
        <v>3722018</v>
      </c>
      <c r="G31" s="3">
        <v>26149.040000000001</v>
      </c>
      <c r="H31" s="3">
        <v>2</v>
      </c>
    </row>
    <row r="32" spans="2:8">
      <c r="B32" s="4" t="s">
        <v>571</v>
      </c>
      <c r="C32" s="10" t="s">
        <v>19</v>
      </c>
      <c r="D32" s="4" t="s">
        <v>322</v>
      </c>
      <c r="E32" s="4" t="s">
        <v>572</v>
      </c>
      <c r="F32" s="3">
        <v>1532500</v>
      </c>
      <c r="G32" s="3">
        <v>25601.95</v>
      </c>
      <c r="H32" s="3">
        <v>1.96</v>
      </c>
    </row>
    <row r="33" spans="2:8">
      <c r="B33" s="4" t="s">
        <v>573</v>
      </c>
      <c r="C33" s="10" t="s">
        <v>19</v>
      </c>
      <c r="D33" s="4" t="s">
        <v>365</v>
      </c>
      <c r="E33" s="4" t="s">
        <v>574</v>
      </c>
      <c r="F33" s="3">
        <v>4100000</v>
      </c>
      <c r="G33" s="3">
        <v>24759.9</v>
      </c>
      <c r="H33" s="3">
        <v>1.89</v>
      </c>
    </row>
    <row r="34" spans="2:8">
      <c r="B34" s="4" t="s">
        <v>442</v>
      </c>
      <c r="C34" s="10" t="s">
        <v>19</v>
      </c>
      <c r="D34" s="4" t="s">
        <v>20</v>
      </c>
      <c r="E34" s="4" t="s">
        <v>443</v>
      </c>
      <c r="F34" s="3">
        <v>11340118</v>
      </c>
      <c r="G34" s="3">
        <v>24744.14</v>
      </c>
      <c r="H34" s="3">
        <v>1.89</v>
      </c>
    </row>
    <row r="35" spans="2:8">
      <c r="B35" s="4" t="s">
        <v>575</v>
      </c>
      <c r="C35" s="10" t="s">
        <v>19</v>
      </c>
      <c r="D35" s="4" t="s">
        <v>348</v>
      </c>
      <c r="E35" s="4" t="s">
        <v>576</v>
      </c>
      <c r="F35" s="3">
        <v>209256</v>
      </c>
      <c r="G35" s="3">
        <v>24283.11</v>
      </c>
      <c r="H35" s="3">
        <v>1.85</v>
      </c>
    </row>
    <row r="36" spans="2:8">
      <c r="B36" s="4" t="s">
        <v>577</v>
      </c>
      <c r="C36" s="10" t="s">
        <v>19</v>
      </c>
      <c r="D36" s="4" t="s">
        <v>69</v>
      </c>
      <c r="E36" s="4" t="s">
        <v>578</v>
      </c>
      <c r="F36" s="3">
        <v>5911077</v>
      </c>
      <c r="G36" s="3">
        <v>23759.57</v>
      </c>
      <c r="H36" s="3">
        <v>1.81</v>
      </c>
    </row>
    <row r="37" spans="2:8">
      <c r="B37" s="4" t="s">
        <v>579</v>
      </c>
      <c r="C37" s="10" t="s">
        <v>19</v>
      </c>
      <c r="D37" s="4" t="s">
        <v>555</v>
      </c>
      <c r="E37" s="4" t="s">
        <v>580</v>
      </c>
      <c r="F37" s="3">
        <v>6466218</v>
      </c>
      <c r="G37" s="3">
        <v>23132.89</v>
      </c>
      <c r="H37" s="3">
        <v>1.77</v>
      </c>
    </row>
    <row r="38" spans="2:8">
      <c r="B38" s="4" t="s">
        <v>581</v>
      </c>
      <c r="C38" s="10" t="s">
        <v>19</v>
      </c>
      <c r="D38" s="4" t="s">
        <v>285</v>
      </c>
      <c r="E38" s="4" t="s">
        <v>582</v>
      </c>
      <c r="F38" s="3">
        <v>4300000</v>
      </c>
      <c r="G38" s="3">
        <v>23101.75</v>
      </c>
      <c r="H38" s="3">
        <v>1.76</v>
      </c>
    </row>
    <row r="39" spans="2:8">
      <c r="B39" s="4" t="s">
        <v>583</v>
      </c>
      <c r="C39" s="10" t="s">
        <v>19</v>
      </c>
      <c r="D39" s="4" t="s">
        <v>341</v>
      </c>
      <c r="E39" s="4" t="s">
        <v>584</v>
      </c>
      <c r="F39" s="3">
        <v>3158073</v>
      </c>
      <c r="G39" s="3">
        <v>20840.12</v>
      </c>
      <c r="H39" s="3">
        <v>1.59</v>
      </c>
    </row>
    <row r="40" spans="2:8">
      <c r="B40" s="4" t="s">
        <v>585</v>
      </c>
      <c r="C40" s="10" t="s">
        <v>19</v>
      </c>
      <c r="D40" s="4" t="s">
        <v>57</v>
      </c>
      <c r="E40" s="4" t="s">
        <v>586</v>
      </c>
      <c r="F40" s="3">
        <v>7000830</v>
      </c>
      <c r="G40" s="3">
        <v>20316.41</v>
      </c>
      <c r="H40" s="3">
        <v>1.55</v>
      </c>
    </row>
    <row r="41" spans="2:8">
      <c r="B41" s="4" t="s">
        <v>587</v>
      </c>
      <c r="C41" s="10" t="s">
        <v>19</v>
      </c>
      <c r="D41" s="4" t="s">
        <v>54</v>
      </c>
      <c r="E41" s="4" t="s">
        <v>588</v>
      </c>
      <c r="F41" s="3">
        <v>5272484</v>
      </c>
      <c r="G41" s="3">
        <v>20238.43</v>
      </c>
      <c r="H41" s="3">
        <v>1.55</v>
      </c>
    </row>
    <row r="42" spans="2:8">
      <c r="B42" s="4" t="s">
        <v>589</v>
      </c>
      <c r="C42" s="10" t="s">
        <v>19</v>
      </c>
      <c r="D42" s="4" t="s">
        <v>341</v>
      </c>
      <c r="E42" s="4" t="s">
        <v>590</v>
      </c>
      <c r="F42" s="3">
        <v>1535331</v>
      </c>
      <c r="G42" s="3">
        <v>20045.28</v>
      </c>
      <c r="H42" s="3">
        <v>1.53</v>
      </c>
    </row>
    <row r="43" spans="2:8">
      <c r="B43" s="4" t="s">
        <v>591</v>
      </c>
      <c r="C43" s="10" t="s">
        <v>19</v>
      </c>
      <c r="D43" s="4" t="s">
        <v>72</v>
      </c>
      <c r="E43" s="4" t="s">
        <v>592</v>
      </c>
      <c r="F43" s="3">
        <v>4194687</v>
      </c>
      <c r="G43" s="3">
        <v>18968.37</v>
      </c>
      <c r="H43" s="3">
        <v>1.45</v>
      </c>
    </row>
    <row r="44" spans="2:8">
      <c r="B44" s="4" t="s">
        <v>593</v>
      </c>
      <c r="C44" s="10" t="s">
        <v>19</v>
      </c>
      <c r="D44" s="4" t="s">
        <v>248</v>
      </c>
      <c r="E44" s="4" t="s">
        <v>594</v>
      </c>
      <c r="F44" s="3">
        <v>2321974</v>
      </c>
      <c r="G44" s="3">
        <v>18744.14</v>
      </c>
      <c r="H44" s="3">
        <v>1.43</v>
      </c>
    </row>
    <row r="45" spans="2:8">
      <c r="B45" s="4" t="s">
        <v>595</v>
      </c>
      <c r="C45" s="10" t="s">
        <v>19</v>
      </c>
      <c r="D45" s="4" t="s">
        <v>285</v>
      </c>
      <c r="E45" s="4" t="s">
        <v>596</v>
      </c>
      <c r="F45" s="3">
        <v>11907432</v>
      </c>
      <c r="G45" s="3">
        <v>18618.46</v>
      </c>
      <c r="H45" s="3">
        <v>1.42</v>
      </c>
    </row>
    <row r="46" spans="2:8">
      <c r="B46" s="4" t="s">
        <v>597</v>
      </c>
      <c r="C46" s="10" t="s">
        <v>19</v>
      </c>
      <c r="D46" s="4" t="s">
        <v>99</v>
      </c>
      <c r="E46" s="4" t="s">
        <v>598</v>
      </c>
      <c r="F46" s="3">
        <v>10859605</v>
      </c>
      <c r="G46" s="3">
        <v>18196.349999999999</v>
      </c>
      <c r="H46" s="3">
        <v>1.39</v>
      </c>
    </row>
    <row r="47" spans="2:8">
      <c r="B47" s="4" t="s">
        <v>599</v>
      </c>
      <c r="C47" s="10" t="s">
        <v>19</v>
      </c>
      <c r="D47" s="4" t="s">
        <v>116</v>
      </c>
      <c r="E47" s="4" t="s">
        <v>600</v>
      </c>
      <c r="F47" s="3">
        <v>2608076</v>
      </c>
      <c r="G47" s="3">
        <v>14439.61</v>
      </c>
      <c r="H47" s="3">
        <v>1.1000000000000001</v>
      </c>
    </row>
    <row r="48" spans="2:8">
      <c r="B48" s="4" t="s">
        <v>601</v>
      </c>
      <c r="C48" s="10" t="s">
        <v>19</v>
      </c>
      <c r="D48" s="4" t="s">
        <v>57</v>
      </c>
      <c r="E48" s="4" t="s">
        <v>602</v>
      </c>
      <c r="F48" s="3">
        <v>4692204</v>
      </c>
      <c r="G48" s="3">
        <v>14381.61</v>
      </c>
      <c r="H48" s="3">
        <v>1.1000000000000001</v>
      </c>
    </row>
    <row r="49" spans="2:8">
      <c r="B49" s="4" t="s">
        <v>603</v>
      </c>
      <c r="C49" s="10" t="s">
        <v>19</v>
      </c>
      <c r="D49" s="4" t="s">
        <v>348</v>
      </c>
      <c r="E49" s="4" t="s">
        <v>604</v>
      </c>
      <c r="F49" s="3">
        <v>4332988</v>
      </c>
      <c r="G49" s="3">
        <v>13737.74</v>
      </c>
      <c r="H49" s="3">
        <v>1.05</v>
      </c>
    </row>
    <row r="50" spans="2:8">
      <c r="B50" s="4" t="s">
        <v>605</v>
      </c>
      <c r="C50" s="10" t="s">
        <v>19</v>
      </c>
      <c r="D50" s="4" t="s">
        <v>278</v>
      </c>
      <c r="E50" s="4" t="s">
        <v>606</v>
      </c>
      <c r="F50" s="3">
        <v>1086366</v>
      </c>
      <c r="G50" s="3">
        <v>13274.31</v>
      </c>
      <c r="H50" s="3">
        <v>1.01</v>
      </c>
    </row>
    <row r="51" spans="2:8">
      <c r="B51" s="4" t="s">
        <v>607</v>
      </c>
      <c r="C51" s="10" t="s">
        <v>19</v>
      </c>
      <c r="D51" s="4" t="s">
        <v>341</v>
      </c>
      <c r="E51" s="4" t="s">
        <v>608</v>
      </c>
      <c r="F51" s="3">
        <v>3232701</v>
      </c>
      <c r="G51" s="3">
        <v>12641.48</v>
      </c>
      <c r="H51" s="3">
        <v>0.97</v>
      </c>
    </row>
    <row r="52" spans="2:8">
      <c r="B52" s="4" t="s">
        <v>609</v>
      </c>
      <c r="C52" s="10" t="s">
        <v>19</v>
      </c>
      <c r="D52" s="4" t="s">
        <v>136</v>
      </c>
      <c r="E52" s="4" t="s">
        <v>610</v>
      </c>
      <c r="F52" s="3">
        <v>1782421</v>
      </c>
      <c r="G52" s="3">
        <v>11765.76</v>
      </c>
      <c r="H52" s="3">
        <v>0.9</v>
      </c>
    </row>
    <row r="53" spans="2:8">
      <c r="B53" s="4" t="s">
        <v>611</v>
      </c>
      <c r="C53" s="10" t="s">
        <v>19</v>
      </c>
      <c r="D53" s="4" t="s">
        <v>268</v>
      </c>
      <c r="E53" s="4" t="s">
        <v>612</v>
      </c>
      <c r="F53" s="3">
        <v>1503967</v>
      </c>
      <c r="G53" s="3">
        <v>11744.48</v>
      </c>
      <c r="H53" s="3">
        <v>0.9</v>
      </c>
    </row>
    <row r="54" spans="2:8">
      <c r="B54" s="4" t="s">
        <v>613</v>
      </c>
      <c r="C54" s="10" t="s">
        <v>19</v>
      </c>
      <c r="D54" s="4" t="s">
        <v>555</v>
      </c>
      <c r="E54" s="4" t="s">
        <v>614</v>
      </c>
      <c r="F54" s="3">
        <v>2168435</v>
      </c>
      <c r="G54" s="3">
        <v>11656.42</v>
      </c>
      <c r="H54" s="3">
        <v>0.89</v>
      </c>
    </row>
    <row r="55" spans="2:8">
      <c r="B55" s="4" t="s">
        <v>615</v>
      </c>
      <c r="C55" s="10" t="s">
        <v>19</v>
      </c>
      <c r="D55" s="4" t="s">
        <v>248</v>
      </c>
      <c r="E55" s="4" t="s">
        <v>616</v>
      </c>
      <c r="F55" s="3">
        <v>900700</v>
      </c>
      <c r="G55" s="3">
        <v>11233.08</v>
      </c>
      <c r="H55" s="3">
        <v>0.86</v>
      </c>
    </row>
    <row r="56" spans="2:8">
      <c r="B56" s="4" t="s">
        <v>617</v>
      </c>
      <c r="C56" s="10" t="s">
        <v>19</v>
      </c>
      <c r="D56" s="4" t="s">
        <v>555</v>
      </c>
      <c r="E56" s="4" t="s">
        <v>618</v>
      </c>
      <c r="F56" s="3">
        <v>8360577</v>
      </c>
      <c r="G56" s="3">
        <v>10567.77</v>
      </c>
      <c r="H56" s="3">
        <v>0.81</v>
      </c>
    </row>
    <row r="57" spans="2:8">
      <c r="B57" s="4" t="s">
        <v>619</v>
      </c>
      <c r="C57" s="10" t="s">
        <v>19</v>
      </c>
      <c r="D57" s="4" t="s">
        <v>278</v>
      </c>
      <c r="E57" s="4" t="s">
        <v>620</v>
      </c>
      <c r="F57" s="3">
        <v>521006</v>
      </c>
      <c r="G57" s="3">
        <v>10513.9</v>
      </c>
      <c r="H57" s="3">
        <v>0.8</v>
      </c>
    </row>
    <row r="58" spans="2:8">
      <c r="B58" s="4" t="s">
        <v>621</v>
      </c>
      <c r="C58" s="10" t="s">
        <v>19</v>
      </c>
      <c r="D58" s="4" t="s">
        <v>365</v>
      </c>
      <c r="E58" s="4" t="s">
        <v>622</v>
      </c>
      <c r="F58" s="3">
        <v>2734324</v>
      </c>
      <c r="G58" s="3">
        <v>10361.719999999999</v>
      </c>
      <c r="H58" s="3">
        <v>0.79</v>
      </c>
    </row>
    <row r="59" spans="2:8">
      <c r="B59" s="4" t="s">
        <v>623</v>
      </c>
      <c r="C59" s="10" t="s">
        <v>19</v>
      </c>
      <c r="D59" s="4" t="s">
        <v>341</v>
      </c>
      <c r="E59" s="4" t="s">
        <v>624</v>
      </c>
      <c r="F59" s="3">
        <v>1576286</v>
      </c>
      <c r="G59" s="3">
        <v>10247.44</v>
      </c>
      <c r="H59" s="3">
        <v>0.78</v>
      </c>
    </row>
    <row r="60" spans="2:8">
      <c r="B60" s="4" t="s">
        <v>625</v>
      </c>
      <c r="C60" s="10" t="s">
        <v>19</v>
      </c>
      <c r="D60" s="4" t="s">
        <v>57</v>
      </c>
      <c r="E60" s="4" t="s">
        <v>626</v>
      </c>
      <c r="F60" s="3">
        <v>287484</v>
      </c>
      <c r="G60" s="3">
        <v>9097.43</v>
      </c>
      <c r="H60" s="3">
        <v>0.69</v>
      </c>
    </row>
    <row r="61" spans="2:8">
      <c r="B61" s="4" t="s">
        <v>627</v>
      </c>
      <c r="C61" s="10" t="s">
        <v>19</v>
      </c>
      <c r="D61" s="4" t="s">
        <v>248</v>
      </c>
      <c r="E61" s="4" t="s">
        <v>628</v>
      </c>
      <c r="F61" s="3">
        <v>2378601</v>
      </c>
      <c r="G61" s="3">
        <v>8471.39</v>
      </c>
      <c r="H61" s="3">
        <v>0.65</v>
      </c>
    </row>
    <row r="62" spans="2:8">
      <c r="B62" s="4" t="s">
        <v>629</v>
      </c>
      <c r="C62" s="10" t="s">
        <v>19</v>
      </c>
      <c r="D62" s="4" t="s">
        <v>57</v>
      </c>
      <c r="E62" s="4" t="s">
        <v>630</v>
      </c>
      <c r="F62" s="3">
        <v>872000</v>
      </c>
      <c r="G62" s="3">
        <v>7919.07</v>
      </c>
      <c r="H62" s="3">
        <v>0.6</v>
      </c>
    </row>
    <row r="63" spans="2:8">
      <c r="B63" s="4" t="s">
        <v>631</v>
      </c>
      <c r="C63" s="10" t="s">
        <v>19</v>
      </c>
      <c r="D63" s="4" t="s">
        <v>632</v>
      </c>
      <c r="E63" s="4" t="s">
        <v>633</v>
      </c>
      <c r="F63" s="3">
        <v>2281581</v>
      </c>
      <c r="G63" s="3">
        <v>7484.73</v>
      </c>
      <c r="H63" s="3">
        <v>0.56999999999999995</v>
      </c>
    </row>
    <row r="64" spans="2:8">
      <c r="B64" s="4" t="s">
        <v>634</v>
      </c>
      <c r="C64" s="10" t="s">
        <v>19</v>
      </c>
      <c r="D64" s="4" t="s">
        <v>96</v>
      </c>
      <c r="E64" s="4" t="s">
        <v>635</v>
      </c>
      <c r="F64" s="3">
        <v>782332</v>
      </c>
      <c r="G64" s="3">
        <v>6790.64</v>
      </c>
      <c r="H64" s="3">
        <v>0.52</v>
      </c>
    </row>
    <row r="65" spans="2:8">
      <c r="B65" s="4" t="s">
        <v>636</v>
      </c>
      <c r="C65" s="10" t="s">
        <v>19</v>
      </c>
      <c r="D65" s="4" t="s">
        <v>60</v>
      </c>
      <c r="E65" s="4" t="s">
        <v>637</v>
      </c>
      <c r="F65" s="3">
        <v>3300000</v>
      </c>
      <c r="G65" s="3">
        <v>6646.53</v>
      </c>
      <c r="H65" s="3">
        <v>0.51</v>
      </c>
    </row>
    <row r="66" spans="2:8">
      <c r="B66" s="4" t="s">
        <v>638</v>
      </c>
      <c r="C66" s="10" t="s">
        <v>19</v>
      </c>
      <c r="D66" s="4" t="s">
        <v>268</v>
      </c>
      <c r="E66" s="4" t="s">
        <v>639</v>
      </c>
      <c r="F66" s="3">
        <v>578704</v>
      </c>
      <c r="G66" s="3">
        <v>5912.62</v>
      </c>
      <c r="H66" s="3">
        <v>0.45</v>
      </c>
    </row>
    <row r="67" spans="2:8">
      <c r="B67" s="4" t="s">
        <v>640</v>
      </c>
      <c r="C67" s="10" t="s">
        <v>19</v>
      </c>
      <c r="D67" s="4" t="s">
        <v>504</v>
      </c>
      <c r="E67" s="4" t="s">
        <v>641</v>
      </c>
      <c r="F67" s="3">
        <v>1772916</v>
      </c>
      <c r="G67" s="3">
        <v>5847.08</v>
      </c>
      <c r="H67" s="3">
        <v>0.45</v>
      </c>
    </row>
    <row r="68" spans="2:8">
      <c r="B68" s="4" t="s">
        <v>642</v>
      </c>
      <c r="C68" s="10" t="s">
        <v>19</v>
      </c>
      <c r="D68" s="4" t="s">
        <v>365</v>
      </c>
      <c r="E68" s="4" t="s">
        <v>643</v>
      </c>
      <c r="F68" s="3">
        <v>2777562</v>
      </c>
      <c r="G68" s="3">
        <v>5079.05</v>
      </c>
      <c r="H68" s="3">
        <v>0.39</v>
      </c>
    </row>
    <row r="69" spans="2:8">
      <c r="B69" s="4" t="s">
        <v>644</v>
      </c>
      <c r="C69" s="10" t="s">
        <v>19</v>
      </c>
      <c r="D69" s="4" t="s">
        <v>57</v>
      </c>
      <c r="E69" s="4" t="s">
        <v>645</v>
      </c>
      <c r="F69" s="3">
        <v>1121339</v>
      </c>
      <c r="G69" s="3">
        <v>4815.03</v>
      </c>
      <c r="H69" s="3">
        <v>0.37</v>
      </c>
    </row>
    <row r="70" spans="2:8">
      <c r="B70" s="4" t="s">
        <v>646</v>
      </c>
      <c r="C70" s="10" t="s">
        <v>19</v>
      </c>
      <c r="D70" s="4" t="s">
        <v>647</v>
      </c>
      <c r="E70" s="4" t="s">
        <v>648</v>
      </c>
      <c r="F70" s="3">
        <v>4804600</v>
      </c>
      <c r="G70" s="3">
        <v>4674.88</v>
      </c>
      <c r="H70" s="3">
        <v>0.36</v>
      </c>
    </row>
    <row r="71" spans="2:8">
      <c r="B71" s="4" t="s">
        <v>649</v>
      </c>
      <c r="C71" s="10" t="s">
        <v>19</v>
      </c>
      <c r="D71" s="4" t="s">
        <v>60</v>
      </c>
      <c r="E71" s="4" t="s">
        <v>650</v>
      </c>
      <c r="F71" s="3">
        <v>549064</v>
      </c>
      <c r="G71" s="3">
        <v>4620.37</v>
      </c>
      <c r="H71" s="3">
        <v>0.35</v>
      </c>
    </row>
    <row r="72" spans="2:8">
      <c r="B72" s="4" t="s">
        <v>651</v>
      </c>
      <c r="C72" s="10" t="s">
        <v>19</v>
      </c>
      <c r="D72" s="4" t="s">
        <v>341</v>
      </c>
      <c r="E72" s="4" t="s">
        <v>652</v>
      </c>
      <c r="F72" s="3">
        <v>143392</v>
      </c>
      <c r="G72" s="3">
        <v>2478.67</v>
      </c>
      <c r="H72" s="3">
        <v>0.19</v>
      </c>
    </row>
    <row r="73" spans="2:8">
      <c r="B73" s="4" t="s">
        <v>653</v>
      </c>
      <c r="C73" s="10" t="s">
        <v>19</v>
      </c>
      <c r="D73" s="4" t="s">
        <v>96</v>
      </c>
      <c r="E73" s="4" t="s">
        <v>654</v>
      </c>
      <c r="F73" s="3">
        <v>17112968</v>
      </c>
      <c r="G73" s="3">
        <v>2366.7199999999998</v>
      </c>
      <c r="H73" s="3">
        <v>0.18</v>
      </c>
    </row>
    <row r="74" spans="2:8">
      <c r="B74" s="4" t="s">
        <v>655</v>
      </c>
      <c r="C74" s="10" t="s">
        <v>19</v>
      </c>
      <c r="D74" s="4" t="s">
        <v>96</v>
      </c>
      <c r="E74" s="4" t="s">
        <v>656</v>
      </c>
      <c r="F74" s="3">
        <v>17112968</v>
      </c>
      <c r="G74" s="3">
        <v>2045</v>
      </c>
      <c r="H74" s="3">
        <v>0.16</v>
      </c>
    </row>
    <row r="75" spans="2:8">
      <c r="B75" s="4" t="s">
        <v>657</v>
      </c>
      <c r="C75" s="10" t="s">
        <v>19</v>
      </c>
      <c r="D75" s="4" t="s">
        <v>658</v>
      </c>
      <c r="E75" s="4" t="s">
        <v>659</v>
      </c>
      <c r="F75" s="3">
        <v>299144</v>
      </c>
      <c r="G75" s="3">
        <v>1435.59</v>
      </c>
      <c r="H75" s="3">
        <v>0.11</v>
      </c>
    </row>
    <row r="76" spans="2:8">
      <c r="B76" s="4" t="s">
        <v>660</v>
      </c>
      <c r="C76" s="10" t="s">
        <v>19</v>
      </c>
      <c r="D76" s="4" t="s">
        <v>374</v>
      </c>
      <c r="E76" s="4" t="s">
        <v>661</v>
      </c>
      <c r="F76" s="3">
        <v>540349</v>
      </c>
      <c r="G76" s="3">
        <v>1119.55</v>
      </c>
      <c r="H76" s="3">
        <v>0.09</v>
      </c>
    </row>
    <row r="77" spans="2:8">
      <c r="B77" s="4" t="s">
        <v>662</v>
      </c>
      <c r="C77" s="10" t="s">
        <v>19</v>
      </c>
      <c r="D77" s="4" t="s">
        <v>60</v>
      </c>
      <c r="E77" s="4" t="s">
        <v>663</v>
      </c>
      <c r="F77" s="3">
        <v>75000</v>
      </c>
      <c r="G77" s="3">
        <v>1054.28</v>
      </c>
      <c r="H77" s="3">
        <v>0.08</v>
      </c>
    </row>
    <row r="78" spans="2:8">
      <c r="B78" s="4" t="s">
        <v>664</v>
      </c>
      <c r="C78" s="10" t="s">
        <v>19</v>
      </c>
      <c r="D78" s="4" t="s">
        <v>96</v>
      </c>
      <c r="E78" s="4" t="s">
        <v>665</v>
      </c>
      <c r="F78" s="3">
        <v>3095712</v>
      </c>
      <c r="G78" s="3">
        <v>833.68</v>
      </c>
      <c r="H78" s="3">
        <v>0.06</v>
      </c>
    </row>
    <row r="79" spans="2:8" ht="13">
      <c r="B79" s="14" t="s">
        <v>144</v>
      </c>
    </row>
    <row r="80" spans="2:8">
      <c r="B80" s="4" t="s">
        <v>666</v>
      </c>
      <c r="C80" s="10" t="s">
        <v>19</v>
      </c>
      <c r="D80" s="4" t="s">
        <v>69</v>
      </c>
      <c r="E80" s="4" t="s">
        <v>667</v>
      </c>
      <c r="F80" s="3">
        <v>1043500</v>
      </c>
      <c r="G80" s="3">
        <v>1042.8699999999999</v>
      </c>
      <c r="H80" s="3">
        <v>0.08</v>
      </c>
    </row>
    <row r="81" spans="2:8" ht="13">
      <c r="B81" s="14" t="s">
        <v>146</v>
      </c>
      <c r="C81" s="15"/>
      <c r="D81" s="14"/>
      <c r="E81" s="14"/>
      <c r="F81" s="16"/>
      <c r="G81" s="16">
        <f>SUM(G12:G80)</f>
        <v>1226442.82</v>
      </c>
      <c r="H81" s="16">
        <f>SUM(H12:H80)</f>
        <v>93.660000000000025</v>
      </c>
    </row>
    <row r="82" spans="2:8" ht="13">
      <c r="B82" s="11" t="s">
        <v>8</v>
      </c>
      <c r="C82" s="12" t="s">
        <v>9</v>
      </c>
      <c r="D82" s="11" t="s">
        <v>147</v>
      </c>
      <c r="E82" s="11" t="s">
        <v>11</v>
      </c>
      <c r="F82" s="13" t="s">
        <v>12</v>
      </c>
      <c r="G82" s="13" t="s">
        <v>13</v>
      </c>
      <c r="H82" s="13" t="s">
        <v>14</v>
      </c>
    </row>
    <row r="83" spans="2:8" ht="13">
      <c r="B83" s="14" t="s">
        <v>148</v>
      </c>
    </row>
    <row r="84" spans="2:8" ht="13">
      <c r="B84" s="14" t="s">
        <v>17</v>
      </c>
    </row>
    <row r="85" spans="2:8" ht="13">
      <c r="B85" s="14" t="s">
        <v>149</v>
      </c>
    </row>
    <row r="86" spans="2:8">
      <c r="B86" s="4" t="s">
        <v>145</v>
      </c>
      <c r="C86" s="10" t="s">
        <v>145</v>
      </c>
      <c r="D86" s="4" t="s">
        <v>145</v>
      </c>
      <c r="E86" s="4" t="s">
        <v>145</v>
      </c>
      <c r="F86" s="3" t="s">
        <v>145</v>
      </c>
      <c r="G86" s="3" t="s">
        <v>145</v>
      </c>
      <c r="H86" s="3" t="s">
        <v>145</v>
      </c>
    </row>
    <row r="87" spans="2:8" ht="13">
      <c r="B87" s="14" t="s">
        <v>150</v>
      </c>
      <c r="C87" s="15"/>
      <c r="D87" s="14"/>
      <c r="E87" s="14"/>
      <c r="F87" s="16"/>
      <c r="G87" s="16">
        <f>SUM(G82:G86)</f>
        <v>0</v>
      </c>
      <c r="H87" s="16">
        <f>SUM(H82:H86)</f>
        <v>0</v>
      </c>
    </row>
    <row r="88" spans="2:8" ht="13">
      <c r="B88" s="14" t="s">
        <v>151</v>
      </c>
    </row>
    <row r="89" spans="2:8">
      <c r="B89" s="4" t="s">
        <v>145</v>
      </c>
      <c r="C89" s="10" t="s">
        <v>145</v>
      </c>
      <c r="D89" s="4" t="s">
        <v>145</v>
      </c>
      <c r="E89" s="4" t="s">
        <v>145</v>
      </c>
      <c r="F89" s="3" t="s">
        <v>145</v>
      </c>
      <c r="G89" s="3" t="s">
        <v>145</v>
      </c>
      <c r="H89" s="3" t="s">
        <v>145</v>
      </c>
    </row>
    <row r="90" spans="2:8" ht="13">
      <c r="B90" s="14" t="s">
        <v>152</v>
      </c>
      <c r="C90" s="15"/>
      <c r="D90" s="14"/>
      <c r="E90" s="14"/>
      <c r="F90" s="16"/>
      <c r="G90" s="16">
        <f>SUM(G88:G89)</f>
        <v>0</v>
      </c>
      <c r="H90" s="16">
        <f>SUM(H88:H89)</f>
        <v>0</v>
      </c>
    </row>
    <row r="91" spans="2:8" ht="13">
      <c r="B91" s="14" t="s">
        <v>153</v>
      </c>
    </row>
    <row r="92" spans="2:8">
      <c r="B92" s="4" t="s">
        <v>145</v>
      </c>
      <c r="C92" s="10" t="s">
        <v>145</v>
      </c>
      <c r="D92" s="4" t="s">
        <v>145</v>
      </c>
      <c r="E92" s="4" t="s">
        <v>145</v>
      </c>
      <c r="F92" s="3" t="s">
        <v>145</v>
      </c>
      <c r="G92" s="3" t="s">
        <v>145</v>
      </c>
      <c r="H92" s="3" t="s">
        <v>145</v>
      </c>
    </row>
    <row r="93" spans="2:8" ht="13">
      <c r="B93" s="14" t="s">
        <v>154</v>
      </c>
      <c r="C93" s="15"/>
      <c r="D93" s="14"/>
      <c r="E93" s="14"/>
      <c r="F93" s="16"/>
      <c r="G93" s="16">
        <f>SUM(G91:G92)</f>
        <v>0</v>
      </c>
      <c r="H93" s="16">
        <f>SUM(H91:H92)</f>
        <v>0</v>
      </c>
    </row>
    <row r="94" spans="2:8" ht="13">
      <c r="B94" s="14" t="s">
        <v>155</v>
      </c>
    </row>
    <row r="95" spans="2:8">
      <c r="B95" s="4" t="s">
        <v>145</v>
      </c>
      <c r="C95" s="10" t="s">
        <v>145</v>
      </c>
      <c r="D95" s="4" t="s">
        <v>145</v>
      </c>
      <c r="E95" s="4" t="s">
        <v>145</v>
      </c>
      <c r="F95" s="3" t="s">
        <v>145</v>
      </c>
      <c r="G95" s="3" t="s">
        <v>145</v>
      </c>
      <c r="H95" s="3" t="s">
        <v>145</v>
      </c>
    </row>
    <row r="96" spans="2:8" ht="13">
      <c r="B96" s="14" t="s">
        <v>156</v>
      </c>
      <c r="C96" s="15"/>
      <c r="D96" s="14"/>
      <c r="E96" s="14"/>
      <c r="F96" s="16"/>
      <c r="G96" s="16">
        <f>SUM(G94:G95)</f>
        <v>0</v>
      </c>
      <c r="H96" s="16">
        <f>SUM(H94:H95)</f>
        <v>0</v>
      </c>
    </row>
    <row r="97" spans="2:8" ht="13">
      <c r="B97" s="14" t="s">
        <v>157</v>
      </c>
    </row>
    <row r="98" spans="2:8">
      <c r="B98" s="4" t="s">
        <v>145</v>
      </c>
      <c r="C98" s="10" t="s">
        <v>145</v>
      </c>
      <c r="D98" s="4" t="s">
        <v>145</v>
      </c>
      <c r="E98" s="4" t="s">
        <v>145</v>
      </c>
      <c r="F98" s="3" t="s">
        <v>145</v>
      </c>
      <c r="G98" s="3" t="s">
        <v>145</v>
      </c>
      <c r="H98" s="3" t="s">
        <v>145</v>
      </c>
    </row>
    <row r="99" spans="2:8" ht="13">
      <c r="B99" s="14" t="s">
        <v>158</v>
      </c>
      <c r="C99" s="15"/>
      <c r="D99" s="14"/>
      <c r="E99" s="14"/>
      <c r="F99" s="16"/>
      <c r="G99" s="16">
        <f>SUM(G97:G98)</f>
        <v>0</v>
      </c>
      <c r="H99" s="16">
        <f>SUM(H97:H98)</f>
        <v>0</v>
      </c>
    </row>
    <row r="100" spans="2:8" ht="13">
      <c r="B100" s="14" t="s">
        <v>159</v>
      </c>
    </row>
    <row r="101" spans="2:8">
      <c r="B101" s="4" t="s">
        <v>145</v>
      </c>
      <c r="C101" s="10" t="s">
        <v>145</v>
      </c>
      <c r="D101" s="4" t="s">
        <v>145</v>
      </c>
      <c r="E101" s="4" t="s">
        <v>145</v>
      </c>
      <c r="F101" s="3" t="s">
        <v>145</v>
      </c>
      <c r="G101" s="3" t="s">
        <v>145</v>
      </c>
      <c r="H101" s="3" t="s">
        <v>145</v>
      </c>
    </row>
    <row r="102" spans="2:8" ht="13">
      <c r="B102" s="14" t="s">
        <v>160</v>
      </c>
      <c r="C102" s="15"/>
      <c r="D102" s="14"/>
      <c r="E102" s="14"/>
      <c r="F102" s="16"/>
      <c r="G102" s="16">
        <f>SUM(G100:G101)</f>
        <v>0</v>
      </c>
      <c r="H102" s="16">
        <f>SUM(H100:H101)</f>
        <v>0</v>
      </c>
    </row>
    <row r="103" spans="2:8" ht="13">
      <c r="B103" s="14" t="s">
        <v>161</v>
      </c>
    </row>
    <row r="104" spans="2:8">
      <c r="B104" s="4" t="s">
        <v>145</v>
      </c>
      <c r="C104" s="10" t="s">
        <v>145</v>
      </c>
      <c r="D104" s="4" t="s">
        <v>145</v>
      </c>
      <c r="E104" s="4" t="s">
        <v>145</v>
      </c>
      <c r="F104" s="3" t="s">
        <v>145</v>
      </c>
      <c r="G104" s="3" t="s">
        <v>145</v>
      </c>
      <c r="H104" s="3" t="s">
        <v>145</v>
      </c>
    </row>
    <row r="105" spans="2:8" ht="13">
      <c r="B105" s="14" t="s">
        <v>162</v>
      </c>
      <c r="C105" s="15"/>
      <c r="D105" s="14"/>
      <c r="E105" s="14"/>
      <c r="F105" s="16"/>
      <c r="G105" s="16">
        <f>SUM(G103:G104)</f>
        <v>0</v>
      </c>
      <c r="H105" s="16">
        <f>SUM(H103:H104)</f>
        <v>0</v>
      </c>
    </row>
    <row r="106" spans="2:8" ht="13">
      <c r="B106" s="14" t="s">
        <v>163</v>
      </c>
    </row>
    <row r="107" spans="2:8">
      <c r="B107" s="4" t="s">
        <v>145</v>
      </c>
      <c r="C107" s="10" t="s">
        <v>145</v>
      </c>
      <c r="D107" s="4" t="s">
        <v>145</v>
      </c>
      <c r="E107" s="4" t="s">
        <v>145</v>
      </c>
      <c r="F107" s="3" t="s">
        <v>145</v>
      </c>
      <c r="G107" s="3" t="s">
        <v>145</v>
      </c>
      <c r="H107" s="3" t="s">
        <v>145</v>
      </c>
    </row>
    <row r="108" spans="2:8" ht="13">
      <c r="B108" s="14" t="s">
        <v>164</v>
      </c>
      <c r="C108" s="15"/>
      <c r="D108" s="14"/>
      <c r="E108" s="14"/>
      <c r="F108" s="16"/>
      <c r="G108" s="16">
        <f>SUM(G106:G107)</f>
        <v>0</v>
      </c>
      <c r="H108" s="16">
        <f>SUM(H106:H107)</f>
        <v>0</v>
      </c>
    </row>
    <row r="109" spans="2:8" ht="13">
      <c r="B109" s="14" t="s">
        <v>165</v>
      </c>
    </row>
    <row r="110" spans="2:8">
      <c r="B110" s="4" t="s">
        <v>145</v>
      </c>
      <c r="C110" s="10" t="s">
        <v>145</v>
      </c>
      <c r="D110" s="4" t="s">
        <v>145</v>
      </c>
      <c r="E110" s="4" t="s">
        <v>145</v>
      </c>
      <c r="F110" s="3" t="s">
        <v>145</v>
      </c>
      <c r="G110" s="3" t="s">
        <v>145</v>
      </c>
      <c r="H110" s="3" t="s">
        <v>145</v>
      </c>
    </row>
    <row r="111" spans="2:8" ht="13">
      <c r="B111" s="14" t="s">
        <v>166</v>
      </c>
      <c r="C111" s="15"/>
      <c r="D111" s="14"/>
      <c r="E111" s="14"/>
      <c r="F111" s="16"/>
      <c r="G111" s="16">
        <f>SUM(G109:G110)</f>
        <v>0</v>
      </c>
      <c r="H111" s="16">
        <f>SUM(H109:H110)</f>
        <v>0</v>
      </c>
    </row>
    <row r="112" spans="2:8" ht="13">
      <c r="B112" s="14" t="s">
        <v>167</v>
      </c>
    </row>
    <row r="113" spans="2:8">
      <c r="B113" s="4" t="s">
        <v>145</v>
      </c>
      <c r="C113" s="10" t="s">
        <v>145</v>
      </c>
      <c r="D113" s="4" t="s">
        <v>145</v>
      </c>
      <c r="E113" s="4" t="s">
        <v>145</v>
      </c>
      <c r="F113" s="3" t="s">
        <v>145</v>
      </c>
      <c r="G113" s="3" t="s">
        <v>145</v>
      </c>
      <c r="H113" s="3" t="s">
        <v>145</v>
      </c>
    </row>
    <row r="114" spans="2:8" ht="13">
      <c r="B114" s="14" t="s">
        <v>168</v>
      </c>
      <c r="C114" s="15"/>
      <c r="D114" s="14"/>
      <c r="E114" s="14"/>
      <c r="F114" s="16"/>
      <c r="G114" s="16">
        <f>SUM(G112:G113)</f>
        <v>0</v>
      </c>
      <c r="H114" s="16">
        <f>SUM(H112:H113)</f>
        <v>0</v>
      </c>
    </row>
    <row r="115" spans="2:8" ht="13">
      <c r="B115" s="14" t="s">
        <v>169</v>
      </c>
      <c r="C115" s="15"/>
      <c r="D115" s="14"/>
      <c r="E115" s="14"/>
      <c r="F115" s="16"/>
      <c r="G115" s="16">
        <v>40490.379999999997</v>
      </c>
      <c r="H115" s="16">
        <v>3.09</v>
      </c>
    </row>
    <row r="116" spans="2:8" ht="13">
      <c r="B116" s="14" t="s">
        <v>170</v>
      </c>
      <c r="C116" s="15"/>
      <c r="D116" s="14"/>
      <c r="E116" s="14"/>
      <c r="F116" s="16"/>
      <c r="G116" s="16">
        <f>G115+G114+G111+G108+G105+G102+G99+G96+G93+G90+G87+G81</f>
        <v>1266933.2</v>
      </c>
      <c r="H116" s="16">
        <f>H115+H114+H111+H108+H105+H102+H99+H96+H93+H90+H87+H81</f>
        <v>96.750000000000028</v>
      </c>
    </row>
    <row r="117" spans="2:8" ht="13">
      <c r="B117" s="14" t="s">
        <v>474</v>
      </c>
      <c r="C117" s="15"/>
      <c r="D117" s="14"/>
      <c r="E117" s="14"/>
      <c r="F117" s="16"/>
      <c r="G117" s="16">
        <f>G118-G116</f>
        <v>42455.175015590154</v>
      </c>
      <c r="H117" s="16">
        <f>H118-H116</f>
        <v>3.2499999999999716</v>
      </c>
    </row>
    <row r="118" spans="2:8" ht="13">
      <c r="B118" s="14" t="s">
        <v>172</v>
      </c>
      <c r="C118" s="15"/>
      <c r="D118" s="14"/>
      <c r="E118" s="14"/>
      <c r="F118" s="16"/>
      <c r="G118" s="16">
        <v>1309388.3750155901</v>
      </c>
      <c r="H118" s="16">
        <v>100</v>
      </c>
    </row>
    <row r="119" spans="2:8">
      <c r="B119" s="4" t="s">
        <v>173</v>
      </c>
    </row>
    <row r="120" spans="2:8" ht="13">
      <c r="B120" s="14" t="s">
        <v>174</v>
      </c>
    </row>
    <row r="121" spans="2:8" ht="13">
      <c r="B121" s="14" t="s">
        <v>175</v>
      </c>
      <c r="C121" s="10" t="s">
        <v>176</v>
      </c>
    </row>
    <row r="122" spans="2:8" ht="13">
      <c r="B122" s="14" t="s">
        <v>177</v>
      </c>
      <c r="C122" s="10" t="s">
        <v>178</v>
      </c>
    </row>
    <row r="123" spans="2:8" ht="13">
      <c r="B123" s="14" t="s">
        <v>179</v>
      </c>
      <c r="C123" s="10" t="s">
        <v>178</v>
      </c>
    </row>
    <row r="124" spans="2:8" ht="13">
      <c r="B124" s="14" t="s">
        <v>180</v>
      </c>
      <c r="C124" s="10" t="s">
        <v>181</v>
      </c>
    </row>
    <row r="125" spans="2:8" ht="13">
      <c r="B125" s="14" t="s">
        <v>668</v>
      </c>
      <c r="C125" s="15"/>
    </row>
    <row r="126" spans="2:8" ht="13">
      <c r="B126" s="14" t="s">
        <v>669</v>
      </c>
      <c r="C126" s="15"/>
    </row>
    <row r="127" spans="2:8" ht="13">
      <c r="B127" s="14" t="s">
        <v>670</v>
      </c>
      <c r="C127" s="15"/>
    </row>
    <row r="128" spans="2:8" ht="13">
      <c r="B128" s="14" t="s">
        <v>671</v>
      </c>
      <c r="C128" s="15"/>
    </row>
    <row r="129" spans="2:3" ht="13">
      <c r="B129" s="14" t="s">
        <v>672</v>
      </c>
      <c r="C129" s="15"/>
    </row>
    <row r="130" spans="2:3" ht="13">
      <c r="B130" s="14" t="s">
        <v>673</v>
      </c>
      <c r="C130" s="15"/>
    </row>
    <row r="131" spans="2:3" ht="13">
      <c r="B131" s="14" t="s">
        <v>674</v>
      </c>
      <c r="C131" s="15"/>
    </row>
    <row r="132" spans="2:3" ht="13">
      <c r="B132" s="14" t="s">
        <v>675</v>
      </c>
      <c r="C132" s="15"/>
    </row>
    <row r="133" spans="2:3" ht="13">
      <c r="B133" s="14" t="s">
        <v>676</v>
      </c>
      <c r="C133" s="15"/>
    </row>
    <row r="134" spans="2:3">
      <c r="B134" s="4" t="s">
        <v>187</v>
      </c>
    </row>
    <row r="135" spans="2:3">
      <c r="B135" s="4" t="s">
        <v>188</v>
      </c>
    </row>
    <row r="138" spans="2:3" ht="14.5">
      <c r="B138" s="17" t="s">
        <v>189</v>
      </c>
      <c r="C138" s="18"/>
    </row>
    <row r="139" spans="2:3" ht="14.5">
      <c r="B139" s="17" t="s">
        <v>190</v>
      </c>
      <c r="C139" s="19" t="s">
        <v>191</v>
      </c>
    </row>
    <row r="140" spans="2:3" ht="14.5">
      <c r="B140" s="20" t="s">
        <v>192</v>
      </c>
      <c r="C140" s="21" t="s">
        <v>193</v>
      </c>
    </row>
    <row r="141" spans="2:3" ht="14.5">
      <c r="B141" s="20" t="s">
        <v>194</v>
      </c>
      <c r="C141" s="21" t="s">
        <v>193</v>
      </c>
    </row>
    <row r="142" spans="2:3" ht="14.5">
      <c r="B142" s="20" t="s">
        <v>195</v>
      </c>
      <c r="C142" s="21" t="s">
        <v>193</v>
      </c>
    </row>
    <row r="143" spans="2:3" ht="14.5">
      <c r="B143" s="20" t="s">
        <v>196</v>
      </c>
      <c r="C143" s="21" t="s">
        <v>193</v>
      </c>
    </row>
    <row r="144" spans="2:3" ht="14.5">
      <c r="B144" s="20" t="s">
        <v>197</v>
      </c>
      <c r="C144" s="21" t="s">
        <v>193</v>
      </c>
    </row>
    <row r="145" spans="2:7" ht="14.5">
      <c r="B145" s="20" t="s">
        <v>198</v>
      </c>
      <c r="C145" s="21" t="s">
        <v>193</v>
      </c>
    </row>
    <row r="146" spans="2:7" ht="14.5">
      <c r="B146" s="17" t="s">
        <v>199</v>
      </c>
      <c r="C146" s="18" t="s">
        <v>193</v>
      </c>
    </row>
    <row r="148" spans="2:7" ht="14.5">
      <c r="B148" s="20" t="s">
        <v>200</v>
      </c>
      <c r="C148" s="21"/>
      <c r="D148" s="20"/>
    </row>
    <row r="149" spans="2:7" ht="29">
      <c r="B149" s="22" t="s">
        <v>201</v>
      </c>
      <c r="C149" s="23" t="s">
        <v>202</v>
      </c>
      <c r="D149" s="22" t="s">
        <v>203</v>
      </c>
    </row>
    <row r="150" spans="2:7" ht="14.5">
      <c r="B150" s="20" t="s">
        <v>178</v>
      </c>
      <c r="C150" s="21" t="s">
        <v>178</v>
      </c>
      <c r="D150" s="20" t="s">
        <v>178</v>
      </c>
    </row>
    <row r="152" spans="2:7" ht="13">
      <c r="B152" s="24" t="s">
        <v>204</v>
      </c>
      <c r="C152" s="25">
        <v>46265</v>
      </c>
      <c r="D152" s="26"/>
      <c r="E152" s="27"/>
      <c r="F152" s="28"/>
    </row>
    <row r="153" spans="2:7" ht="13">
      <c r="B153" s="24" t="s">
        <v>205</v>
      </c>
      <c r="C153" s="29" t="s">
        <v>206</v>
      </c>
      <c r="D153" s="24" t="s">
        <v>207</v>
      </c>
      <c r="E153" s="30" t="s">
        <v>208</v>
      </c>
      <c r="F153" s="31" t="s">
        <v>209</v>
      </c>
      <c r="G153" s="16"/>
    </row>
    <row r="154" spans="2:7">
      <c r="B154" s="32" t="s">
        <v>178</v>
      </c>
      <c r="C154" s="33" t="s">
        <v>178</v>
      </c>
      <c r="D154" s="32" t="s">
        <v>178</v>
      </c>
      <c r="E154" s="34" t="s">
        <v>178</v>
      </c>
      <c r="F154" s="35" t="s">
        <v>178</v>
      </c>
    </row>
    <row r="157" spans="2:7" ht="13">
      <c r="B157" s="14" t="s">
        <v>210</v>
      </c>
    </row>
    <row r="158" spans="2:7" ht="13">
      <c r="B158" s="14"/>
    </row>
    <row r="159" spans="2:7" ht="13">
      <c r="B159" s="14" t="s">
        <v>211</v>
      </c>
    </row>
    <row r="160" spans="2:7" ht="13">
      <c r="B160" s="24" t="s">
        <v>212</v>
      </c>
      <c r="C160" s="29" t="s">
        <v>213</v>
      </c>
      <c r="D160" s="14"/>
    </row>
    <row r="161" spans="2:7">
      <c r="B161" s="26" t="s">
        <v>178</v>
      </c>
      <c r="C161" s="36" t="s">
        <v>178</v>
      </c>
    </row>
    <row r="163" spans="2:7" ht="13">
      <c r="B163" s="24" t="s">
        <v>214</v>
      </c>
      <c r="C163" s="29" t="s">
        <v>213</v>
      </c>
    </row>
    <row r="164" spans="2:7">
      <c r="B164" s="26" t="s">
        <v>178</v>
      </c>
      <c r="C164" s="36" t="s">
        <v>178</v>
      </c>
    </row>
    <row r="166" spans="2:7" ht="13">
      <c r="B166" s="24" t="s">
        <v>215</v>
      </c>
      <c r="C166" s="29" t="s">
        <v>216</v>
      </c>
    </row>
    <row r="167" spans="2:7">
      <c r="B167" s="26" t="s">
        <v>178</v>
      </c>
      <c r="C167" s="36" t="s">
        <v>178</v>
      </c>
    </row>
    <row r="169" spans="2:7" ht="13">
      <c r="B169" s="30" t="s">
        <v>217</v>
      </c>
      <c r="C169" s="29" t="s">
        <v>216</v>
      </c>
    </row>
    <row r="170" spans="2:7">
      <c r="B170" s="27" t="s">
        <v>178</v>
      </c>
      <c r="C170" s="36" t="s">
        <v>178</v>
      </c>
    </row>
    <row r="172" spans="2:7" ht="13">
      <c r="B172" s="24" t="s">
        <v>218</v>
      </c>
      <c r="C172" s="29" t="s">
        <v>178</v>
      </c>
    </row>
    <row r="174" spans="2:7" ht="13">
      <c r="B174" s="24" t="s">
        <v>219</v>
      </c>
      <c r="C174" s="25">
        <v>46265</v>
      </c>
      <c r="D174" s="26"/>
      <c r="E174" s="27"/>
      <c r="F174" s="28"/>
    </row>
    <row r="175" spans="2:7" ht="13">
      <c r="B175" s="24" t="s">
        <v>205</v>
      </c>
      <c r="C175" s="29" t="s">
        <v>206</v>
      </c>
      <c r="D175" s="24" t="s">
        <v>207</v>
      </c>
      <c r="E175" s="30" t="s">
        <v>208</v>
      </c>
      <c r="F175" s="31" t="s">
        <v>209</v>
      </c>
      <c r="G175" s="16"/>
    </row>
    <row r="176" spans="2:7">
      <c r="B176" s="32" t="s">
        <v>178</v>
      </c>
      <c r="C176" s="33" t="s">
        <v>178</v>
      </c>
      <c r="D176" s="32" t="s">
        <v>178</v>
      </c>
      <c r="E176" s="34" t="s">
        <v>178</v>
      </c>
      <c r="F176" s="35" t="s">
        <v>178</v>
      </c>
    </row>
    <row r="177" spans="2:4" ht="13">
      <c r="B177" s="14" t="s">
        <v>210</v>
      </c>
    </row>
    <row r="178" spans="2:4" ht="13">
      <c r="B178" s="14"/>
    </row>
    <row r="179" spans="2:4" ht="13">
      <c r="B179" s="14" t="s">
        <v>211</v>
      </c>
    </row>
    <row r="180" spans="2:4" ht="13">
      <c r="B180" s="24" t="s">
        <v>212</v>
      </c>
      <c r="C180" s="29" t="s">
        <v>213</v>
      </c>
      <c r="D180" s="14"/>
    </row>
    <row r="181" spans="2:4">
      <c r="B181" s="26" t="s">
        <v>178</v>
      </c>
      <c r="C181" s="36" t="s">
        <v>178</v>
      </c>
    </row>
    <row r="183" spans="2:4" ht="13">
      <c r="B183" s="24" t="s">
        <v>214</v>
      </c>
      <c r="C183" s="29" t="s">
        <v>213</v>
      </c>
    </row>
    <row r="184" spans="2:4">
      <c r="B184" s="26" t="s">
        <v>178</v>
      </c>
      <c r="C184" s="36" t="s">
        <v>178</v>
      </c>
    </row>
    <row r="186" spans="2:4" ht="13">
      <c r="B186" s="24" t="s">
        <v>215</v>
      </c>
      <c r="C186" s="29" t="s">
        <v>216</v>
      </c>
    </row>
    <row r="187" spans="2:4">
      <c r="B187" s="26" t="s">
        <v>178</v>
      </c>
      <c r="C187" s="36" t="s">
        <v>178</v>
      </c>
    </row>
    <row r="189" spans="2:4" ht="13">
      <c r="B189" s="30" t="s">
        <v>217</v>
      </c>
      <c r="C189" s="29" t="s">
        <v>216</v>
      </c>
    </row>
    <row r="190" spans="2:4">
      <c r="B190" s="27" t="s">
        <v>178</v>
      </c>
      <c r="C190" s="36" t="s">
        <v>178</v>
      </c>
    </row>
    <row r="192" spans="2:4" ht="13">
      <c r="B192" s="24" t="s">
        <v>218</v>
      </c>
      <c r="C192" s="29" t="s">
        <v>178</v>
      </c>
    </row>
    <row r="195" spans="2:80" ht="13">
      <c r="B195" s="14" t="s">
        <v>220</v>
      </c>
    </row>
    <row r="197" spans="2:80" ht="13">
      <c r="B197" s="24" t="s">
        <v>205</v>
      </c>
      <c r="C197" s="29" t="s">
        <v>221</v>
      </c>
      <c r="D197" s="24" t="s">
        <v>222</v>
      </c>
      <c r="E197" s="24" t="s">
        <v>223</v>
      </c>
      <c r="F197" s="16"/>
    </row>
    <row r="198" spans="2:80">
      <c r="B198" s="26" t="s">
        <v>178</v>
      </c>
      <c r="C198" s="36" t="s">
        <v>178</v>
      </c>
      <c r="D198" s="26" t="s">
        <v>178</v>
      </c>
      <c r="E198" s="26" t="s">
        <v>178</v>
      </c>
    </row>
    <row r="201" spans="2:80" ht="13">
      <c r="B201" s="14" t="s">
        <v>224</v>
      </c>
      <c r="C201" s="15" t="s">
        <v>178</v>
      </c>
      <c r="D201" s="14"/>
      <c r="E201" s="14"/>
      <c r="F201" s="16"/>
      <c r="G201" s="16"/>
      <c r="H201" s="16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</row>
    <row r="203" spans="2:80" ht="13">
      <c r="B203" s="14" t="s">
        <v>225</v>
      </c>
    </row>
    <row r="205" spans="2:80" ht="13">
      <c r="B205" s="24" t="s">
        <v>226</v>
      </c>
      <c r="C205" s="29" t="s">
        <v>213</v>
      </c>
      <c r="D205" s="14"/>
    </row>
    <row r="206" spans="2:80">
      <c r="B206" s="26" t="s">
        <v>178</v>
      </c>
      <c r="C206" s="36" t="s">
        <v>178</v>
      </c>
    </row>
    <row r="209" spans="2:80" ht="13">
      <c r="B209" s="24" t="s">
        <v>227</v>
      </c>
      <c r="C209" s="29" t="s">
        <v>228</v>
      </c>
      <c r="D209" s="14"/>
    </row>
    <row r="210" spans="2:80">
      <c r="B210" s="26" t="s">
        <v>178</v>
      </c>
      <c r="C210" s="36" t="s">
        <v>178</v>
      </c>
    </row>
    <row r="213" spans="2:80" ht="13">
      <c r="B213" s="14" t="s">
        <v>229</v>
      </c>
    </row>
    <row r="216" spans="2:80" ht="13">
      <c r="B216" s="14" t="s">
        <v>230</v>
      </c>
    </row>
    <row r="218" spans="2:80" ht="13">
      <c r="B218" s="24" t="s">
        <v>205</v>
      </c>
      <c r="C218" s="29" t="s">
        <v>231</v>
      </c>
      <c r="D218" s="24" t="s">
        <v>221</v>
      </c>
      <c r="E218" s="24" t="s">
        <v>222</v>
      </c>
      <c r="F218" s="31" t="s">
        <v>223</v>
      </c>
      <c r="G218" s="16"/>
    </row>
    <row r="219" spans="2:80">
      <c r="B219" s="26" t="s">
        <v>178</v>
      </c>
      <c r="C219" s="36" t="s">
        <v>178</v>
      </c>
      <c r="D219" s="26" t="s">
        <v>178</v>
      </c>
      <c r="E219" s="26" t="s">
        <v>178</v>
      </c>
      <c r="F219" s="37" t="s">
        <v>178</v>
      </c>
    </row>
    <row r="222" spans="2:80" ht="13">
      <c r="B222" s="14" t="s">
        <v>224</v>
      </c>
      <c r="C222" s="15" t="s">
        <v>178</v>
      </c>
      <c r="D222" s="14"/>
      <c r="E222" s="14"/>
      <c r="F222" s="16"/>
      <c r="G222" s="16"/>
      <c r="H222" s="16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</row>
    <row r="224" spans="2:80" ht="13">
      <c r="B224" s="14" t="s">
        <v>225</v>
      </c>
    </row>
    <row r="226" spans="2:7" ht="13">
      <c r="B226" s="24" t="s">
        <v>226</v>
      </c>
      <c r="C226" s="29" t="s">
        <v>213</v>
      </c>
      <c r="D226" s="14"/>
    </row>
    <row r="227" spans="2:7">
      <c r="B227" s="26" t="s">
        <v>178</v>
      </c>
      <c r="C227" s="36" t="s">
        <v>178</v>
      </c>
    </row>
    <row r="230" spans="2:7" ht="13">
      <c r="B230" s="24" t="s">
        <v>227</v>
      </c>
      <c r="C230" s="29" t="s">
        <v>228</v>
      </c>
      <c r="D230" s="14"/>
    </row>
    <row r="231" spans="2:7">
      <c r="B231" s="26" t="s">
        <v>178</v>
      </c>
      <c r="C231" s="36" t="s">
        <v>178</v>
      </c>
    </row>
    <row r="234" spans="2:7" ht="13">
      <c r="B234" s="14" t="s">
        <v>229</v>
      </c>
    </row>
    <row r="237" spans="2:7" ht="13">
      <c r="B237" s="14" t="s">
        <v>232</v>
      </c>
    </row>
    <row r="238" spans="2:7" ht="13">
      <c r="B238" s="24" t="s">
        <v>205</v>
      </c>
      <c r="C238" s="29" t="s">
        <v>233</v>
      </c>
      <c r="D238" s="24" t="s">
        <v>234</v>
      </c>
      <c r="E238" s="24" t="s">
        <v>235</v>
      </c>
      <c r="F238" s="31" t="s">
        <v>236</v>
      </c>
      <c r="G238" s="16"/>
    </row>
    <row r="239" spans="2:7">
      <c r="B239" s="26" t="s">
        <v>178</v>
      </c>
      <c r="C239" s="36" t="s">
        <v>178</v>
      </c>
      <c r="D239" s="26" t="s">
        <v>178</v>
      </c>
      <c r="E239" s="26" t="s">
        <v>178</v>
      </c>
      <c r="F239" s="37" t="s">
        <v>178</v>
      </c>
    </row>
    <row r="240" spans="2:7">
      <c r="B240" s="4" t="s">
        <v>237</v>
      </c>
    </row>
  </sheetData>
  <mergeCells count="3">
    <mergeCell ref="B1:E1"/>
    <mergeCell ref="C3:C7"/>
    <mergeCell ref="D3:D7"/>
  </mergeCells>
  <hyperlinks>
    <hyperlink ref="A1" location="Index!A1" display="Index" xr:uid="{6CD3326A-349B-4CBB-90F7-CDFD43CD70A1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79</vt:i4>
      </vt:variant>
    </vt:vector>
  </HeadingPairs>
  <TitlesOfParts>
    <vt:vector size="86" baseType="lpstr">
      <vt:lpstr>Index</vt:lpstr>
      <vt:lpstr>TIFNA</vt:lpstr>
      <vt:lpstr>TBSEQIF</vt:lpstr>
      <vt:lpstr>TINR</vt:lpstr>
      <vt:lpstr>TBFSF</vt:lpstr>
      <vt:lpstr>TICF</vt:lpstr>
      <vt:lpstr>TSCAPF</vt:lpstr>
      <vt:lpstr>TBFSF!TBFSF_Aif_cat</vt:lpstr>
      <vt:lpstr>TBFSF!TBFSF_Debt_Related</vt:lpstr>
      <vt:lpstr>TBFSF!TBFSF_Debt_Related_UNLISTED</vt:lpstr>
      <vt:lpstr>TBFSF!TBFSF_EQ</vt:lpstr>
      <vt:lpstr>TBFSF!TBFSF_EQ_FU_Related</vt:lpstr>
      <vt:lpstr>TBFSF!TBFSF_FD</vt:lpstr>
      <vt:lpstr>TBFSF!TBFSF_Foreign_Units</vt:lpstr>
      <vt:lpstr>TBFSF!TBFSF_GOV_SEC</vt:lpstr>
      <vt:lpstr>TBFSF!TBFSF_MM</vt:lpstr>
      <vt:lpstr>TBFSF!TBFSF_Mutual_F_Units</vt:lpstr>
      <vt:lpstr>TBFSF!TBFSF_Securitied_Debt</vt:lpstr>
      <vt:lpstr>TBFSF!TBFSF_Securitied_Debt_1</vt:lpstr>
      <vt:lpstr>TBFSF!TBFSFNAV</vt:lpstr>
      <vt:lpstr>TBSEQIF!TBSEQIF_Aif_cat</vt:lpstr>
      <vt:lpstr>TBSEQIF!TBSEQIF_Debt_Related</vt:lpstr>
      <vt:lpstr>TBSEQIF!TBSEQIF_Debt_Related_UNLISTED</vt:lpstr>
      <vt:lpstr>TBSEQIF!TBSEQIF_EQ</vt:lpstr>
      <vt:lpstr>TBSEQIF!TBSEQIF_EQ_FU_Related</vt:lpstr>
      <vt:lpstr>TBSEQIF!TBSEQIF_FD</vt:lpstr>
      <vt:lpstr>TBSEQIF!TBSEQIF_Foreign_Units</vt:lpstr>
      <vt:lpstr>TBSEQIF!TBSEQIF_GOV_SEC</vt:lpstr>
      <vt:lpstr>TBSEQIF!TBSEQIF_MM</vt:lpstr>
      <vt:lpstr>TBSEQIF!TBSEQIF_Mutual_F_Units</vt:lpstr>
      <vt:lpstr>TBSEQIF!TBSEQIF_Securitied_Debt</vt:lpstr>
      <vt:lpstr>TBSEQIF!TBSEQIF_Securitied_Debt_1</vt:lpstr>
      <vt:lpstr>TBSEQIF!TBSEQIFNAV</vt:lpstr>
      <vt:lpstr>TICF!TICF_Aif_cat</vt:lpstr>
      <vt:lpstr>TICF!TICF_Debt_Related</vt:lpstr>
      <vt:lpstr>TICF!TICF_Debt_Related_UNLISTED</vt:lpstr>
      <vt:lpstr>TICF!TICF_EQ</vt:lpstr>
      <vt:lpstr>TICF!TICF_EQ_FU_Related</vt:lpstr>
      <vt:lpstr>TICF!TICF_FD</vt:lpstr>
      <vt:lpstr>TICF!TICF_Foreign_Units</vt:lpstr>
      <vt:lpstr>TICF!TICF_GOV_SEC</vt:lpstr>
      <vt:lpstr>TICF!TICF_MM</vt:lpstr>
      <vt:lpstr>TICF!TICF_Mutual_F_Units</vt:lpstr>
      <vt:lpstr>TICF!TICF_Securitied_Debt</vt:lpstr>
      <vt:lpstr>TICF!TICF_Securitied_Debt_1</vt:lpstr>
      <vt:lpstr>TICF!TICFNAV</vt:lpstr>
      <vt:lpstr>TIFNA!TIFNA_Aif_cat</vt:lpstr>
      <vt:lpstr>TIFNA!TIFNA_Debt_Related</vt:lpstr>
      <vt:lpstr>TIFNA!TIFNA_Debt_Related_UNLISTED</vt:lpstr>
      <vt:lpstr>TIFNA!TIFNA_EQ</vt:lpstr>
      <vt:lpstr>TIFNA!TIFNA_EQ_FU_Related</vt:lpstr>
      <vt:lpstr>TIFNA!TIFNA_FD</vt:lpstr>
      <vt:lpstr>TIFNA!TIFNA_Foreign_Units</vt:lpstr>
      <vt:lpstr>TIFNA!TIFNA_GOV_SEC</vt:lpstr>
      <vt:lpstr>TIFNA!TIFNA_MM</vt:lpstr>
      <vt:lpstr>TIFNA!TIFNA_Mutual_F_Units</vt:lpstr>
      <vt:lpstr>TIFNA!TIFNA_Securitied_Debt</vt:lpstr>
      <vt:lpstr>TIFNA!TIFNA_Securitied_Debt_1</vt:lpstr>
      <vt:lpstr>TIFNA!TIFNANAV</vt:lpstr>
      <vt:lpstr>TINR!TINR_Aif_cat</vt:lpstr>
      <vt:lpstr>TINR!TINR_Debt_Related</vt:lpstr>
      <vt:lpstr>TINR!TINR_Debt_Related_UNLISTED</vt:lpstr>
      <vt:lpstr>TINR!TINR_EQ</vt:lpstr>
      <vt:lpstr>TINR!TINR_EQ_FU_Related</vt:lpstr>
      <vt:lpstr>TINR!TINR_EQ_Related</vt:lpstr>
      <vt:lpstr>TINR!TINR_FD</vt:lpstr>
      <vt:lpstr>TINR!TINR_Foreign_Units</vt:lpstr>
      <vt:lpstr>TINR!TINR_GOV_SEC</vt:lpstr>
      <vt:lpstr>TINR!TINR_MM</vt:lpstr>
      <vt:lpstr>TINR!TINR_Mutual_F_Units</vt:lpstr>
      <vt:lpstr>TINR!TINR_Securitied_Debt</vt:lpstr>
      <vt:lpstr>TINR!TINR_Securitied_Debt_1</vt:lpstr>
      <vt:lpstr>TINR!TINRNAV</vt:lpstr>
      <vt:lpstr>TSCAPF!TSCAPF_Aif_cat</vt:lpstr>
      <vt:lpstr>TSCAPF!TSCAPF_Debt_Related</vt:lpstr>
      <vt:lpstr>TSCAPF!TSCAPF_Debt_Related_UNLISTED</vt:lpstr>
      <vt:lpstr>TSCAPF!TSCAPF_EQ</vt:lpstr>
      <vt:lpstr>TSCAPF!TSCAPF_EQ_FU_Related</vt:lpstr>
      <vt:lpstr>TSCAPF!TSCAPF_FD</vt:lpstr>
      <vt:lpstr>TSCAPF!TSCAPF_Foreign_Units</vt:lpstr>
      <vt:lpstr>TSCAPF!TSCAPF_GOV_SEC</vt:lpstr>
      <vt:lpstr>TSCAPF!TSCAPF_MM</vt:lpstr>
      <vt:lpstr>TSCAPF!TSCAPF_Mutual_F_Units</vt:lpstr>
      <vt:lpstr>TSCAPF!TSCAPF_Securitied_Debt</vt:lpstr>
      <vt:lpstr>TSCAPF!TSCAPF_Securitied_Debt_1</vt:lpstr>
      <vt:lpstr>TSCAPF!TSCAPFNAV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Akarsh Verma</dc:creator>
  <cp:lastModifiedBy>Akarsh Verma</cp:lastModifiedBy>
  <dcterms:created xsi:type="dcterms:W3CDTF">2026-09-09T06:16:21Z</dcterms:created>
  <dcterms:modified xsi:type="dcterms:W3CDTF">2026-09-09T06:32:33Z</dcterms:modified>
</cp:coreProperties>
</file>